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rman.herrera\Desktop\"/>
    </mc:Choice>
  </mc:AlternateContent>
  <xr:revisionPtr revIDLastSave="0" documentId="10_ncr:100000_{DBBF9689-E7EB-433F-ADBE-E45079313805}" xr6:coauthVersionLast="31" xr6:coauthVersionMax="31" xr10:uidLastSave="{00000000-0000-0000-0000-000000000000}"/>
  <bookViews>
    <workbookView xWindow="0" yWindow="0" windowWidth="28800" windowHeight="12210" firstSheet="1" activeTab="1" xr2:uid="{00000000-000D-0000-FFFF-FFFF00000000}"/>
  </bookViews>
  <sheets>
    <sheet name="Hoja3" sheetId="10" state="hidden" r:id="rId1"/>
    <sheet name="RESUMEN" sheetId="8" r:id="rId2"/>
    <sheet name="Ejecución_SIIF_Gral" sheetId="11" r:id="rId3"/>
    <sheet name="ReporteEjecSIIF Ene_2020" sheetId="1" r:id="rId4"/>
    <sheet name="TD" sheetId="5" state="hidden" r:id="rId5"/>
  </sheets>
  <externalReferences>
    <externalReference r:id="rId6"/>
  </externalReferences>
  <definedNames>
    <definedName name="_xlnm._FilterDatabase" localSheetId="3" hidden="1">'ReporteEjecSIIF Ene_2020'!$A$4:$AH$4</definedName>
    <definedName name="_xlnm.Print_Area" localSheetId="1">RESUMEN!$A$1:$M$75</definedName>
  </definedNames>
  <calcPr calcId="179017"/>
  <pivotCaches>
    <pivotCache cacheId="2" r:id="rId7"/>
    <pivotCache cacheId="3" r:id="rId8"/>
  </pivotCaches>
  <fileRecoveryPr autoRecover="0"/>
</workbook>
</file>

<file path=xl/calcChain.xml><?xml version="1.0" encoding="utf-8"?>
<calcChain xmlns="http://schemas.openxmlformats.org/spreadsheetml/2006/main">
  <c r="D71" i="8" l="1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26" i="8"/>
  <c r="D25" i="8"/>
  <c r="D23" i="8"/>
  <c r="D24" i="8"/>
  <c r="D22" i="8"/>
  <c r="D21" i="8"/>
  <c r="D20" i="8"/>
  <c r="D19" i="8"/>
  <c r="D18" i="8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D13" i="8" l="1"/>
  <c r="D15" i="8"/>
  <c r="D14" i="8"/>
  <c r="D12" i="8"/>
  <c r="D72" i="8"/>
  <c r="E70" i="8" s="1"/>
  <c r="D17" i="8"/>
  <c r="E39" i="8" l="1"/>
  <c r="E55" i="8"/>
  <c r="E63" i="8"/>
  <c r="E40" i="8"/>
  <c r="E48" i="8"/>
  <c r="E56" i="8"/>
  <c r="E64" i="8"/>
  <c r="E72" i="8"/>
  <c r="E47" i="8"/>
  <c r="E71" i="8"/>
  <c r="E41" i="8"/>
  <c r="E49" i="8"/>
  <c r="E57" i="8"/>
  <c r="E65" i="8"/>
  <c r="E53" i="8"/>
  <c r="E42" i="8"/>
  <c r="E50" i="8"/>
  <c r="E66" i="8"/>
  <c r="E43" i="8"/>
  <c r="E51" i="8"/>
  <c r="E59" i="8"/>
  <c r="E67" i="8"/>
  <c r="E45" i="8"/>
  <c r="E58" i="8"/>
  <c r="E44" i="8"/>
  <c r="E52" i="8"/>
  <c r="E60" i="8"/>
  <c r="E68" i="8"/>
  <c r="E37" i="8"/>
  <c r="E61" i="8"/>
  <c r="E69" i="8"/>
  <c r="E38" i="8"/>
  <c r="E46" i="8"/>
  <c r="E54" i="8"/>
  <c r="E62" i="8"/>
  <c r="D11" i="8"/>
  <c r="D27" i="8" s="1"/>
  <c r="E24" i="8" s="1"/>
  <c r="E12" i="8" l="1"/>
  <c r="E15" i="8"/>
  <c r="E21" i="8"/>
  <c r="E23" i="8"/>
  <c r="E19" i="8"/>
  <c r="E20" i="8"/>
  <c r="E17" i="8"/>
  <c r="E25" i="8"/>
  <c r="E13" i="8"/>
  <c r="E18" i="8"/>
  <c r="E26" i="8"/>
  <c r="E14" i="8"/>
  <c r="E22" i="8"/>
  <c r="E11" i="8"/>
  <c r="E27" i="8" l="1"/>
</calcChain>
</file>

<file path=xl/sharedStrings.xml><?xml version="1.0" encoding="utf-8"?>
<sst xmlns="http://schemas.openxmlformats.org/spreadsheetml/2006/main" count="3933" uniqueCount="237">
  <si>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</si>
  <si>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</si>
  <si>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</si>
  <si>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</si>
  <si>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</si>
  <si>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</si>
  <si>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</si>
  <si>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</si>
  <si>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</si>
  <si>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</si>
  <si>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</si>
  <si>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</si>
  <si>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</si>
  <si>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</si>
  <si>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</si>
  <si>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</si>
  <si>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</si>
  <si>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</si>
  <si>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</si>
  <si>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</si>
  <si>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</si>
  <si>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</si>
  <si>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</si>
  <si>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</si>
  <si>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</si>
  <si>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</si>
  <si>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</si>
  <si>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</si>
  <si>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</si>
  <si>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</si>
  <si>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41-06-00-001</t>
  </si>
  <si>
    <t>ICBF SEDE NACIONAL</t>
  </si>
  <si>
    <t>A</t>
  </si>
  <si>
    <t>1</t>
  </si>
  <si>
    <t>Propios</t>
  </si>
  <si>
    <t>CSF</t>
  </si>
  <si>
    <t>2</t>
  </si>
  <si>
    <t>4</t>
  </si>
  <si>
    <t>3</t>
  </si>
  <si>
    <t>SENTENCIAS</t>
  </si>
  <si>
    <t>C</t>
  </si>
  <si>
    <t>Nación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</si>
  <si>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</si>
  <si>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</si>
  <si>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</si>
  <si>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</si>
  <si>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</si>
  <si>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</si>
  <si>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</si>
  <si>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</si>
  <si>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</si>
  <si>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 xml:space="preserve">ICBF DIRECCIÓN REGIONAL BOYACÁ 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</si>
  <si>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</si>
  <si>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</si>
  <si>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</si>
  <si>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</si>
  <si>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</si>
  <si>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</si>
  <si>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</si>
  <si>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</si>
  <si>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</si>
  <si>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</si>
  <si>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</si>
  <si>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</si>
  <si>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</si>
  <si>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</si>
  <si>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</si>
  <si>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</si>
  <si>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</si>
  <si>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</si>
  <si>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</si>
  <si>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</si>
  <si>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</si>
  <si>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</si>
  <si>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</si>
  <si>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</si>
  <si>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</si>
  <si>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</si>
  <si>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</si>
  <si>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</si>
  <si>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</si>
  <si>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</si>
  <si>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</si>
  <si>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</si>
  <si>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</si>
  <si>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</si>
  <si>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</si>
  <si>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</si>
  <si>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</si>
  <si>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</si>
  <si>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</si>
  <si>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</si>
  <si>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</si>
  <si>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</si>
  <si>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</si>
  <si>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</si>
  <si>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</si>
  <si>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</si>
  <si>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</si>
  <si>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</si>
  <si>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</si>
  <si>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</si>
  <si>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</si>
  <si>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</si>
  <si>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</si>
  <si>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</si>
  <si>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</si>
  <si>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</si>
  <si>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Etiquetas de fila</t>
  </si>
  <si>
    <t>Total general</t>
  </si>
  <si>
    <t>Suma de APR. VIGENTE</t>
  </si>
  <si>
    <t>ADJUDICACION Y LIBERACION JUDICIAL</t>
  </si>
  <si>
    <t>41-06-00</t>
  </si>
  <si>
    <t>INSTITUTO COLOMBIANO DE BIENESTAR FAMILIAR (ICBF)</t>
  </si>
  <si>
    <t>PROYECTO</t>
  </si>
  <si>
    <t>NUTRICION</t>
  </si>
  <si>
    <t>PRIMERA INFANCIA</t>
  </si>
  <si>
    <t>FUNCIONAMIENTO</t>
  </si>
  <si>
    <t>REGIONAL</t>
  </si>
  <si>
    <t>REGIONAL AMAZONAS</t>
  </si>
  <si>
    <t>REGIONAL ANTIOQUIA</t>
  </si>
  <si>
    <t>FAMILIA</t>
  </si>
  <si>
    <t>REGIONAL ARAUCA</t>
  </si>
  <si>
    <t>PROTECCION</t>
  </si>
  <si>
    <t>REGIONAL ATLANTICO</t>
  </si>
  <si>
    <t xml:space="preserve">CONTRUCCION </t>
  </si>
  <si>
    <t>REGIONAL BOGOTA</t>
  </si>
  <si>
    <t>SNBF</t>
  </si>
  <si>
    <t>REGIONAL BOLIVAR</t>
  </si>
  <si>
    <t>REGIONAL BOYACA</t>
  </si>
  <si>
    <t>REGIONAL CALDAS</t>
  </si>
  <si>
    <t>EVALUACION</t>
  </si>
  <si>
    <t>REGIONAL CAQUETA</t>
  </si>
  <si>
    <t>MODELO INTERVENCION</t>
  </si>
  <si>
    <t>REGIONAL CASANARE</t>
  </si>
  <si>
    <t>REGIONAL CAUCA</t>
  </si>
  <si>
    <t>REGIONAL CESAR</t>
  </si>
  <si>
    <t>REGIONAL CHOCO</t>
  </si>
  <si>
    <t>REGIONAL CORDOBA</t>
  </si>
  <si>
    <t>REGIONAL CUNDINAMARCA</t>
  </si>
  <si>
    <t>REGIONAL GUAINIA</t>
  </si>
  <si>
    <t>REGIONAL GUAVIARE</t>
  </si>
  <si>
    <t>REGIONAL HUILA</t>
  </si>
  <si>
    <t>REGIONAL LA GUAJIRA</t>
  </si>
  <si>
    <t>REGIONAL MAGDALENA</t>
  </si>
  <si>
    <t>REGIONAL META</t>
  </si>
  <si>
    <t>REGIONAL NARIÑO</t>
  </si>
  <si>
    <t>REGIONAL NORTE DE SANTANDER</t>
  </si>
  <si>
    <t>REGIONAL PUTUMAYO</t>
  </si>
  <si>
    <t>REGIONAL QUINDIO</t>
  </si>
  <si>
    <t>REGIONAL RISARALDA</t>
  </si>
  <si>
    <t>REGIONAL SAN ANDRES</t>
  </si>
  <si>
    <t>REGIONAL SANTANDER</t>
  </si>
  <si>
    <t>REGIONAL SUCRE</t>
  </si>
  <si>
    <t>REGIONAL TOLIMA</t>
  </si>
  <si>
    <t>REGIONAL VALLE</t>
  </si>
  <si>
    <t>REGIONAL VAUPES</t>
  </si>
  <si>
    <t>REGIONAL VICHADA</t>
  </si>
  <si>
    <t>SEDE NACIONAL</t>
  </si>
  <si>
    <t>GENERACIONES</t>
  </si>
  <si>
    <t>TECNOLOGIA</t>
  </si>
  <si>
    <t>COMUNICACIONES</t>
  </si>
  <si>
    <t>Regionales</t>
  </si>
  <si>
    <t>Total A</t>
  </si>
  <si>
    <t>Total C</t>
  </si>
  <si>
    <t>APROPIACIÓN VIGENTE</t>
  </si>
  <si>
    <t>Cifras en COP ($)</t>
  </si>
  <si>
    <t>DISTRIBUCIÓN PRESUPUESTAL POR PROYECTO</t>
  </si>
  <si>
    <t>%</t>
  </si>
  <si>
    <t>DISTRIBUCIÓN PRESUPUESTAL POR UNIDAD EJECUTORA</t>
  </si>
  <si>
    <t>Área responsable: Dirección de Planeación y Control de Gestión- Subdirección de Programación</t>
  </si>
  <si>
    <t>GASTOS DE PERSONAL</t>
  </si>
  <si>
    <t>SUB
ITEM 2</t>
  </si>
  <si>
    <t>A-01-01-04</t>
  </si>
  <si>
    <t>A-03-03-01-999</t>
  </si>
  <si>
    <t>A-08-01</t>
  </si>
  <si>
    <t>IMPUESTOS</t>
  </si>
  <si>
    <t>C-4102-1500-13</t>
  </si>
  <si>
    <t>FORTALECIMIENTO DE ACCIONES DE RESTABLECIMIENTO EN ADMINISTRACIÓN DE JUSTICIA A NIVEL   NACIONAL</t>
  </si>
  <si>
    <t>C-4102-1500-14</t>
  </si>
  <si>
    <t>PROTECCIÓN DE LOS NIÑOS, NIÑAS Y ADOLESCENTES EN EL MARCO DEL RESTABLECIMIENTO DE SUS DERECHOS A NIVEL   NACIONAL</t>
  </si>
  <si>
    <t>C-4102-1500-18</t>
  </si>
  <si>
    <t>APOYO AL DESARROLLO INTEGRAL DE LA PRIMERA INFANCIA A NIVEL  NACIONAL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</si>
  <si>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</si>
  <si>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</si>
  <si>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</si>
  <si>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</si>
  <si>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</si>
  <si>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</si>
  <si>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</si>
  <si>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</si>
  <si>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A-03-03-01-015</t>
  </si>
  <si>
    <t>A-03-04-02-001</t>
  </si>
  <si>
    <t>MESADAS PENSIONALES (DE PENSIONES)</t>
  </si>
  <si>
    <t>A-03-10-01-001</t>
  </si>
  <si>
    <t>A-08-04-01</t>
  </si>
  <si>
    <t>CUOTA DE FISCALIZACIÓN Y AUDITAJE</t>
  </si>
  <si>
    <t>C-4102-1500-12</t>
  </si>
  <si>
    <t>CONTRIBUCIÓN CON ACCIONES DE PROMOCIÓN Y PREVENCIÓN EN EL COMPONENTE DE ALIMENTACIÓN Y NUTRICIÓN PARA LA POBLACIÓN COLOMBIANA A NIVEL  NACIONAL</t>
  </si>
  <si>
    <t>C-4102-1500-15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</si>
  <si>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</si>
  <si>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</si>
  <si>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</si>
  <si>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APOYO AL DESARROLLO INTEGRAL DE LAS NIÑAS, LOS NIÑOS Y ADOLESCENTES, EN EL MARCO DEL RECONOCIMIENTO, GARANTÍA DE SUS DERECHOS Y LIBERTADES A NIVEL  NACIONAL</t>
  </si>
  <si>
    <t>C-4199-1500-7</t>
  </si>
  <si>
    <t>FORTALECIMIENTO DE LAS TECNOLOGÍAS DE LA INFORMACIÓN Y LAS COMUNICACIONES -TIC EN EL ICBF A NIVEL   NACIONAL</t>
  </si>
  <si>
    <t>C-4199-1500-8</t>
  </si>
  <si>
    <t>FORTALECIMIENTO INSTITUCIONAL EN EL ICBF A NIVEL  NACIONAL</t>
  </si>
  <si>
    <t>ADQUISICION DE BIENES  Y SERVICIOS</t>
  </si>
  <si>
    <t>TRANSFERENCIAS CORRIENTES</t>
  </si>
  <si>
    <t>GASTOS POR TRIBUTOS, MULTAS, SANCIONES E INTERESES DE MORA</t>
  </si>
  <si>
    <t>PROTECCIÓN SRPA</t>
  </si>
  <si>
    <t xml:space="preserve">PROTECCIÓN RESTABLECIMIENTO </t>
  </si>
  <si>
    <t>FAMILIA Y COMUNIDADES</t>
  </si>
  <si>
    <t>NIÑEZ Y ADOLESCENCIA</t>
  </si>
  <si>
    <t xml:space="preserve">FORTALECIMIENTO </t>
  </si>
  <si>
    <t>Total</t>
  </si>
  <si>
    <t>INVERSIÓN PROYECTO</t>
  </si>
  <si>
    <t>GERENTE</t>
  </si>
  <si>
    <t>SUB</t>
  </si>
  <si>
    <t>ICBF SEDE DE LA DIRECCION GENERAL</t>
  </si>
  <si>
    <t>A-03-04-02-012</t>
  </si>
  <si>
    <t>INCAPACIDADES Y LICENCIAS DE MATERNIDAD Y PATERNIDAD (NO DE PENSIONES)</t>
  </si>
  <si>
    <t>A-03-10-01-002</t>
  </si>
  <si>
    <t>CONCILIACIONES</t>
  </si>
  <si>
    <t>A-03-10-01-003</t>
  </si>
  <si>
    <t>LAUDOS ARBITRALES</t>
  </si>
  <si>
    <t>A-06-01-04-004</t>
  </si>
  <si>
    <t>PRÉSTAMOS POR CALAMIDAD DOMÉSTICA</t>
  </si>
  <si>
    <t>C-4102-1500-19</t>
  </si>
  <si>
    <t>DESARROLLO INTEGRAL DE NIÑAS, NIÑOS Y ADOLESCENTES EN EL MARCO DEL RECONOCIMIENTO , GARANTIA DE SUS DERECHOS Y CONSTRUCCION DE PROYECTOS DE VIDA A NIVEL NACIONAL</t>
  </si>
  <si>
    <t>A-08-04-04</t>
  </si>
  <si>
    <t>CONTRIBUCION DE VALORIZACION MUNICIPAL</t>
  </si>
  <si>
    <r>
      <t xml:space="preserve">República de Colombia
Departamento para la Prosperidad Social
Instituto Colombiano de Bienestar Familiar
Cecilia De la Fuente de Lleras
Dirección de Planeación y Control de Gestión
</t>
    </r>
    <r>
      <rPr>
        <b/>
        <sz val="16"/>
        <color indexed="58"/>
        <rFont val="Arial Narrow"/>
        <family val="2"/>
      </rPr>
      <t>PRESUPUESTO INICIAL VIGENCIA 2020</t>
    </r>
  </si>
  <si>
    <t>OTROS GASTOS DE PERSONAL - DISTRIBUCIÓN PREVIO CONCEPTO DGPPN</t>
  </si>
  <si>
    <t>OTRAS TRANSFERENCIAS - DISTRIBUCIÓN PREVIO CONCEPTO DGPPN</t>
  </si>
  <si>
    <t>Fuente de información: Reporte Ejecución Presupuestal SIIF Nación- Fecha Reporte: Enero 02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</si>
</sst>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_(&quot;$&quot;\ * #,##0.00_);_(&quot;$&quot;\ * \(#,##0.00\);_(&quot;$&quot;\ * &quot;-&quot;??_);_(@_)"/>
    <numFmt numFmtId="167" formatCode="0.0%"/>
    <numFmt numFmtId="168" formatCode="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0"/>
      <name val="Arial Narrow"/>
      <family val="2"/>
    </font>
    <font>
      <b/>
      <sz val="16"/>
      <color indexed="58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2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4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8" fillId="0" borderId="0" applyFill="0">
      <alignment horizontal="center" vertical="center" wrapText="1"/>
    </xf>
    <xf numFmtId="0" fontId="10" fillId="0" borderId="0"/>
    <xf numFmtId="0" fontId="10" fillId="0" borderId="0"/>
    <xf numFmtId="9" fontId="9" fillId="0" borderId="0" applyFont="0" applyFill="0" applyBorder="0" applyAlignment="0" applyProtection="0"/>
  </cellStyleXfs>
  <cellXfs count="67"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165" fontId="1" fillId="0" borderId="0" xfId="4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165" fontId="2" fillId="0" borderId="1" xfId="4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5" borderId="0" xfId="0" applyFont="1" applyFill="1" applyBorder="1"/>
    <xf numFmtId="165" fontId="1" fillId="5" borderId="0" xfId="4" applyNumberFormat="1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0" fontId="5" fillId="5" borderId="0" xfId="0" applyFont="1" applyFill="1" applyBorder="1"/>
    <xf numFmtId="0" fontId="1" fillId="0" borderId="9" xfId="0" applyFont="1" applyFill="1" applyBorder="1"/>
    <xf numFmtId="0" fontId="1" fillId="0" borderId="9" xfId="0" pivotButton="1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165" fontId="3" fillId="6" borderId="1" xfId="4" applyNumberFormat="1" applyFont="1" applyFill="1" applyBorder="1"/>
    <xf numFmtId="167" fontId="3" fillId="6" borderId="1" xfId="11" applyNumberFormat="1" applyFont="1" applyFill="1" applyBorder="1" applyAlignment="1">
      <alignment horizontal="center" vertical="center"/>
    </xf>
    <xf numFmtId="167" fontId="2" fillId="0" borderId="1" xfId="11" applyNumberFormat="1" applyFont="1" applyFill="1" applyBorder="1" applyAlignment="1">
      <alignment horizontal="center" vertical="center"/>
    </xf>
    <xf numFmtId="165" fontId="3" fillId="6" borderId="1" xfId="4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4" fillId="5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vertical="center" wrapText="1"/>
    </xf>
    <xf numFmtId="0" fontId="1" fillId="0" borderId="13" xfId="0" applyFont="1" applyFill="1" applyBorder="1"/>
    <xf numFmtId="165" fontId="1" fillId="0" borderId="14" xfId="0" applyNumberFormat="1" applyFont="1" applyFill="1" applyBorder="1"/>
    <xf numFmtId="165" fontId="2" fillId="0" borderId="1" xfId="4" applyNumberFormat="1" applyFont="1" applyFill="1" applyBorder="1" applyAlignment="1"/>
    <xf numFmtId="165" fontId="15" fillId="7" borderId="1" xfId="4" applyNumberFormat="1" applyFont="1" applyFill="1" applyBorder="1" applyAlignment="1">
      <alignment horizontal="center" vertical="center"/>
    </xf>
    <xf numFmtId="167" fontId="15" fillId="7" borderId="1" xfId="11" applyNumberFormat="1" applyFont="1" applyFill="1" applyBorder="1" applyAlignment="1">
      <alignment horizontal="center" vertical="center"/>
    </xf>
    <xf numFmtId="165" fontId="15" fillId="7" borderId="6" xfId="4" applyNumberFormat="1" applyFont="1" applyFill="1" applyBorder="1" applyAlignment="1">
      <alignment horizontal="center" vertical="center"/>
    </xf>
    <xf numFmtId="165" fontId="15" fillId="7" borderId="7" xfId="4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 vertical="center" readingOrder="1"/>
    </xf>
    <xf numFmtId="0" fontId="12" fillId="0" borderId="0" xfId="0" applyNumberFormat="1" applyFont="1" applyFill="1" applyBorder="1" applyAlignment="1">
      <alignment horizontal="center" vertical="center" readingOrder="1"/>
    </xf>
    <xf numFmtId="0" fontId="1" fillId="0" borderId="0" xfId="0" applyFont="1" applyFill="1" applyBorder="1" applyAlignment="1"/>
    <xf numFmtId="14" fontId="12" fillId="0" borderId="8" xfId="0" applyNumberFormat="1" applyFont="1" applyFill="1" applyBorder="1" applyAlignment="1">
      <alignment horizontal="center" vertical="center" readingOrder="1"/>
    </xf>
    <xf numFmtId="0" fontId="11" fillId="4" borderId="8" xfId="3" applyNumberFormat="1" applyBorder="1" applyAlignment="1">
      <alignment horizontal="center" vertical="center" readingOrder="1"/>
    </xf>
    <xf numFmtId="0" fontId="13" fillId="0" borderId="8" xfId="0" applyNumberFormat="1" applyFont="1" applyFill="1" applyBorder="1" applyAlignment="1">
      <alignment horizontal="center" vertical="center" readingOrder="1"/>
    </xf>
    <xf numFmtId="0" fontId="13" fillId="0" borderId="8" xfId="0" applyNumberFormat="1" applyFont="1" applyFill="1" applyBorder="1" applyAlignment="1">
      <alignment horizontal="left" vertical="center" readingOrder="1"/>
    </xf>
    <xf numFmtId="0" fontId="13" fillId="0" borderId="8" xfId="0" applyNumberFormat="1" applyFont="1" applyFill="1" applyBorder="1" applyAlignment="1">
      <alignment vertical="center" readingOrder="1"/>
    </xf>
    <xf numFmtId="164" fontId="13" fillId="0" borderId="8" xfId="0" applyNumberFormat="1" applyFont="1" applyFill="1" applyBorder="1" applyAlignment="1">
      <alignment horizontal="right" vertical="center" readingOrder="1"/>
    </xf>
    <xf numFmtId="0" fontId="16" fillId="2" borderId="8" xfId="1" applyNumberFormat="1" applyFont="1" applyBorder="1" applyAlignment="1">
      <alignment horizontal="center" vertical="center" readingOrder="1"/>
    </xf>
    <xf numFmtId="0" fontId="16" fillId="2" borderId="8" xfId="1" applyNumberFormat="1" applyFont="1" applyBorder="1" applyAlignment="1">
      <alignment horizontal="left" vertical="center" readingOrder="1"/>
    </xf>
    <xf numFmtId="0" fontId="16" fillId="2" borderId="8" xfId="1" applyNumberFormat="1" applyFont="1" applyBorder="1" applyAlignment="1">
      <alignment vertical="center" readingOrder="1"/>
    </xf>
    <xf numFmtId="42" fontId="12" fillId="0" borderId="0" xfId="5" applyFont="1" applyFill="1" applyBorder="1" applyAlignment="1">
      <alignment horizontal="center" vertical="center" readingOrder="1"/>
    </xf>
    <xf numFmtId="42" fontId="11" fillId="4" borderId="8" xfId="5" applyFont="1" applyFill="1" applyBorder="1" applyAlignment="1">
      <alignment horizontal="center" vertical="center" readingOrder="1"/>
    </xf>
    <xf numFmtId="42" fontId="13" fillId="0" borderId="8" xfId="5" applyFont="1" applyFill="1" applyBorder="1" applyAlignment="1">
      <alignment horizontal="right" vertical="center" readingOrder="1"/>
    </xf>
    <xf numFmtId="42" fontId="16" fillId="2" borderId="8" xfId="5" applyFont="1" applyFill="1" applyBorder="1" applyAlignment="1">
      <alignment horizontal="right" vertical="center" readingOrder="1"/>
    </xf>
    <xf numFmtId="42" fontId="1" fillId="0" borderId="0" xfId="5" applyFont="1" applyFill="1" applyBorder="1" applyAlignment="1"/>
    <xf numFmtId="0" fontId="11" fillId="3" borderId="8" xfId="2" applyNumberFormat="1" applyBorder="1" applyAlignment="1">
      <alignment horizontal="center" vertical="center" readingOrder="1"/>
    </xf>
    <xf numFmtId="165" fontId="2" fillId="0" borderId="1" xfId="4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165" fontId="15" fillId="7" borderId="4" xfId="4" applyNumberFormat="1" applyFont="1" applyFill="1" applyBorder="1" applyAlignment="1">
      <alignment horizontal="center" vertical="center"/>
    </xf>
    <xf numFmtId="165" fontId="15" fillId="7" borderId="5" xfId="4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center" vertical="center"/>
    </xf>
  </cellXfs>
  <cellStyles count="12">
    <cellStyle name="20% - Énfasis6" xfId="1" builtinId="50"/>
    <cellStyle name="Énfasis3" xfId="2" builtinId="37"/>
    <cellStyle name="Énfasis6" xfId="3" builtinId="49"/>
    <cellStyle name="Millares" xfId="4" builtinId="3"/>
    <cellStyle name="Moneda [0]" xfId="5" builtinId="7"/>
    <cellStyle name="Moneda 2" xfId="6" xr:uid="{00000000-0005-0000-0000-000005000000}"/>
    <cellStyle name="Moneda 2 2" xfId="7" xr:uid="{00000000-0005-0000-0000-000006000000}"/>
    <cellStyle name="Nivel 1,2.3,5,6,9" xfId="8" xr:uid="{00000000-0005-0000-0000-000007000000}"/>
    <cellStyle name="Normal" xfId="0" builtinId="0"/>
    <cellStyle name="Normal 2" xfId="9" xr:uid="{00000000-0005-0000-0000-000009000000}"/>
    <cellStyle name="Normal 2 2" xfId="10" xr:uid="{00000000-0005-0000-0000-00000A000000}"/>
    <cellStyle name="Porcentaje" xfId="11" builtinId="5"/>
  </cellStyles>
  <dxfs count="2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  <dxf>
      <numFmt numFmtId="169" formatCode="_-* #,##0.0_-;\-* #,##0.0_-;_-* &quot;-&quot;??_-;_-@_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0</xdr:col>
      <xdr:colOff>1228725</xdr:colOff>
      <xdr:row>0</xdr:row>
      <xdr:rowOff>1152525</xdr:rowOff>
    </xdr:to>
    <xdr:pic>
      <xdr:nvPicPr>
        <xdr:cNvPr id="1030" name="Imagen 1" descr="LOGO-ICBF">
          <a:extLst>
            <a:ext uri="{FF2B5EF4-FFF2-40B4-BE49-F238E27FC236}">
              <a16:creationId xmlns:a16="http://schemas.microsoft.com/office/drawing/2014/main" id="{1F6AD48B-B7E4-4B28-92AC-37F0DD81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581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bf.gov.co\fs_dpc\DPC\subdireccion%20de%20programacion\COMPARTIDA%20PROGRAMACI&#211;N\2020\04_Seguimiento_Integral\01_Ejecucion\01_Enero\Ger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tes"/>
      <sheetName val="CENTRO DE COSTOS"/>
    </sheetNames>
    <sheetDataSet>
      <sheetData sheetId="0">
        <row r="1">
          <cell r="A1" t="str">
            <v>RUBRO COMPLETO</v>
          </cell>
          <cell r="B1" t="str">
            <v xml:space="preserve">RUBRO </v>
          </cell>
          <cell r="C1" t="str">
            <v>EJECUTOR</v>
          </cell>
          <cell r="D1" t="str">
            <v>NOM_PROY_2</v>
          </cell>
        </row>
        <row r="2">
          <cell r="A2" t="str">
            <v>A</v>
          </cell>
          <cell r="B2" t="str">
            <v>A</v>
          </cell>
          <cell r="C2">
            <v>0</v>
          </cell>
          <cell r="D2" t="str">
            <v>FUNCIONAMIENTO</v>
          </cell>
        </row>
        <row r="3">
          <cell r="A3" t="str">
            <v>A-01</v>
          </cell>
          <cell r="B3" t="str">
            <v>A-01</v>
          </cell>
          <cell r="C3">
            <v>0</v>
          </cell>
          <cell r="D3" t="str">
            <v>FUNCIONAMIENTO</v>
          </cell>
        </row>
        <row r="4">
          <cell r="A4" t="str">
            <v>A-01-01</v>
          </cell>
          <cell r="B4" t="str">
            <v>A-01-01</v>
          </cell>
          <cell r="C4">
            <v>0</v>
          </cell>
          <cell r="D4" t="str">
            <v>FUNCIONAMIENTO</v>
          </cell>
        </row>
        <row r="5">
          <cell r="A5" t="str">
            <v>A-01-01-01</v>
          </cell>
          <cell r="B5" t="str">
            <v>A-01-01-01</v>
          </cell>
          <cell r="C5">
            <v>0</v>
          </cell>
          <cell r="D5" t="str">
            <v>FUNCIONAMIENTO</v>
          </cell>
        </row>
        <row r="6">
          <cell r="A6" t="str">
            <v>A-01-01-01-001</v>
          </cell>
          <cell r="B6" t="str">
            <v>A-01-01-01-001</v>
          </cell>
          <cell r="C6">
            <v>0</v>
          </cell>
          <cell r="D6" t="str">
            <v>FUNCIONAMIENTO</v>
          </cell>
        </row>
        <row r="7">
          <cell r="A7" t="str">
            <v>A-01-01-01-001-001</v>
          </cell>
          <cell r="B7" t="str">
            <v>A-01-01-01-001-001</v>
          </cell>
          <cell r="C7" t="str">
            <v>A-01-01-01-001-001</v>
          </cell>
          <cell r="D7" t="str">
            <v>FUNCIONAMIENTO</v>
          </cell>
        </row>
        <row r="8">
          <cell r="A8" t="str">
            <v>A-01-01-01-001-001-301</v>
          </cell>
          <cell r="B8" t="str">
            <v>A-01-01-01-001-001</v>
          </cell>
          <cell r="C8" t="str">
            <v>A-01-01-01-001-001</v>
          </cell>
          <cell r="D8" t="str">
            <v>FUNCIONAMIENTO</v>
          </cell>
        </row>
        <row r="9">
          <cell r="A9" t="str">
            <v>A-01-01-01-001-003</v>
          </cell>
          <cell r="B9" t="str">
            <v>A-01-01-01-001-003</v>
          </cell>
          <cell r="C9" t="str">
            <v>A-01-01-01-001-003</v>
          </cell>
          <cell r="D9" t="str">
            <v>FUNCIONAMIENTO</v>
          </cell>
        </row>
        <row r="10">
          <cell r="A10" t="str">
            <v>A-01-01-01-001-003-301</v>
          </cell>
          <cell r="B10" t="str">
            <v>A-01-01-01-001-003</v>
          </cell>
          <cell r="C10" t="str">
            <v>A-01-01-01-001-003</v>
          </cell>
          <cell r="D10" t="str">
            <v>FUNCIONAMIENTO</v>
          </cell>
        </row>
        <row r="11">
          <cell r="A11" t="str">
            <v>A-01-01-01-001-004</v>
          </cell>
          <cell r="B11" t="str">
            <v>A-01-01-01-001-004</v>
          </cell>
          <cell r="C11" t="str">
            <v>A-01-01-01-001-004</v>
          </cell>
          <cell r="D11" t="str">
            <v>FUNCIONAMIENTO</v>
          </cell>
        </row>
        <row r="12">
          <cell r="A12" t="str">
            <v>A-01-01-01-001-004-301</v>
          </cell>
          <cell r="B12" t="str">
            <v>A-01-01-01-001-004</v>
          </cell>
          <cell r="C12" t="str">
            <v>A-01-01-01-001-004</v>
          </cell>
          <cell r="D12" t="str">
            <v>FUNCIONAMIENTO</v>
          </cell>
        </row>
        <row r="13">
          <cell r="A13" t="str">
            <v>A-01-01-01-001-005</v>
          </cell>
          <cell r="B13" t="str">
            <v>A-01-01-01-001-005</v>
          </cell>
          <cell r="C13" t="str">
            <v>A-01-01-01-001-005</v>
          </cell>
          <cell r="D13" t="str">
            <v>FUNCIONAMIENTO</v>
          </cell>
        </row>
        <row r="14">
          <cell r="A14" t="str">
            <v>A-01-01-01-001-005-301</v>
          </cell>
          <cell r="B14" t="str">
            <v>A-01-01-01-001-005</v>
          </cell>
          <cell r="C14" t="str">
            <v>A-01-01-01-001-005</v>
          </cell>
          <cell r="D14" t="str">
            <v>FUNCIONAMIENTO</v>
          </cell>
        </row>
        <row r="15">
          <cell r="A15" t="str">
            <v>A-01-01-01-001-007</v>
          </cell>
          <cell r="B15" t="str">
            <v>A-01-01-01-001-007</v>
          </cell>
          <cell r="C15" t="str">
            <v>A-01-01-01-001-007</v>
          </cell>
          <cell r="D15" t="str">
            <v>FUNCIONAMIENTO</v>
          </cell>
        </row>
        <row r="16">
          <cell r="A16" t="str">
            <v>A-01-01-01-001-007-301</v>
          </cell>
          <cell r="B16" t="str">
            <v>A-01-01-01-001-007</v>
          </cell>
          <cell r="C16" t="str">
            <v>A-01-01-01-001-007</v>
          </cell>
          <cell r="D16" t="str">
            <v>FUNCIONAMIENTO</v>
          </cell>
        </row>
        <row r="17">
          <cell r="A17" t="str">
            <v>A-01-01-01-001-008</v>
          </cell>
          <cell r="B17" t="str">
            <v>A-01-01-01-001-008</v>
          </cell>
          <cell r="C17" t="str">
            <v>A-01-01-01-001-008</v>
          </cell>
          <cell r="D17" t="str">
            <v>FUNCIONAMIENTO</v>
          </cell>
        </row>
        <row r="18">
          <cell r="A18" t="str">
            <v>A-01-01-01-001-008-301</v>
          </cell>
          <cell r="B18" t="str">
            <v>A-01-01-01-001-008</v>
          </cell>
          <cell r="C18" t="str">
            <v>A-01-01-01-001-008</v>
          </cell>
          <cell r="D18" t="str">
            <v>FUNCIONAMIENTO</v>
          </cell>
        </row>
        <row r="19">
          <cell r="A19" t="str">
            <v>A-01-01-01-001-010</v>
          </cell>
          <cell r="B19" t="str">
            <v>A-01-01-01-001-010</v>
          </cell>
          <cell r="C19" t="str">
            <v>A-01-01-01-001-010</v>
          </cell>
          <cell r="D19" t="str">
            <v>FUNCIONAMIENTO</v>
          </cell>
        </row>
        <row r="20">
          <cell r="A20" t="str">
            <v>A-01-01-01-001-010-301</v>
          </cell>
          <cell r="B20" t="str">
            <v>A-01-01-01-001-010</v>
          </cell>
          <cell r="C20" t="str">
            <v>A-01-01-01-001-010</v>
          </cell>
          <cell r="D20" t="str">
            <v>FUNCIONAMIENTO</v>
          </cell>
        </row>
        <row r="21">
          <cell r="A21" t="str">
            <v>A-01-01-01-001-011</v>
          </cell>
          <cell r="B21" t="str">
            <v>A-01-01-01-001-011</v>
          </cell>
          <cell r="C21" t="str">
            <v>A-01-01-01-001-011</v>
          </cell>
          <cell r="D21" t="str">
            <v>FUNCIONAMIENTO</v>
          </cell>
        </row>
        <row r="22">
          <cell r="A22" t="str">
            <v>A-01-01-01-001-011-301</v>
          </cell>
          <cell r="B22" t="str">
            <v>A-01-01-01-001-011</v>
          </cell>
          <cell r="C22" t="str">
            <v>A-01-01-01-001-011</v>
          </cell>
          <cell r="D22" t="str">
            <v>FUNCIONAMIENTO</v>
          </cell>
        </row>
        <row r="23">
          <cell r="A23" t="str">
            <v>A-01-01-01-002</v>
          </cell>
          <cell r="B23" t="str">
            <v>A-01-01-01-002</v>
          </cell>
          <cell r="C23">
            <v>0</v>
          </cell>
          <cell r="D23" t="str">
            <v>FUNCIONAMIENTO</v>
          </cell>
        </row>
        <row r="24">
          <cell r="A24" t="str">
            <v>A-01-01-01-002-004</v>
          </cell>
          <cell r="B24" t="str">
            <v>A-01-01-01-002-004</v>
          </cell>
          <cell r="C24" t="str">
            <v>A-01-01-01-002-004</v>
          </cell>
          <cell r="D24" t="str">
            <v>FUNCIONAMIENTO</v>
          </cell>
        </row>
        <row r="25">
          <cell r="A25" t="str">
            <v>A-01-01-01-002-004-301</v>
          </cell>
          <cell r="B25" t="str">
            <v>A-01-01-01-002-004</v>
          </cell>
          <cell r="C25" t="str">
            <v>A-01-01-01-002-004</v>
          </cell>
          <cell r="D25" t="str">
            <v>FUNCIONAMIENTO</v>
          </cell>
        </row>
        <row r="26">
          <cell r="A26" t="str">
            <v>A-01-01-02</v>
          </cell>
          <cell r="B26" t="str">
            <v>A-01-01-02</v>
          </cell>
          <cell r="C26">
            <v>0</v>
          </cell>
          <cell r="D26" t="str">
            <v>FUNCIONAMIENTO</v>
          </cell>
        </row>
        <row r="27">
          <cell r="A27" t="str">
            <v>A-01-01-02-001</v>
          </cell>
          <cell r="B27" t="str">
            <v>A-01-01-02-001</v>
          </cell>
          <cell r="C27" t="str">
            <v>A-01-01-02-001</v>
          </cell>
          <cell r="D27" t="str">
            <v>FUNCIONAMIENTO</v>
          </cell>
        </row>
        <row r="28">
          <cell r="A28" t="str">
            <v>A-01-01-02-001-301</v>
          </cell>
          <cell r="B28" t="str">
            <v>A-01-01-02-001</v>
          </cell>
          <cell r="C28" t="str">
            <v>A-01-01-02-001</v>
          </cell>
          <cell r="D28" t="str">
            <v>FUNCIONAMIENTO</v>
          </cell>
        </row>
        <row r="29">
          <cell r="A29" t="str">
            <v>A-01-01-02-002</v>
          </cell>
          <cell r="B29" t="str">
            <v>A-01-01-02-002</v>
          </cell>
          <cell r="C29" t="str">
            <v>A-01-01-02-002</v>
          </cell>
          <cell r="D29" t="str">
            <v>FUNCIONAMIENTO</v>
          </cell>
        </row>
        <row r="30">
          <cell r="A30" t="str">
            <v>A-01-01-02-002-301</v>
          </cell>
          <cell r="B30" t="str">
            <v>A-01-01-02-002</v>
          </cell>
          <cell r="C30" t="str">
            <v>A-01-01-02-002</v>
          </cell>
          <cell r="D30" t="str">
            <v>FUNCIONAMIENTO</v>
          </cell>
        </row>
        <row r="31">
          <cell r="A31" t="str">
            <v>A-01-01-02-003</v>
          </cell>
          <cell r="B31" t="str">
            <v>A-01-01-02-003</v>
          </cell>
          <cell r="C31" t="str">
            <v>A-01-01-02-003</v>
          </cell>
          <cell r="D31" t="str">
            <v>FUNCIONAMIENTO</v>
          </cell>
        </row>
        <row r="32">
          <cell r="A32" t="str">
            <v>A-01-01-02-003-301</v>
          </cell>
          <cell r="B32" t="str">
            <v>A-01-01-02-003</v>
          </cell>
          <cell r="C32" t="str">
            <v>A-01-01-02-003</v>
          </cell>
          <cell r="D32" t="str">
            <v>FUNCIONAMIENTO</v>
          </cell>
        </row>
        <row r="33">
          <cell r="A33" t="str">
            <v>A-01-01-02-004</v>
          </cell>
          <cell r="B33" t="str">
            <v>A-01-01-02-004</v>
          </cell>
          <cell r="C33" t="str">
            <v>A-01-01-02-004</v>
          </cell>
          <cell r="D33" t="str">
            <v>FUNCIONAMIENTO</v>
          </cell>
        </row>
        <row r="34">
          <cell r="A34" t="str">
            <v>A-01-01-02-004-301</v>
          </cell>
          <cell r="B34" t="str">
            <v>A-01-01-02-004</v>
          </cell>
          <cell r="C34" t="str">
            <v>A-01-01-02-004</v>
          </cell>
          <cell r="D34" t="str">
            <v>FUNCIONAMIENTO</v>
          </cell>
        </row>
        <row r="35">
          <cell r="A35" t="str">
            <v>A-01-01-02-005</v>
          </cell>
          <cell r="B35" t="str">
            <v>A-01-01-02-005</v>
          </cell>
          <cell r="C35" t="str">
            <v>A-01-01-02-005</v>
          </cell>
          <cell r="D35" t="str">
            <v>FUNCIONAMIENTO</v>
          </cell>
        </row>
        <row r="36">
          <cell r="A36" t="str">
            <v>A-01-01-02-005-301</v>
          </cell>
          <cell r="B36" t="str">
            <v>A-01-01-02-005</v>
          </cell>
          <cell r="C36" t="str">
            <v>A-01-01-02-005</v>
          </cell>
          <cell r="D36" t="str">
            <v>FUNCIONAMIENTO</v>
          </cell>
        </row>
        <row r="37">
          <cell r="A37" t="str">
            <v>A-01-01-02-007</v>
          </cell>
          <cell r="B37" t="str">
            <v>A-01-01-02-007</v>
          </cell>
          <cell r="C37" t="str">
            <v>A-01-01-02-007</v>
          </cell>
          <cell r="D37" t="str">
            <v>FUNCIONAMIENTO</v>
          </cell>
        </row>
        <row r="38">
          <cell r="A38" t="str">
            <v>A-01-01-02-007-301</v>
          </cell>
          <cell r="B38" t="str">
            <v>A-01-01-02-007</v>
          </cell>
          <cell r="C38" t="str">
            <v>A-01-01-02-007</v>
          </cell>
          <cell r="D38" t="str">
            <v>FUNCIONAMIENTO</v>
          </cell>
        </row>
        <row r="39">
          <cell r="A39" t="str">
            <v>A-01-01-03</v>
          </cell>
          <cell r="B39" t="str">
            <v>A-01-01-03</v>
          </cell>
          <cell r="C39">
            <v>0</v>
          </cell>
          <cell r="D39" t="str">
            <v>FUNCIONAMIENTO</v>
          </cell>
        </row>
        <row r="40">
          <cell r="A40" t="str">
            <v>A-01-01-03-001</v>
          </cell>
          <cell r="B40" t="str">
            <v>A-01-01-03-001</v>
          </cell>
          <cell r="C40">
            <v>0</v>
          </cell>
          <cell r="D40" t="str">
            <v>FUNCIONAMIENTO</v>
          </cell>
        </row>
        <row r="41">
          <cell r="A41" t="str">
            <v>A-01-01-03-001-001</v>
          </cell>
          <cell r="B41" t="str">
            <v>A-01-01-03-001-001</v>
          </cell>
          <cell r="C41" t="str">
            <v>A-01-01-03-001-001</v>
          </cell>
          <cell r="D41" t="str">
            <v>FUNCIONAMIENTO</v>
          </cell>
        </row>
        <row r="42">
          <cell r="A42" t="str">
            <v>A-01-01-03-001-001-301</v>
          </cell>
          <cell r="B42" t="str">
            <v>A-01-01-03-001-001</v>
          </cell>
          <cell r="C42" t="str">
            <v>A-01-01-03-001-001</v>
          </cell>
          <cell r="D42" t="str">
            <v>FUNCIONAMIENTO</v>
          </cell>
        </row>
        <row r="43">
          <cell r="A43" t="str">
            <v>A-01-01-03-001-002</v>
          </cell>
          <cell r="B43" t="str">
            <v>A-01-01-03-001-002</v>
          </cell>
          <cell r="C43" t="str">
            <v>A-01-01-03-001-002</v>
          </cell>
          <cell r="D43" t="str">
            <v>FUNCIONAMIENTO</v>
          </cell>
        </row>
        <row r="44">
          <cell r="A44" t="str">
            <v>A-01-01-03-001-002-301</v>
          </cell>
          <cell r="B44" t="str">
            <v>A-01-01-03-001-002</v>
          </cell>
          <cell r="C44" t="str">
            <v>A-01-01-03-001-002</v>
          </cell>
          <cell r="D44" t="str">
            <v>FUNCIONAMIENTO</v>
          </cell>
        </row>
        <row r="45">
          <cell r="A45" t="str">
            <v>A-01-01-03-001-003</v>
          </cell>
          <cell r="B45" t="str">
            <v>A-01-01-03-001-003</v>
          </cell>
          <cell r="C45" t="str">
            <v>A-01-01-03-001-003</v>
          </cell>
          <cell r="D45" t="str">
            <v>FUNCIONAMIENTO</v>
          </cell>
        </row>
        <row r="46">
          <cell r="A46" t="str">
            <v>A-01-01-03-001-003-301</v>
          </cell>
          <cell r="B46" t="str">
            <v>A-01-01-03-001-003</v>
          </cell>
          <cell r="C46" t="str">
            <v>A-01-01-03-001-003</v>
          </cell>
          <cell r="D46" t="str">
            <v>FUNCIONAMIENTO</v>
          </cell>
        </row>
        <row r="47">
          <cell r="A47" t="str">
            <v>A-01-01-03-002</v>
          </cell>
          <cell r="B47" t="str">
            <v>A-01-01-03-002</v>
          </cell>
          <cell r="C47" t="str">
            <v>A-01-01-03-002</v>
          </cell>
          <cell r="D47" t="str">
            <v>FUNCIONAMIENTO</v>
          </cell>
        </row>
        <row r="48">
          <cell r="A48" t="str">
            <v>A-01-01-03-002-301</v>
          </cell>
          <cell r="B48" t="str">
            <v>A-01-01-03-002</v>
          </cell>
          <cell r="C48" t="str">
            <v>A-01-01-03-002</v>
          </cell>
          <cell r="D48" t="str">
            <v>FUNCIONAMIENTO</v>
          </cell>
        </row>
        <row r="49">
          <cell r="A49" t="str">
            <v>A-01-01-03-016</v>
          </cell>
          <cell r="B49" t="str">
            <v>A-01-01-03-016</v>
          </cell>
          <cell r="C49" t="str">
            <v>A-01-01-03-016</v>
          </cell>
          <cell r="D49" t="str">
            <v>FUNCIONAMIENTO</v>
          </cell>
        </row>
        <row r="50">
          <cell r="A50" t="str">
            <v>A-01-01-03-016-301</v>
          </cell>
          <cell r="B50" t="str">
            <v>A-01-01-03-016</v>
          </cell>
          <cell r="C50" t="str">
            <v>A-01-01-03-016</v>
          </cell>
          <cell r="D50" t="str">
            <v>FUNCIONAMIENTO</v>
          </cell>
        </row>
        <row r="51">
          <cell r="A51" t="str">
            <v>A-01-01-03-030</v>
          </cell>
          <cell r="B51" t="str">
            <v>A-01-01-03-030</v>
          </cell>
          <cell r="C51" t="str">
            <v>A-01-01-03-030</v>
          </cell>
          <cell r="D51" t="str">
            <v>FUNCIONAMIENTO</v>
          </cell>
        </row>
        <row r="52">
          <cell r="A52" t="str">
            <v>A-01-01-03-030-301</v>
          </cell>
          <cell r="B52" t="str">
            <v>A-01-01-03-030</v>
          </cell>
          <cell r="C52" t="str">
            <v>A-01-01-03-030</v>
          </cell>
          <cell r="D52" t="str">
            <v>FUNCIONAMIENTO</v>
          </cell>
        </row>
        <row r="53">
          <cell r="A53" t="str">
            <v>A-01-01-04</v>
          </cell>
          <cell r="B53" t="str">
            <v>A-01-01-04</v>
          </cell>
          <cell r="C53" t="str">
            <v>A-01-01-04-001</v>
          </cell>
          <cell r="D53" t="str">
            <v>FUNCIONAMIENTO</v>
          </cell>
        </row>
        <row r="54">
          <cell r="A54" t="str">
            <v>A-01-01-04-001</v>
          </cell>
          <cell r="B54" t="str">
            <v>A-01-01-04-001</v>
          </cell>
          <cell r="C54" t="str">
            <v>A-01-01-04-001</v>
          </cell>
          <cell r="D54" t="str">
            <v>FUNCIONAMIENTO</v>
          </cell>
        </row>
        <row r="55">
          <cell r="A55" t="str">
            <v>A-01-01-04-001-305</v>
          </cell>
          <cell r="B55" t="str">
            <v>A-01-01-04-001</v>
          </cell>
          <cell r="C55" t="str">
            <v>A-01-01-04-001</v>
          </cell>
          <cell r="D55" t="str">
            <v>FUNCIONAMIENTO</v>
          </cell>
        </row>
        <row r="56">
          <cell r="A56" t="str">
            <v>A-01-02</v>
          </cell>
          <cell r="B56" t="str">
            <v>A-01-02</v>
          </cell>
          <cell r="C56">
            <v>0</v>
          </cell>
          <cell r="D56" t="str">
            <v>FUNCIONAMIENTO</v>
          </cell>
        </row>
        <row r="57">
          <cell r="A57" t="str">
            <v>A-01-02-01</v>
          </cell>
          <cell r="B57" t="str">
            <v>A-01-02-01</v>
          </cell>
          <cell r="C57">
            <v>0</v>
          </cell>
          <cell r="D57" t="str">
            <v>FUNCIONAMIENTO</v>
          </cell>
        </row>
        <row r="58">
          <cell r="A58" t="str">
            <v>A-01-02-01-001</v>
          </cell>
          <cell r="B58" t="str">
            <v>A-01-02-01-001</v>
          </cell>
          <cell r="C58">
            <v>0</v>
          </cell>
          <cell r="D58" t="str">
            <v>FUNCIONAMIENTO</v>
          </cell>
        </row>
        <row r="59">
          <cell r="A59" t="str">
            <v>A-01-02-01-001-001</v>
          </cell>
          <cell r="B59" t="str">
            <v>A-01-02-01-001-001</v>
          </cell>
          <cell r="C59">
            <v>0</v>
          </cell>
          <cell r="D59" t="str">
            <v>FUNCIONAMIENTO</v>
          </cell>
        </row>
        <row r="60">
          <cell r="A60" t="str">
            <v>A-01-02-01-001-001-301</v>
          </cell>
          <cell r="B60" t="str">
            <v>A-01-02-01-001-001</v>
          </cell>
          <cell r="C60" t="str">
            <v>A-01-02-01-001-001</v>
          </cell>
          <cell r="D60" t="str">
            <v>FUNCIONAMIENTO</v>
          </cell>
        </row>
        <row r="61">
          <cell r="A61" t="str">
            <v>A-01-02-01-001-003</v>
          </cell>
          <cell r="B61" t="str">
            <v>A-01-02-01-001-003</v>
          </cell>
          <cell r="C61" t="str">
            <v>A-01-02-01-001-003</v>
          </cell>
          <cell r="D61" t="str">
            <v>FUNCIONAMIENTO</v>
          </cell>
        </row>
        <row r="62">
          <cell r="A62" t="str">
            <v>A-01-02-01-001-003-301</v>
          </cell>
          <cell r="B62" t="str">
            <v>A-01-02-01-001-003</v>
          </cell>
          <cell r="C62" t="str">
            <v>A-01-02-01-001-003</v>
          </cell>
          <cell r="D62" t="str">
            <v>FUNCIONAMIENTO</v>
          </cell>
        </row>
        <row r="63">
          <cell r="A63" t="str">
            <v>A-01-02-01-001-004</v>
          </cell>
          <cell r="B63" t="str">
            <v>A-01-02-01-001-004</v>
          </cell>
          <cell r="C63" t="str">
            <v>A-01-02-01-001-004</v>
          </cell>
          <cell r="D63" t="str">
            <v>FUNCIONAMIENTO</v>
          </cell>
        </row>
        <row r="64">
          <cell r="A64" t="str">
            <v>A-01-02-01-001-004-301</v>
          </cell>
          <cell r="B64" t="str">
            <v>A-01-02-01-001-004</v>
          </cell>
          <cell r="C64" t="str">
            <v>A-01-02-01-001-004</v>
          </cell>
          <cell r="D64" t="str">
            <v>FUNCIONAMIENTO</v>
          </cell>
        </row>
        <row r="65">
          <cell r="A65" t="str">
            <v>A-01-02-01-001-005</v>
          </cell>
          <cell r="B65" t="str">
            <v>A-01-02-01-001-005</v>
          </cell>
          <cell r="C65" t="str">
            <v>A-01-02-01-001-005</v>
          </cell>
          <cell r="D65" t="str">
            <v>FUNCIONAMIENTO</v>
          </cell>
        </row>
        <row r="66">
          <cell r="A66" t="str">
            <v>A-01-02-01-001-005-301</v>
          </cell>
          <cell r="B66" t="str">
            <v>A-01-02-01-001-005</v>
          </cell>
          <cell r="C66" t="str">
            <v>A-01-02-01-001-005</v>
          </cell>
          <cell r="D66" t="str">
            <v>FUNCIONAMIENTO</v>
          </cell>
        </row>
        <row r="67">
          <cell r="A67" t="str">
            <v>A-01-02-01-001-006</v>
          </cell>
          <cell r="B67" t="str">
            <v>A-01-02-01-001-006</v>
          </cell>
          <cell r="C67" t="str">
            <v>A-01-02-01-001-006</v>
          </cell>
          <cell r="D67" t="str">
            <v>FUNCIONAMIENTO</v>
          </cell>
        </row>
        <row r="68">
          <cell r="A68" t="str">
            <v>A-01-02-01-001-006-301</v>
          </cell>
          <cell r="B68" t="str">
            <v>A-01-02-01-001-006</v>
          </cell>
          <cell r="C68" t="str">
            <v>A-01-02-01-001-006</v>
          </cell>
          <cell r="D68" t="str">
            <v>FUNCIONAMIENTO</v>
          </cell>
        </row>
        <row r="69">
          <cell r="A69" t="str">
            <v>A-01-02-01-001-007</v>
          </cell>
          <cell r="B69" t="str">
            <v>A-01-02-01-001-007</v>
          </cell>
          <cell r="C69" t="str">
            <v>A-01-02-01-001-007</v>
          </cell>
          <cell r="D69" t="str">
            <v>FUNCIONAMIENTO</v>
          </cell>
        </row>
        <row r="70">
          <cell r="A70" t="str">
            <v>A-01-02-01-001-007-301</v>
          </cell>
          <cell r="B70" t="str">
            <v>A-01-02-01-001-007</v>
          </cell>
          <cell r="C70" t="str">
            <v>A-01-02-01-001-007</v>
          </cell>
          <cell r="D70" t="str">
            <v>FUNCIONAMIENTO</v>
          </cell>
        </row>
        <row r="71">
          <cell r="A71" t="str">
            <v>A-01-02-01-001-008</v>
          </cell>
          <cell r="B71" t="str">
            <v>A-01-02-01-001-008</v>
          </cell>
          <cell r="C71" t="str">
            <v>A-01-02-01-001-008</v>
          </cell>
          <cell r="D71" t="str">
            <v>FUNCIONAMIENTO</v>
          </cell>
        </row>
        <row r="72">
          <cell r="A72" t="str">
            <v>A-01-02-01-001-008-301</v>
          </cell>
          <cell r="B72" t="str">
            <v>A-01-02-01-001-008</v>
          </cell>
          <cell r="C72" t="str">
            <v>A-01-02-01-001-008</v>
          </cell>
          <cell r="D72" t="str">
            <v>FUNCIONAMIENTO</v>
          </cell>
        </row>
        <row r="73">
          <cell r="A73" t="str">
            <v>A-01-02-01-001-009</v>
          </cell>
          <cell r="B73" t="str">
            <v>A-01-02-01-001-009</v>
          </cell>
          <cell r="C73" t="str">
            <v>A-01-02-01-001-009</v>
          </cell>
          <cell r="D73" t="str">
            <v>FUNCIONAMIENTO</v>
          </cell>
        </row>
        <row r="74">
          <cell r="A74" t="str">
            <v>A-01-02-01-001-009-301</v>
          </cell>
          <cell r="B74" t="str">
            <v>A-01-02-01-001-009</v>
          </cell>
          <cell r="C74" t="str">
            <v>A-01-02-01-001-009</v>
          </cell>
          <cell r="D74" t="str">
            <v>FUNCIONAMIENTO</v>
          </cell>
        </row>
        <row r="75">
          <cell r="A75" t="str">
            <v>A-01-02-01-001-010</v>
          </cell>
          <cell r="B75" t="str">
            <v>A-01-02-01-001-010</v>
          </cell>
          <cell r="C75" t="str">
            <v>A-01-02-01-001-010</v>
          </cell>
          <cell r="D75" t="str">
            <v>FUNCIONAMIENTO</v>
          </cell>
        </row>
        <row r="76">
          <cell r="A76" t="str">
            <v>A-01-02-01-001-010-301</v>
          </cell>
          <cell r="B76" t="str">
            <v>A-01-02-01-001-010</v>
          </cell>
          <cell r="C76" t="str">
            <v>A-01-02-01-001-010</v>
          </cell>
          <cell r="D76" t="str">
            <v>FUNCIONAMIENTO</v>
          </cell>
        </row>
        <row r="77">
          <cell r="A77" t="str">
            <v>A-01-02-01-001-011</v>
          </cell>
          <cell r="B77" t="str">
            <v>A-01-02-01-001-011</v>
          </cell>
          <cell r="C77" t="str">
            <v>A-01-02-01-001-011</v>
          </cell>
          <cell r="D77" t="str">
            <v>FUNCIONAMIENTO</v>
          </cell>
        </row>
        <row r="78">
          <cell r="A78" t="str">
            <v>A-01-02-01-001-011-301</v>
          </cell>
          <cell r="B78" t="str">
            <v>A-01-02-01-001-011</v>
          </cell>
          <cell r="C78" t="str">
            <v>A-01-02-01-001-011</v>
          </cell>
          <cell r="D78" t="str">
            <v>FUNCIONAMIENTO</v>
          </cell>
        </row>
        <row r="79">
          <cell r="A79" t="str">
            <v>A-01-02-01-002</v>
          </cell>
          <cell r="B79" t="str">
            <v>A-01-02-01-002</v>
          </cell>
          <cell r="C79">
            <v>0</v>
          </cell>
          <cell r="D79" t="str">
            <v>FUNCIONAMIENTO</v>
          </cell>
        </row>
        <row r="80">
          <cell r="A80" t="str">
            <v>A-01-02-01-002-006</v>
          </cell>
          <cell r="B80" t="str">
            <v>A-01-02-01-002-006</v>
          </cell>
          <cell r="C80" t="str">
            <v>A-01-02-01-002-006</v>
          </cell>
          <cell r="D80" t="str">
            <v>FUNCIONAMIENTO</v>
          </cell>
        </row>
        <row r="81">
          <cell r="A81" t="str">
            <v>A-01-02-01-002-006-301</v>
          </cell>
          <cell r="B81" t="str">
            <v>A-01-02-01-002-006</v>
          </cell>
          <cell r="C81" t="str">
            <v>A-01-02-01-002-006</v>
          </cell>
          <cell r="D81" t="str">
            <v>FUNCIONAMIENTO</v>
          </cell>
        </row>
        <row r="82">
          <cell r="A82" t="str">
            <v>A-01-02-02</v>
          </cell>
          <cell r="B82" t="str">
            <v>A-01-02-02</v>
          </cell>
          <cell r="C82">
            <v>0</v>
          </cell>
          <cell r="D82" t="str">
            <v>FUNCIONAMIENTO</v>
          </cell>
        </row>
        <row r="83">
          <cell r="A83" t="str">
            <v>A-01-02-02-001</v>
          </cell>
          <cell r="B83" t="str">
            <v>A-01-02-02-001</v>
          </cell>
          <cell r="C83" t="str">
            <v>A-01-02-02-001</v>
          </cell>
          <cell r="D83" t="str">
            <v>FUNCIONAMIENTO</v>
          </cell>
        </row>
        <row r="84">
          <cell r="A84" t="str">
            <v>A-01-02-02-001-301</v>
          </cell>
          <cell r="B84" t="str">
            <v>A-01-02-02-001</v>
          </cell>
          <cell r="C84" t="str">
            <v>A-01-02-02-001</v>
          </cell>
          <cell r="D84" t="str">
            <v>FUNCIONAMIENTO</v>
          </cell>
        </row>
        <row r="85">
          <cell r="A85" t="str">
            <v>A-01-02-02-002</v>
          </cell>
          <cell r="B85" t="str">
            <v>A-01-02-02-002</v>
          </cell>
          <cell r="C85" t="str">
            <v>A-01-02-02-002</v>
          </cell>
          <cell r="D85" t="str">
            <v>FUNCIONAMIENTO</v>
          </cell>
        </row>
        <row r="86">
          <cell r="A86" t="str">
            <v>A-01-02-02-002-301</v>
          </cell>
          <cell r="B86" t="str">
            <v>A-01-02-02-002</v>
          </cell>
          <cell r="C86" t="str">
            <v>A-01-02-02-002</v>
          </cell>
          <cell r="D86" t="str">
            <v>FUNCIONAMIENTO</v>
          </cell>
        </row>
        <row r="87">
          <cell r="A87" t="str">
            <v>A-01-02-02-003</v>
          </cell>
          <cell r="B87" t="str">
            <v>A-01-02-02-003</v>
          </cell>
          <cell r="C87" t="str">
            <v>A-01-02-02-003</v>
          </cell>
          <cell r="D87" t="str">
            <v>FUNCIONAMIENTO</v>
          </cell>
        </row>
        <row r="88">
          <cell r="A88" t="str">
            <v>A-01-02-02-003-301</v>
          </cell>
          <cell r="B88" t="str">
            <v>A-01-02-02-003</v>
          </cell>
          <cell r="C88" t="str">
            <v>A-01-02-02-003</v>
          </cell>
          <cell r="D88" t="str">
            <v>FUNCIONAMIENTO</v>
          </cell>
        </row>
        <row r="89">
          <cell r="A89" t="str">
            <v>A-01-02-02-004</v>
          </cell>
          <cell r="B89" t="str">
            <v>A-01-02-02-004</v>
          </cell>
          <cell r="C89" t="str">
            <v>A-01-02-02-004</v>
          </cell>
          <cell r="D89" t="str">
            <v>FUNCIONAMIENTO</v>
          </cell>
        </row>
        <row r="90">
          <cell r="A90" t="str">
            <v>A-01-02-02-004-301</v>
          </cell>
          <cell r="B90" t="str">
            <v>A-01-02-02-004</v>
          </cell>
          <cell r="C90" t="str">
            <v>A-01-02-02-004</v>
          </cell>
          <cell r="D90" t="str">
            <v>FUNCIONAMIENTO</v>
          </cell>
        </row>
        <row r="91">
          <cell r="A91" t="str">
            <v>A-01-02-02-005</v>
          </cell>
          <cell r="B91" t="str">
            <v>A-01-02-02-005</v>
          </cell>
          <cell r="C91" t="str">
            <v>A-01-02-02-005</v>
          </cell>
          <cell r="D91" t="str">
            <v>FUNCIONAMIENTO</v>
          </cell>
        </row>
        <row r="92">
          <cell r="A92" t="str">
            <v>A-01-02-02-005-301</v>
          </cell>
          <cell r="B92" t="str">
            <v>A-01-02-02-005</v>
          </cell>
          <cell r="C92" t="str">
            <v>A-01-02-02-005</v>
          </cell>
          <cell r="D92" t="str">
            <v>FUNCIONAMIENTO</v>
          </cell>
        </row>
        <row r="93">
          <cell r="A93" t="str">
            <v>A-01-02-02-007</v>
          </cell>
          <cell r="B93" t="str">
            <v>A-01-02-02-007</v>
          </cell>
          <cell r="C93" t="str">
            <v>A-01-02-02-007</v>
          </cell>
          <cell r="D93" t="str">
            <v>FUNCIONAMIENTO</v>
          </cell>
        </row>
        <row r="94">
          <cell r="A94" t="str">
            <v>A-01-02-02-007-301</v>
          </cell>
          <cell r="B94" t="str">
            <v>A-01-02-02-007</v>
          </cell>
          <cell r="C94" t="str">
            <v>A-01-02-02-007</v>
          </cell>
          <cell r="D94" t="str">
            <v>FUNCIONAMIENTO</v>
          </cell>
        </row>
        <row r="95">
          <cell r="A95" t="str">
            <v>A-01-02-03</v>
          </cell>
          <cell r="B95" t="str">
            <v>A-01-02-03</v>
          </cell>
          <cell r="C95">
            <v>0</v>
          </cell>
          <cell r="D95" t="str">
            <v>FUNCIONAMIENTO</v>
          </cell>
        </row>
        <row r="96">
          <cell r="A96" t="str">
            <v>A-01-02-03-001</v>
          </cell>
          <cell r="B96" t="str">
            <v>A-01-02-03-001</v>
          </cell>
          <cell r="C96">
            <v>0</v>
          </cell>
          <cell r="D96" t="str">
            <v>FUNCIONAMIENTO</v>
          </cell>
        </row>
        <row r="97">
          <cell r="A97" t="str">
            <v>A-01-02-03-001-001</v>
          </cell>
          <cell r="B97" t="str">
            <v>A-01-02-03-001-001</v>
          </cell>
          <cell r="C97" t="str">
            <v>A-01-02-03-001-001</v>
          </cell>
          <cell r="D97" t="str">
            <v>FUNCIONAMIENTO</v>
          </cell>
        </row>
        <row r="98">
          <cell r="A98" t="str">
            <v>A-01-02-03-001-001-301</v>
          </cell>
          <cell r="B98" t="str">
            <v>A-01-02-03-001-001</v>
          </cell>
          <cell r="C98" t="str">
            <v>A-01-02-03-001-001</v>
          </cell>
          <cell r="D98" t="str">
            <v>FUNCIONAMIENTO</v>
          </cell>
        </row>
        <row r="99">
          <cell r="A99" t="str">
            <v>A-01-02-03-001-002</v>
          </cell>
          <cell r="B99" t="str">
            <v>A-01-02-03-001-002</v>
          </cell>
          <cell r="C99" t="str">
            <v>A-01-02-03-001-002</v>
          </cell>
          <cell r="D99" t="str">
            <v>FUNCIONAMIENTO</v>
          </cell>
        </row>
        <row r="100">
          <cell r="A100" t="str">
            <v>A-01-02-03-001-002-301</v>
          </cell>
          <cell r="B100" t="str">
            <v>A-01-02-03-001-002</v>
          </cell>
          <cell r="C100" t="str">
            <v>A-01-02-03-001-002</v>
          </cell>
          <cell r="D100" t="str">
            <v>FUNCIONAMIENTO</v>
          </cell>
        </row>
        <row r="101">
          <cell r="A101" t="str">
            <v>A-01-02-03-001-003</v>
          </cell>
          <cell r="B101" t="str">
            <v>A-01-02-03-001-003</v>
          </cell>
          <cell r="C101" t="str">
            <v>A-01-02-03-001-003</v>
          </cell>
          <cell r="D101" t="str">
            <v>FUNCIONAMIENTO</v>
          </cell>
        </row>
        <row r="102">
          <cell r="A102" t="str">
            <v>A-01-02-03-001-003-301</v>
          </cell>
          <cell r="B102" t="str">
            <v>A-01-02-03-001-003</v>
          </cell>
          <cell r="C102" t="str">
            <v>A-01-02-03-001-003</v>
          </cell>
          <cell r="D102" t="str">
            <v>FUNCIONAMIENTO</v>
          </cell>
        </row>
        <row r="103">
          <cell r="A103" t="str">
            <v>A-01-02-03-002</v>
          </cell>
          <cell r="B103" t="str">
            <v>A-01-02-03-002</v>
          </cell>
          <cell r="C103" t="str">
            <v>A-01-02-03-002</v>
          </cell>
          <cell r="D103" t="str">
            <v>FUNCIONAMIENTO</v>
          </cell>
        </row>
        <row r="104">
          <cell r="A104" t="str">
            <v>A-01-02-03-002-301</v>
          </cell>
          <cell r="B104" t="str">
            <v>A-01-02-03-002</v>
          </cell>
          <cell r="C104" t="str">
            <v>A-01-02-03-002</v>
          </cell>
          <cell r="D104" t="str">
            <v>FUNCIONAMIENTO</v>
          </cell>
        </row>
        <row r="105">
          <cell r="A105" t="str">
            <v>A-01-02-03-016</v>
          </cell>
          <cell r="B105" t="str">
            <v>A-01-02-03-016</v>
          </cell>
          <cell r="C105" t="str">
            <v>A-01-02-03-016</v>
          </cell>
          <cell r="D105" t="str">
            <v>FUNCIONAMIENTO</v>
          </cell>
        </row>
        <row r="106">
          <cell r="A106" t="str">
            <v>A-01-02-03-016-301</v>
          </cell>
          <cell r="B106" t="str">
            <v>A-01-02-03-016</v>
          </cell>
          <cell r="C106" t="str">
            <v>A-01-02-03-016</v>
          </cell>
          <cell r="D106" t="str">
            <v>FUNCIONAMIENTO</v>
          </cell>
        </row>
        <row r="107">
          <cell r="A107" t="str">
            <v>A-01-02-03-030</v>
          </cell>
          <cell r="B107" t="str">
            <v>A-01-02-03-030</v>
          </cell>
          <cell r="C107" t="str">
            <v>A-01-02-03-030</v>
          </cell>
          <cell r="D107" t="str">
            <v>FUNCIONAMIENTO</v>
          </cell>
        </row>
        <row r="108">
          <cell r="A108" t="str">
            <v>A-01-02-03-030-301</v>
          </cell>
          <cell r="B108" t="str">
            <v>A-01-02-03-030</v>
          </cell>
          <cell r="C108" t="str">
            <v>A-01-02-03-030</v>
          </cell>
          <cell r="D108" t="str">
            <v>FUNCIONAMIENTO</v>
          </cell>
        </row>
        <row r="109">
          <cell r="A109" t="str">
            <v>A-02</v>
          </cell>
          <cell r="B109" t="str">
            <v>A-02</v>
          </cell>
          <cell r="C109">
            <v>0</v>
          </cell>
          <cell r="D109" t="str">
            <v>FUNCIONAMIENTO</v>
          </cell>
        </row>
        <row r="110">
          <cell r="A110" t="str">
            <v>A-02-02</v>
          </cell>
          <cell r="B110" t="str">
            <v>A-02-02</v>
          </cell>
          <cell r="C110">
            <v>0</v>
          </cell>
          <cell r="D110" t="str">
            <v>FUNCIONAMIENTO</v>
          </cell>
        </row>
        <row r="111">
          <cell r="A111" t="str">
            <v>A-02-02-01</v>
          </cell>
          <cell r="B111" t="str">
            <v>A-02-02-01</v>
          </cell>
          <cell r="C111">
            <v>0</v>
          </cell>
          <cell r="D111" t="str">
            <v>FUNCIONAMIENTO</v>
          </cell>
        </row>
        <row r="112">
          <cell r="A112" t="str">
            <v>A-02-02-01-002</v>
          </cell>
          <cell r="B112" t="str">
            <v>A-02-02-01-002</v>
          </cell>
          <cell r="C112" t="str">
            <v>A-02-02-01-002-008</v>
          </cell>
          <cell r="D112" t="str">
            <v>FUNCIONAMIENTO</v>
          </cell>
        </row>
        <row r="113">
          <cell r="A113" t="str">
            <v>A-02-02-01-002-008</v>
          </cell>
          <cell r="B113" t="str">
            <v>A-02-02-01-002-008</v>
          </cell>
          <cell r="C113" t="e">
            <v>#N/A</v>
          </cell>
          <cell r="D113" t="str">
            <v>FUNCIONAMIENTO</v>
          </cell>
        </row>
        <row r="114">
          <cell r="A114" t="str">
            <v>A-02-02-01-002-008-301</v>
          </cell>
          <cell r="B114" t="str">
            <v>A-02-02-01-002-008</v>
          </cell>
          <cell r="C114" t="str">
            <v>A-02-02-01-002-008</v>
          </cell>
          <cell r="D114" t="str">
            <v>FUNCIONAMIENTO</v>
          </cell>
        </row>
        <row r="115">
          <cell r="A115" t="str">
            <v>A-02-02-01-003</v>
          </cell>
          <cell r="B115" t="str">
            <v>A-02-02-01-003</v>
          </cell>
          <cell r="C115">
            <v>0</v>
          </cell>
          <cell r="D115" t="str">
            <v>FUNCIONAMIENTO</v>
          </cell>
        </row>
        <row r="116">
          <cell r="A116" t="str">
            <v>A-02-02-01-003-003</v>
          </cell>
          <cell r="B116" t="str">
            <v>A-02-02-01-003-003</v>
          </cell>
          <cell r="C116" t="str">
            <v>A-02-02-01-003-003</v>
          </cell>
          <cell r="D116" t="str">
            <v>FUNCIONAMIENTO</v>
          </cell>
        </row>
        <row r="117">
          <cell r="A117" t="str">
            <v>A-02-02-01-003-002</v>
          </cell>
          <cell r="B117" t="str">
            <v>A-02-02-01-003-002</v>
          </cell>
          <cell r="C117" t="str">
            <v>A-02-02-01-003-002</v>
          </cell>
          <cell r="D117" t="str">
            <v>FUNCIONAMIENTO</v>
          </cell>
        </row>
        <row r="118">
          <cell r="A118" t="str">
            <v>A-02-02-01-003-002-302</v>
          </cell>
          <cell r="B118" t="str">
            <v>A-02-02-01-003-002</v>
          </cell>
          <cell r="C118" t="str">
            <v>A-02-02-01-003-002</v>
          </cell>
          <cell r="D118" t="str">
            <v>FUNCIONAMIENTO</v>
          </cell>
        </row>
        <row r="119">
          <cell r="A119" t="str">
            <v>A-02-02-01-003-003-301</v>
          </cell>
          <cell r="B119" t="str">
            <v>A-02-02-01-003-003</v>
          </cell>
          <cell r="C119" t="str">
            <v>A-02-02-01-003-003</v>
          </cell>
          <cell r="D119" t="str">
            <v>FUNCIONAMIENTO</v>
          </cell>
        </row>
        <row r="120">
          <cell r="A120" t="str">
            <v>A-02-02-01-003-003-302</v>
          </cell>
          <cell r="B120" t="str">
            <v>A-02-02-01-003-003</v>
          </cell>
          <cell r="C120" t="str">
            <v>A-02-02-01-003-003</v>
          </cell>
          <cell r="D120" t="str">
            <v>FUNCIONAMIENTO</v>
          </cell>
        </row>
        <row r="121">
          <cell r="A121" t="str">
            <v>A-02-02-01-003-005</v>
          </cell>
          <cell r="B121" t="str">
            <v>A-02-02-01-003-005</v>
          </cell>
          <cell r="C121" t="e">
            <v>#N/A</v>
          </cell>
          <cell r="D121" t="str">
            <v>FUNCIONAMIENTO</v>
          </cell>
        </row>
        <row r="122">
          <cell r="A122" t="str">
            <v>A-02-02-01-003-005-302</v>
          </cell>
          <cell r="B122" t="str">
            <v>A-02-02-01-003-005</v>
          </cell>
          <cell r="C122" t="str">
            <v>A-02-02-01-003-005</v>
          </cell>
          <cell r="D122" t="str">
            <v>FUNCIONAMIENTO</v>
          </cell>
        </row>
        <row r="123">
          <cell r="A123" t="str">
            <v>A-02-02-01-003-008</v>
          </cell>
          <cell r="B123" t="str">
            <v>A-02-02-01-003-008</v>
          </cell>
          <cell r="C123" t="e">
            <v>#N/A</v>
          </cell>
          <cell r="D123" t="str">
            <v>FUNCIONAMIENTO</v>
          </cell>
        </row>
        <row r="124">
          <cell r="A124" t="str">
            <v>A-02-02-01-003-008-302</v>
          </cell>
          <cell r="B124" t="str">
            <v>A-02-02-01-003-008</v>
          </cell>
          <cell r="C124" t="str">
            <v>A-02-02-01-003-008</v>
          </cell>
          <cell r="D124" t="str">
            <v>FUNCIONAMIENTO</v>
          </cell>
        </row>
        <row r="125">
          <cell r="A125" t="str">
            <v>A-02-02-01-004</v>
          </cell>
          <cell r="B125" t="str">
            <v>A-02-02-01-004</v>
          </cell>
          <cell r="C125">
            <v>0</v>
          </cell>
          <cell r="D125" t="str">
            <v>FUNCIONAMIENTO</v>
          </cell>
        </row>
        <row r="126">
          <cell r="A126" t="str">
            <v>A-02-02-01-004-002</v>
          </cell>
          <cell r="B126" t="str">
            <v>A-02-02-01-004-002</v>
          </cell>
          <cell r="C126" t="e">
            <v>#N/A</v>
          </cell>
          <cell r="D126" t="str">
            <v>FUNCIONAMIENTO</v>
          </cell>
        </row>
        <row r="127">
          <cell r="A127" t="str">
            <v>A-02-02-01-004-002-302</v>
          </cell>
          <cell r="B127" t="str">
            <v>A-02-02-01-004-002</v>
          </cell>
          <cell r="C127" t="str">
            <v>A-02-02-01-004-002</v>
          </cell>
          <cell r="D127" t="str">
            <v>FUNCIONAMIENTO</v>
          </cell>
        </row>
        <row r="128">
          <cell r="A128" t="str">
            <v>A-02-02-01-004-003</v>
          </cell>
          <cell r="B128" t="str">
            <v>A-02-02-01-004-003</v>
          </cell>
          <cell r="C128" t="e">
            <v>#N/A</v>
          </cell>
          <cell r="D128" t="str">
            <v>FUNCIONAMIENTO</v>
          </cell>
        </row>
        <row r="129">
          <cell r="A129" t="str">
            <v>A-02-02-01-004-003-302</v>
          </cell>
          <cell r="B129" t="str">
            <v>A-02-02-01-004-003</v>
          </cell>
          <cell r="C129" t="str">
            <v>A-02-02-01-004-003</v>
          </cell>
          <cell r="D129" t="str">
            <v>FUNCIONAMIENTO</v>
          </cell>
        </row>
        <row r="130">
          <cell r="A130" t="str">
            <v>A-02-02-01-004-004</v>
          </cell>
          <cell r="B130" t="str">
            <v>A-02-02-01-004-004</v>
          </cell>
          <cell r="C130" t="e">
            <v>#N/A</v>
          </cell>
          <cell r="D130" t="str">
            <v>FUNCIONAMIENTO</v>
          </cell>
        </row>
        <row r="131">
          <cell r="A131" t="str">
            <v>A-02-02-01-004-004-302</v>
          </cell>
          <cell r="B131" t="str">
            <v>A-02-02-01-004-004</v>
          </cell>
          <cell r="C131" t="str">
            <v>A-02-02-01-004-004</v>
          </cell>
          <cell r="D131" t="str">
            <v>FUNCIONAMIENTO</v>
          </cell>
        </row>
        <row r="132">
          <cell r="A132" t="str">
            <v>A-02-02-01-004-007</v>
          </cell>
          <cell r="B132" t="str">
            <v>A-02-02-01-004-007</v>
          </cell>
          <cell r="C132" t="e">
            <v>#N/A</v>
          </cell>
          <cell r="D132" t="str">
            <v>FUNCIONAMIENTO</v>
          </cell>
        </row>
        <row r="133">
          <cell r="A133" t="str">
            <v>A-02-02-01-004-007-302</v>
          </cell>
          <cell r="B133" t="str">
            <v>A-02-02-01-004-007</v>
          </cell>
          <cell r="C133" t="str">
            <v>A-02-02-01-004-007</v>
          </cell>
          <cell r="D133" t="str">
            <v>FUNCIONAMIENTO</v>
          </cell>
        </row>
        <row r="134">
          <cell r="A134" t="str">
            <v>A-02-02-02</v>
          </cell>
          <cell r="B134" t="str">
            <v>A-02-02-02</v>
          </cell>
          <cell r="C134">
            <v>0</v>
          </cell>
          <cell r="D134" t="str">
            <v>FUNCIONAMIENTO</v>
          </cell>
        </row>
        <row r="135">
          <cell r="A135" t="str">
            <v>A-02-02-02-006</v>
          </cell>
          <cell r="B135" t="str">
            <v>A-02-02-02-006</v>
          </cell>
          <cell r="C135">
            <v>0</v>
          </cell>
          <cell r="D135" t="str">
            <v>FUNCIONAMIENTO</v>
          </cell>
        </row>
        <row r="136">
          <cell r="A136" t="str">
            <v>A-02-02-02-006-003</v>
          </cell>
          <cell r="B136" t="str">
            <v>A-02-02-02-006-003</v>
          </cell>
          <cell r="C136" t="e">
            <v>#N/A</v>
          </cell>
          <cell r="D136" t="str">
            <v>FUNCIONAMIENTO</v>
          </cell>
        </row>
        <row r="137">
          <cell r="A137" t="str">
            <v>A-02-02-02-006-003-302</v>
          </cell>
          <cell r="B137" t="str">
            <v>A-02-02-02-006-003</v>
          </cell>
          <cell r="C137" t="str">
            <v>A-02-02-02-006-003</v>
          </cell>
          <cell r="D137" t="str">
            <v>FUNCIONAMIENTO</v>
          </cell>
        </row>
        <row r="138">
          <cell r="A138" t="str">
            <v>A-02-02-02-006-004</v>
          </cell>
          <cell r="B138" t="str">
            <v>A-02-02-02-006-004</v>
          </cell>
          <cell r="C138" t="e">
            <v>#N/A</v>
          </cell>
          <cell r="D138" t="str">
            <v>FUNCIONAMIENTO</v>
          </cell>
        </row>
        <row r="139">
          <cell r="A139" t="str">
            <v>A-02-02-02-006-004-302</v>
          </cell>
          <cell r="B139" t="str">
            <v>A-02-02-02-006-004</v>
          </cell>
          <cell r="C139" t="str">
            <v>A-02-02-02-006-004</v>
          </cell>
          <cell r="D139" t="str">
            <v>FUNCIONAMIENTO</v>
          </cell>
        </row>
        <row r="140">
          <cell r="A140" t="str">
            <v>A-02-02-02-006-005</v>
          </cell>
          <cell r="B140" t="str">
            <v>A-02-02-02-006-005</v>
          </cell>
          <cell r="C140" t="e">
            <v>#N/A</v>
          </cell>
          <cell r="D140" t="str">
            <v>FUNCIONAMIENTO</v>
          </cell>
        </row>
        <row r="141">
          <cell r="A141" t="str">
            <v>A-02-02-02-006-005-302</v>
          </cell>
          <cell r="B141" t="str">
            <v>A-02-02-02-006-005</v>
          </cell>
          <cell r="C141" t="str">
            <v>A-02-02-02-006-005</v>
          </cell>
          <cell r="D141" t="str">
            <v>FUNCIONAMIENTO</v>
          </cell>
        </row>
        <row r="142">
          <cell r="A142" t="str">
            <v>A-02-02-02-006-007</v>
          </cell>
          <cell r="B142" t="str">
            <v>A-02-02-02-006-007</v>
          </cell>
          <cell r="C142" t="e">
            <v>#N/A</v>
          </cell>
          <cell r="D142" t="str">
            <v>FUNCIONAMIENTO</v>
          </cell>
        </row>
        <row r="143">
          <cell r="A143" t="str">
            <v>A-02-02-02-006-007-302</v>
          </cell>
          <cell r="B143" t="str">
            <v>A-02-02-02-006-007</v>
          </cell>
          <cell r="C143" t="str">
            <v>A-02-02-02-006-007</v>
          </cell>
          <cell r="D143" t="str">
            <v>FUNCIONAMIENTO</v>
          </cell>
        </row>
        <row r="144">
          <cell r="A144" t="str">
            <v>A-02-02-02-006-008</v>
          </cell>
          <cell r="B144" t="str">
            <v>A-02-02-02-006-008</v>
          </cell>
          <cell r="C144" t="e">
            <v>#N/A</v>
          </cell>
          <cell r="D144" t="str">
            <v>FUNCIONAMIENTO</v>
          </cell>
        </row>
        <row r="145">
          <cell r="A145" t="str">
            <v>A-02-02-02-006-008-302</v>
          </cell>
          <cell r="B145" t="str">
            <v>A-02-02-02-006-008</v>
          </cell>
          <cell r="C145" t="str">
            <v>A-02-02-02-006-008</v>
          </cell>
          <cell r="D145" t="str">
            <v>FUNCIONAMIENTO</v>
          </cell>
        </row>
        <row r="146">
          <cell r="A146" t="str">
            <v>A-02-02-02-006-009</v>
          </cell>
          <cell r="B146" t="str">
            <v>A-02-02-02-006-009</v>
          </cell>
          <cell r="C146" t="e">
            <v>#N/A</v>
          </cell>
          <cell r="D146" t="str">
            <v>FUNCIONAMIENTO</v>
          </cell>
        </row>
        <row r="147">
          <cell r="A147" t="str">
            <v>A-02-02-02-006-009-302</v>
          </cell>
          <cell r="B147" t="str">
            <v>A-02-02-02-006-009</v>
          </cell>
          <cell r="C147" t="str">
            <v>A-02-02-02-006-009</v>
          </cell>
          <cell r="D147" t="str">
            <v>FUNCIONAMIENTO</v>
          </cell>
        </row>
        <row r="148">
          <cell r="A148" t="str">
            <v>A-02-02-02-007</v>
          </cell>
          <cell r="B148" t="str">
            <v>A-02-02-02-007</v>
          </cell>
          <cell r="C148">
            <v>0</v>
          </cell>
          <cell r="D148" t="str">
            <v>FUNCIONAMIENTO</v>
          </cell>
        </row>
        <row r="149">
          <cell r="A149" t="str">
            <v>A-02-02-02-007-001</v>
          </cell>
          <cell r="B149" t="str">
            <v>A-02-02-02-007-001</v>
          </cell>
          <cell r="C149" t="e">
            <v>#N/A</v>
          </cell>
          <cell r="D149" t="str">
            <v>FUNCIONAMIENTO</v>
          </cell>
        </row>
        <row r="150">
          <cell r="A150" t="str">
            <v>A-02-02-02-007-001-302</v>
          </cell>
          <cell r="B150" t="str">
            <v>A-02-02-02-007-001</v>
          </cell>
          <cell r="C150" t="str">
            <v>A-02-02-02-007-001</v>
          </cell>
          <cell r="D150" t="str">
            <v>FUNCIONAMIENTO</v>
          </cell>
        </row>
        <row r="151">
          <cell r="A151" t="str">
            <v>A-02-02-02-007-001-303</v>
          </cell>
          <cell r="B151" t="str">
            <v>A-02-02-02-007-001</v>
          </cell>
          <cell r="C151" t="str">
            <v>A-02-02-02-007-001</v>
          </cell>
          <cell r="D151" t="str">
            <v>FUNCIONAMIENTO</v>
          </cell>
        </row>
        <row r="152">
          <cell r="A152" t="str">
            <v>A-02-02-02-007-002</v>
          </cell>
          <cell r="B152" t="str">
            <v>A-02-02-02-007-002</v>
          </cell>
          <cell r="C152" t="e">
            <v>#N/A</v>
          </cell>
          <cell r="D152" t="str">
            <v>FUNCIONAMIENTO</v>
          </cell>
        </row>
        <row r="153">
          <cell r="A153" t="str">
            <v>A-02-02-02-007-002-302</v>
          </cell>
          <cell r="B153" t="str">
            <v>A-02-02-02-007-002</v>
          </cell>
          <cell r="C153" t="str">
            <v>A-02-02-02-007-002</v>
          </cell>
          <cell r="D153" t="str">
            <v>FUNCIONAMIENTO</v>
          </cell>
        </row>
        <row r="154">
          <cell r="A154" t="str">
            <v>A-02-02-02-008</v>
          </cell>
          <cell r="B154" t="str">
            <v>A-02-02-02-008</v>
          </cell>
          <cell r="C154">
            <v>0</v>
          </cell>
          <cell r="D154" t="str">
            <v>FUNCIONAMIENTO</v>
          </cell>
        </row>
        <row r="155">
          <cell r="A155" t="str">
            <v>A-02-02-02-008-002</v>
          </cell>
          <cell r="B155" t="str">
            <v>A-02-02-02-008-002</v>
          </cell>
          <cell r="C155" t="e">
            <v>#N/A</v>
          </cell>
          <cell r="D155" t="str">
            <v>FUNCIONAMIENTO</v>
          </cell>
        </row>
        <row r="156">
          <cell r="A156" t="str">
            <v>A-02-02-02-008-002-302</v>
          </cell>
          <cell r="B156" t="str">
            <v>A-02-02-02-008-002</v>
          </cell>
          <cell r="C156" t="str">
            <v>A-02-02-02-008-002</v>
          </cell>
          <cell r="D156" t="str">
            <v>FUNCIONAMIENTO</v>
          </cell>
        </row>
        <row r="157">
          <cell r="A157" t="str">
            <v>A-02-02-02-008-002-304</v>
          </cell>
          <cell r="B157" t="str">
            <v>A-02-02-02-008-002</v>
          </cell>
          <cell r="C157" t="str">
            <v>A-02-02-02-008-002</v>
          </cell>
          <cell r="D157" t="str">
            <v>FUNCIONAMIENTO</v>
          </cell>
        </row>
        <row r="158">
          <cell r="A158" t="str">
            <v>A-02-02-02-008-004</v>
          </cell>
          <cell r="B158" t="str">
            <v>A-02-02-02-008-004</v>
          </cell>
          <cell r="C158" t="e">
            <v>#N/A</v>
          </cell>
          <cell r="D158" t="str">
            <v>FUNCIONAMIENTO</v>
          </cell>
        </row>
        <row r="159">
          <cell r="A159" t="str">
            <v>A-02-02-02-008-004-302</v>
          </cell>
          <cell r="B159" t="str">
            <v>A-02-02-02-008-004</v>
          </cell>
          <cell r="C159" t="str">
            <v>A-02-02-02-008-004</v>
          </cell>
          <cell r="D159" t="str">
            <v>FUNCIONAMIENTO</v>
          </cell>
        </row>
        <row r="160">
          <cell r="A160" t="str">
            <v>A-02-02-02-008-005</v>
          </cell>
          <cell r="B160" t="str">
            <v>A-02-02-02-008-005</v>
          </cell>
          <cell r="C160" t="e">
            <v>#N/A</v>
          </cell>
          <cell r="D160" t="str">
            <v>FUNCIONAMIENTO</v>
          </cell>
        </row>
        <row r="161">
          <cell r="A161" t="str">
            <v>A-02-02-02-008-005-301</v>
          </cell>
          <cell r="B161" t="str">
            <v>A-02-02-02-008-005</v>
          </cell>
          <cell r="C161" t="str">
            <v>A-02-02-02-008-005</v>
          </cell>
          <cell r="D161" t="str">
            <v>FUNCIONAMIENTO</v>
          </cell>
        </row>
        <row r="162">
          <cell r="A162" t="str">
            <v>A-02-02-02-008-005-302</v>
          </cell>
          <cell r="B162" t="str">
            <v>A-02-02-02-008-005</v>
          </cell>
          <cell r="C162" t="str">
            <v>A-02-02-02-008-005</v>
          </cell>
          <cell r="D162" t="str">
            <v>FUNCIONAMIENTO</v>
          </cell>
        </row>
        <row r="163">
          <cell r="A163" t="str">
            <v>A-02-02-02-008-007</v>
          </cell>
          <cell r="B163" t="str">
            <v>A-02-02-02-008-007</v>
          </cell>
          <cell r="C163" t="e">
            <v>#N/A</v>
          </cell>
          <cell r="D163" t="str">
            <v>FUNCIONAMIENTO</v>
          </cell>
        </row>
        <row r="164">
          <cell r="A164" t="str">
            <v>A-02-02-02-008-007-302</v>
          </cell>
          <cell r="B164" t="str">
            <v>A-02-02-02-008-007</v>
          </cell>
          <cell r="C164" t="str">
            <v>A-02-02-02-008-007</v>
          </cell>
          <cell r="D164" t="str">
            <v>FUNCIONAMIENTO</v>
          </cell>
        </row>
        <row r="165">
          <cell r="A165" t="str">
            <v>A-02-02-02-009</v>
          </cell>
          <cell r="B165" t="str">
            <v>A-02-02-02-009</v>
          </cell>
          <cell r="C165">
            <v>0</v>
          </cell>
          <cell r="D165" t="str">
            <v>FUNCIONAMIENTO</v>
          </cell>
        </row>
        <row r="166">
          <cell r="A166" t="str">
            <v>A-02-02-02-009-002</v>
          </cell>
          <cell r="B166" t="str">
            <v>A-02-02-02-009-002</v>
          </cell>
          <cell r="C166" t="e">
            <v>#N/A</v>
          </cell>
          <cell r="D166" t="str">
            <v>FUNCIONAMIENTO</v>
          </cell>
        </row>
        <row r="167">
          <cell r="A167" t="str">
            <v>A-02-02-02-009-002-301</v>
          </cell>
          <cell r="B167" t="str">
            <v>A-02-02-02-009-002</v>
          </cell>
          <cell r="C167" t="str">
            <v>A-02-02-02-009-002</v>
          </cell>
          <cell r="D167" t="str">
            <v>FUNCIONAMIENTO</v>
          </cell>
        </row>
        <row r="168">
          <cell r="A168" t="str">
            <v>A-02-02-02-009-004</v>
          </cell>
          <cell r="B168" t="str">
            <v>A-02-02-02-009-004</v>
          </cell>
          <cell r="C168" t="e">
            <v>#N/A</v>
          </cell>
          <cell r="D168" t="str">
            <v>FUNCIONAMIENTO</v>
          </cell>
        </row>
        <row r="169">
          <cell r="A169" t="str">
            <v>A-02-02-02-009-004-302</v>
          </cell>
          <cell r="B169" t="str">
            <v>A-02-02-02-009-004</v>
          </cell>
          <cell r="C169" t="str">
            <v>A-02-02-02-009-004</v>
          </cell>
          <cell r="D169" t="str">
            <v>FUNCIONAMIENTO</v>
          </cell>
        </row>
        <row r="170">
          <cell r="A170" t="str">
            <v>A-02-02-02-009-006</v>
          </cell>
          <cell r="B170" t="str">
            <v>A-02-02-02-009-006</v>
          </cell>
          <cell r="C170" t="e">
            <v>#N/A</v>
          </cell>
          <cell r="D170" t="str">
            <v>FUNCIONAMIENTO</v>
          </cell>
        </row>
        <row r="171">
          <cell r="A171" t="str">
            <v>A-02-02-02-009-006-301</v>
          </cell>
          <cell r="B171" t="str">
            <v>A-02-02-02-009-006</v>
          </cell>
          <cell r="C171" t="str">
            <v>A-02-02-02-009-006</v>
          </cell>
          <cell r="D171" t="str">
            <v>FUNCIONAMIENTO</v>
          </cell>
        </row>
        <row r="172">
          <cell r="A172" t="str">
            <v>A-02-02-02-009-007</v>
          </cell>
          <cell r="B172" t="str">
            <v>A-02-02-02-009-007</v>
          </cell>
          <cell r="C172" t="e">
            <v>#N/A</v>
          </cell>
          <cell r="D172" t="str">
            <v>FUNCIONAMIENTO</v>
          </cell>
        </row>
        <row r="173">
          <cell r="A173" t="str">
            <v>A-02-02-02-009-007-301</v>
          </cell>
          <cell r="B173" t="str">
            <v>A-02-02-02-009-007</v>
          </cell>
          <cell r="C173" t="str">
            <v>A-02-02-02-009-007</v>
          </cell>
          <cell r="D173" t="str">
            <v>FUNCIONAMIENTO</v>
          </cell>
        </row>
        <row r="174">
          <cell r="A174" t="str">
            <v>A-02-02-02-010</v>
          </cell>
          <cell r="B174" t="str">
            <v>A-02-02-02-010</v>
          </cell>
          <cell r="C174" t="str">
            <v>A-02-02-02-010</v>
          </cell>
          <cell r="D174" t="str">
            <v>FUNCIONAMIENTO</v>
          </cell>
        </row>
        <row r="175">
          <cell r="A175" t="str">
            <v>A-02-02-02-010-301</v>
          </cell>
          <cell r="B175" t="str">
            <v>A-02-02-02-010</v>
          </cell>
          <cell r="C175" t="str">
            <v>A-02-02-02-010</v>
          </cell>
          <cell r="D175" t="str">
            <v>FUNCIONAMIENTO</v>
          </cell>
        </row>
        <row r="176">
          <cell r="A176" t="str">
            <v>A-03</v>
          </cell>
          <cell r="B176" t="str">
            <v>A-03</v>
          </cell>
          <cell r="C176">
            <v>0</v>
          </cell>
          <cell r="D176" t="str">
            <v>FUNCIONAMIENTO</v>
          </cell>
        </row>
        <row r="177">
          <cell r="A177" t="str">
            <v>A-03-03</v>
          </cell>
          <cell r="B177" t="str">
            <v>A-03-03</v>
          </cell>
          <cell r="C177">
            <v>0</v>
          </cell>
          <cell r="D177" t="str">
            <v>FUNCIONAMIENTO</v>
          </cell>
        </row>
        <row r="178">
          <cell r="A178" t="str">
            <v>A-03-03-01</v>
          </cell>
          <cell r="B178" t="str">
            <v>A-03-03-01</v>
          </cell>
          <cell r="C178">
            <v>0</v>
          </cell>
          <cell r="D178" t="str">
            <v>FUNCIONAMIENTO</v>
          </cell>
        </row>
        <row r="179">
          <cell r="A179" t="str">
            <v>A-03-03-01-015</v>
          </cell>
          <cell r="B179" t="str">
            <v>A-03-03-01-015</v>
          </cell>
          <cell r="C179" t="str">
            <v>A-03-03-01-015</v>
          </cell>
          <cell r="D179" t="str">
            <v>FUNCIONAMIENTO</v>
          </cell>
        </row>
        <row r="180">
          <cell r="A180" t="str">
            <v>A-03-03-01-015-302</v>
          </cell>
          <cell r="B180" t="str">
            <v>A-03-03-01-015</v>
          </cell>
          <cell r="C180" t="str">
            <v>A-03-03-01-015</v>
          </cell>
          <cell r="D180" t="str">
            <v>FUNCIONAMIENTO</v>
          </cell>
        </row>
        <row r="181">
          <cell r="A181" t="str">
            <v>A-03-03-01-999</v>
          </cell>
          <cell r="B181" t="str">
            <v>A-03-03-01-999</v>
          </cell>
          <cell r="C181" t="str">
            <v>A-03-03-01-999</v>
          </cell>
          <cell r="D181" t="str">
            <v>FUNCIONAMIENTO</v>
          </cell>
        </row>
        <row r="182">
          <cell r="A182" t="str">
            <v>A-03-03-01-999-305</v>
          </cell>
          <cell r="B182" t="str">
            <v>A-03-03-01-999</v>
          </cell>
          <cell r="C182" t="str">
            <v>A-03-03-01-999</v>
          </cell>
          <cell r="D182" t="str">
            <v>FUNCIONAMIENTO</v>
          </cell>
        </row>
        <row r="183">
          <cell r="A183" t="str">
            <v>A-03-04</v>
          </cell>
          <cell r="B183" t="str">
            <v>A-03-04</v>
          </cell>
          <cell r="C183">
            <v>0</v>
          </cell>
          <cell r="D183" t="str">
            <v>FUNCIONAMIENTO</v>
          </cell>
        </row>
        <row r="184">
          <cell r="A184" t="str">
            <v>A-03-04-02</v>
          </cell>
          <cell r="B184" t="str">
            <v>A-03-04-02</v>
          </cell>
          <cell r="C184">
            <v>0</v>
          </cell>
          <cell r="D184" t="str">
            <v>FUNCIONAMIENTO</v>
          </cell>
        </row>
        <row r="185">
          <cell r="A185" t="str">
            <v>A-03-04-02-001</v>
          </cell>
          <cell r="B185" t="str">
            <v>A-03-04-02-001</v>
          </cell>
          <cell r="C185">
            <v>0</v>
          </cell>
          <cell r="D185" t="str">
            <v>FUNCIONAMIENTO</v>
          </cell>
        </row>
        <row r="186">
          <cell r="A186" t="str">
            <v>A-03-04-02-001-002</v>
          </cell>
          <cell r="B186" t="str">
            <v>A-03-04-02-001-002</v>
          </cell>
          <cell r="C186" t="str">
            <v>A-03-04-02-001-002</v>
          </cell>
          <cell r="D186" t="str">
            <v>FUNCIONAMIENTO</v>
          </cell>
        </row>
        <row r="187">
          <cell r="A187" t="str">
            <v>A-03-04-02-001-002-301</v>
          </cell>
          <cell r="B187" t="str">
            <v>A-03-04-02-001-002</v>
          </cell>
          <cell r="C187" t="str">
            <v>A-03-04-02-001-002</v>
          </cell>
          <cell r="D187" t="str">
            <v>FUNCIONAMIENTO</v>
          </cell>
        </row>
        <row r="188">
          <cell r="A188" t="str">
            <v>A-03-04-02-012</v>
          </cell>
          <cell r="B188" t="str">
            <v>A-03-04-02-012</v>
          </cell>
          <cell r="C188">
            <v>0</v>
          </cell>
          <cell r="D188" t="str">
            <v>FUNCIONAMIENTO</v>
          </cell>
        </row>
        <row r="189">
          <cell r="A189" t="str">
            <v>A-03-04-02-012-001</v>
          </cell>
          <cell r="B189" t="str">
            <v>A-03-04-02-012-001</v>
          </cell>
          <cell r="C189" t="str">
            <v>A-03-04-02-012-001</v>
          </cell>
          <cell r="D189" t="str">
            <v>FUNCIONAMIENTO</v>
          </cell>
        </row>
        <row r="190">
          <cell r="A190" t="str">
            <v>A-03-04-02-012-001-301</v>
          </cell>
          <cell r="B190" t="str">
            <v>A-03-04-02-012-001</v>
          </cell>
          <cell r="C190" t="str">
            <v>A-03-04-02-012-001</v>
          </cell>
          <cell r="D190" t="str">
            <v>FUNCIONAMIENTO</v>
          </cell>
        </row>
        <row r="191">
          <cell r="A191" t="str">
            <v>A-03-04-02-012-002</v>
          </cell>
          <cell r="B191" t="str">
            <v>A-03-04-02-012-002</v>
          </cell>
          <cell r="C191" t="str">
            <v>A-03-04-02-012-002</v>
          </cell>
          <cell r="D191" t="str">
            <v>FUNCIONAMIENTO</v>
          </cell>
        </row>
        <row r="192">
          <cell r="A192" t="str">
            <v>A-03-04-02-012-002-301</v>
          </cell>
          <cell r="B192" t="str">
            <v>A-03-04-02-012-002</v>
          </cell>
          <cell r="C192" t="str">
            <v>A-03-04-02-012-002</v>
          </cell>
          <cell r="D192" t="str">
            <v>FUNCIONAMIENTO</v>
          </cell>
        </row>
        <row r="193">
          <cell r="A193" t="str">
            <v>A-03-10</v>
          </cell>
          <cell r="B193" t="str">
            <v>A-03-10</v>
          </cell>
          <cell r="C193">
            <v>0</v>
          </cell>
          <cell r="D193" t="str">
            <v>FUNCIONAMIENTO</v>
          </cell>
        </row>
        <row r="194">
          <cell r="A194" t="str">
            <v>A-03-10-01</v>
          </cell>
          <cell r="B194" t="str">
            <v>A-03-10-01</v>
          </cell>
          <cell r="C194">
            <v>0</v>
          </cell>
          <cell r="D194" t="str">
            <v>FUNCIONAMIENTO</v>
          </cell>
        </row>
        <row r="195">
          <cell r="A195" t="str">
            <v>A-03-10-01-001</v>
          </cell>
          <cell r="B195" t="str">
            <v>A-03-10-01-001</v>
          </cell>
          <cell r="C195" t="str">
            <v>A-03-10-01-001</v>
          </cell>
          <cell r="D195" t="str">
            <v>FUNCIONAMIENTO</v>
          </cell>
        </row>
        <row r="196">
          <cell r="A196" t="str">
            <v>A-03-10-01-001-304</v>
          </cell>
          <cell r="B196" t="str">
            <v>A-03-10-01-001</v>
          </cell>
          <cell r="C196" t="str">
            <v>A-03-10-01-001</v>
          </cell>
          <cell r="D196" t="str">
            <v>FUNCIONAMIENTO</v>
          </cell>
        </row>
        <row r="197">
          <cell r="A197" t="str">
            <v>A-03-10-01-002</v>
          </cell>
          <cell r="B197" t="str">
            <v>A-03-10-01-002</v>
          </cell>
          <cell r="C197" t="str">
            <v>A-03-10-01-002</v>
          </cell>
          <cell r="D197" t="str">
            <v>FUNCIONAMIENTO</v>
          </cell>
        </row>
        <row r="198">
          <cell r="A198" t="str">
            <v>A-03-10-01-002-304</v>
          </cell>
          <cell r="B198" t="str">
            <v>A-03-10-01-002</v>
          </cell>
          <cell r="C198" t="str">
            <v>A-03-10-01-002</v>
          </cell>
          <cell r="D198" t="str">
            <v>FUNCIONAMIENTO</v>
          </cell>
        </row>
        <row r="199">
          <cell r="A199" t="str">
            <v>A-03-10-01-003</v>
          </cell>
          <cell r="B199" t="str">
            <v>A-03-10-01-003</v>
          </cell>
          <cell r="C199" t="str">
            <v>A-03-10-01-003</v>
          </cell>
          <cell r="D199" t="str">
            <v>FUNCIONAMIENTO</v>
          </cell>
        </row>
        <row r="200">
          <cell r="A200" t="str">
            <v>A-03-10-01-003-304</v>
          </cell>
          <cell r="B200" t="str">
            <v>A-03-10-01-003</v>
          </cell>
          <cell r="C200" t="str">
            <v>A-03-10-01-003</v>
          </cell>
          <cell r="D200" t="str">
            <v>FUNCIONAMIENTO</v>
          </cell>
        </row>
        <row r="201">
          <cell r="A201" t="str">
            <v>A-06</v>
          </cell>
          <cell r="B201" t="str">
            <v>A-06</v>
          </cell>
          <cell r="C201">
            <v>0</v>
          </cell>
          <cell r="D201" t="str">
            <v>FUNCIONAMIENTO</v>
          </cell>
        </row>
        <row r="202">
          <cell r="A202" t="str">
            <v>A-06-01</v>
          </cell>
          <cell r="B202" t="str">
            <v>A-06-01</v>
          </cell>
          <cell r="C202">
            <v>0</v>
          </cell>
          <cell r="D202" t="str">
            <v>FUNCIONAMIENTO</v>
          </cell>
        </row>
        <row r="203">
          <cell r="A203" t="str">
            <v>A-06-01-04</v>
          </cell>
          <cell r="B203" t="str">
            <v>A-06-01-04</v>
          </cell>
          <cell r="C203">
            <v>0</v>
          </cell>
          <cell r="D203" t="str">
            <v>FUNCIONAMIENTO</v>
          </cell>
        </row>
        <row r="204">
          <cell r="A204" t="str">
            <v>A-06-01-04-004</v>
          </cell>
          <cell r="B204" t="str">
            <v>A-06-01-04-004</v>
          </cell>
          <cell r="C204" t="str">
            <v>A-06-01-04-004</v>
          </cell>
          <cell r="D204" t="str">
            <v>FUNCIONAMIENTO</v>
          </cell>
        </row>
        <row r="205">
          <cell r="A205" t="str">
            <v>A-06-01-04-004-301</v>
          </cell>
          <cell r="B205" t="str">
            <v>A-06-01-04-004</v>
          </cell>
          <cell r="C205" t="str">
            <v>A-06-01-04-004</v>
          </cell>
          <cell r="D205" t="str">
            <v>FUNCIONAMIENTO</v>
          </cell>
        </row>
        <row r="206">
          <cell r="A206" t="str">
            <v>A-08</v>
          </cell>
          <cell r="B206" t="str">
            <v>A-08</v>
          </cell>
          <cell r="C206">
            <v>0</v>
          </cell>
          <cell r="D206" t="str">
            <v>FUNCIONAMIENTO</v>
          </cell>
        </row>
        <row r="207">
          <cell r="A207" t="str">
            <v>A-08-01</v>
          </cell>
          <cell r="B207" t="str">
            <v>A-08-01</v>
          </cell>
          <cell r="C207">
            <v>0</v>
          </cell>
          <cell r="D207" t="str">
            <v>FUNCIONAMIENTO</v>
          </cell>
        </row>
        <row r="208">
          <cell r="A208" t="str">
            <v>A-08-01-01</v>
          </cell>
          <cell r="B208" t="str">
            <v>A-08-01-01</v>
          </cell>
          <cell r="C208">
            <v>0</v>
          </cell>
          <cell r="D208" t="str">
            <v>FUNCIONAMIENTO</v>
          </cell>
        </row>
        <row r="209">
          <cell r="A209" t="str">
            <v>A-08-01-01-001</v>
          </cell>
          <cell r="B209" t="str">
            <v>A-08-01-01-001</v>
          </cell>
          <cell r="C209" t="str">
            <v>A-08-01-01-001</v>
          </cell>
          <cell r="D209" t="str">
            <v>FUNCIONAMIENTO</v>
          </cell>
        </row>
        <row r="210">
          <cell r="A210" t="str">
            <v>A-08-01-01-001-302</v>
          </cell>
          <cell r="B210" t="str">
            <v>A-08-01-01-001</v>
          </cell>
          <cell r="C210" t="str">
            <v>A-08-01-01-001</v>
          </cell>
          <cell r="D210" t="str">
            <v>FUNCIONAMIENTO</v>
          </cell>
        </row>
        <row r="211">
          <cell r="A211" t="str">
            <v>A-08-01-02</v>
          </cell>
          <cell r="B211" t="str">
            <v>A-08-01-02</v>
          </cell>
          <cell r="C211">
            <v>0</v>
          </cell>
          <cell r="D211" t="str">
            <v>FUNCIONAMIENTO</v>
          </cell>
        </row>
        <row r="212">
          <cell r="A212" t="str">
            <v>A-08-01-02-001</v>
          </cell>
          <cell r="B212" t="str">
            <v>A-08-01-02-001</v>
          </cell>
          <cell r="C212" t="str">
            <v>A-08-01-02-001</v>
          </cell>
          <cell r="D212" t="str">
            <v>FUNCIONAMIENTO</v>
          </cell>
        </row>
        <row r="213">
          <cell r="A213" t="str">
            <v>A-08-01-02-001-302</v>
          </cell>
          <cell r="B213" t="str">
            <v>A-08-01-02-001</v>
          </cell>
          <cell r="C213" t="str">
            <v>A-08-01-02-001</v>
          </cell>
          <cell r="D213" t="str">
            <v>FUNCIONAMIENTO</v>
          </cell>
        </row>
        <row r="214">
          <cell r="A214" t="str">
            <v>A-08-01-02-002</v>
          </cell>
          <cell r="B214" t="str">
            <v>A-08-01-02-002</v>
          </cell>
          <cell r="C214" t="str">
            <v>A-08-01-02-002</v>
          </cell>
          <cell r="D214" t="str">
            <v>FUNCIONAMIENTO</v>
          </cell>
        </row>
        <row r="215">
          <cell r="A215" t="str">
            <v>A-08-01-02-002-302</v>
          </cell>
          <cell r="B215" t="str">
            <v>A-08-01-02-002</v>
          </cell>
          <cell r="C215" t="str">
            <v>A-08-01-02-002</v>
          </cell>
          <cell r="D215" t="str">
            <v>FUNCIONAMIENTO</v>
          </cell>
        </row>
        <row r="216">
          <cell r="A216" t="str">
            <v>A-08-01-02-003</v>
          </cell>
          <cell r="B216" t="str">
            <v>A-08-01-02-003</v>
          </cell>
          <cell r="C216" t="str">
            <v>A-08-01-02-003</v>
          </cell>
          <cell r="D216" t="str">
            <v>FUNCIONAMIENTO</v>
          </cell>
        </row>
        <row r="217">
          <cell r="A217" t="str">
            <v>A-08-01-02-003-302</v>
          </cell>
          <cell r="B217" t="str">
            <v>A-08-01-02-003</v>
          </cell>
          <cell r="C217" t="str">
            <v>A-08-01-02-003</v>
          </cell>
          <cell r="D217" t="str">
            <v>FUNCIONAMIENTO</v>
          </cell>
        </row>
        <row r="218">
          <cell r="A218" t="str">
            <v>A-08-01-02-004</v>
          </cell>
          <cell r="B218" t="str">
            <v>A-08-01-02-004</v>
          </cell>
          <cell r="C218" t="str">
            <v>A-08-01-02-004</v>
          </cell>
          <cell r="D218" t="str">
            <v>FUNCIONAMIENTO</v>
          </cell>
        </row>
        <row r="219">
          <cell r="A219" t="str">
            <v>A-08-01-02-004-302</v>
          </cell>
          <cell r="B219" t="str">
            <v>A-08-01-02-004</v>
          </cell>
          <cell r="C219" t="str">
            <v>A-08-01-02-004</v>
          </cell>
          <cell r="D219" t="str">
            <v>FUNCIONAMIENTO</v>
          </cell>
        </row>
        <row r="220">
          <cell r="A220" t="str">
            <v>A-08-01-02-005</v>
          </cell>
          <cell r="B220" t="str">
            <v>A-08-01-02-005</v>
          </cell>
          <cell r="C220" t="str">
            <v>A-08-01-02-005</v>
          </cell>
          <cell r="D220" t="str">
            <v>FUNCIONAMIENTO</v>
          </cell>
        </row>
        <row r="221">
          <cell r="A221" t="str">
            <v>A-08-01-02-005-302</v>
          </cell>
          <cell r="B221" t="str">
            <v>A-08-01-02-005</v>
          </cell>
          <cell r="C221" t="str">
            <v>A-08-01-02-005</v>
          </cell>
          <cell r="D221" t="str">
            <v>FUNCIONAMIENTO</v>
          </cell>
        </row>
        <row r="222">
          <cell r="A222" t="str">
            <v>A-08-01-02-006</v>
          </cell>
          <cell r="B222" t="str">
            <v>A-08-01-02-006</v>
          </cell>
          <cell r="C222" t="str">
            <v>A-08-01-02-006</v>
          </cell>
          <cell r="D222" t="str">
            <v>FUNCIONAMIENTO</v>
          </cell>
        </row>
        <row r="223">
          <cell r="A223" t="str">
            <v>A-08-01-02-006-302</v>
          </cell>
          <cell r="B223" t="str">
            <v>A-08-01-02-006</v>
          </cell>
          <cell r="C223" t="str">
            <v>A-08-01-02-006</v>
          </cell>
          <cell r="D223" t="str">
            <v>FUNCIONAMIENTO</v>
          </cell>
        </row>
        <row r="224">
          <cell r="A224" t="str">
            <v>A-08-04</v>
          </cell>
          <cell r="B224" t="str">
            <v>A-08-04</v>
          </cell>
          <cell r="C224">
            <v>0</v>
          </cell>
          <cell r="D224" t="str">
            <v>FUNCIONAMIENTO</v>
          </cell>
        </row>
        <row r="225">
          <cell r="A225" t="str">
            <v>A-08-04-01</v>
          </cell>
          <cell r="B225" t="str">
            <v>A-08-04-01</v>
          </cell>
          <cell r="C225" t="str">
            <v>A-08-04-01</v>
          </cell>
          <cell r="D225" t="str">
            <v>FUNCIONAMIENTO</v>
          </cell>
        </row>
        <row r="226">
          <cell r="A226" t="str">
            <v>A-08-04-01-302</v>
          </cell>
          <cell r="B226" t="str">
            <v>A-08-04-01</v>
          </cell>
          <cell r="C226" t="str">
            <v>A-08-04-01</v>
          </cell>
          <cell r="D226" t="str">
            <v>FUNCIONAMIENTO</v>
          </cell>
        </row>
        <row r="227">
          <cell r="A227" t="str">
            <v>A-08-04-01-303</v>
          </cell>
          <cell r="B227" t="str">
            <v>A-08-04-01</v>
          </cell>
          <cell r="C227" t="str">
            <v>A-08-04-01</v>
          </cell>
          <cell r="D227" t="str">
            <v>FUNCIONAMIENTO</v>
          </cell>
        </row>
        <row r="228">
          <cell r="A228" t="str">
            <v>A-08-04-03</v>
          </cell>
          <cell r="B228" t="str">
            <v>A-08-04-03</v>
          </cell>
          <cell r="C228" t="str">
            <v>A-08-04-03</v>
          </cell>
          <cell r="D228" t="str">
            <v>FUNCIONAMIENTO</v>
          </cell>
        </row>
        <row r="229">
          <cell r="A229" t="str">
            <v>A-08-04-03-302</v>
          </cell>
          <cell r="B229" t="str">
            <v>A-08-04-03</v>
          </cell>
          <cell r="C229" t="str">
            <v>A-08-04-03</v>
          </cell>
          <cell r="D229" t="str">
            <v>FUNCIONAMIENTO</v>
          </cell>
        </row>
        <row r="230">
          <cell r="A230" t="str">
            <v>A-08-04-04</v>
          </cell>
          <cell r="B230" t="str">
            <v>A-08-04-04</v>
          </cell>
          <cell r="C230" t="str">
            <v>A-08-04-04</v>
          </cell>
          <cell r="D230" t="str">
            <v>FUNCIONAMIENTO</v>
          </cell>
        </row>
        <row r="231">
          <cell r="A231" t="str">
            <v>A-08-04-04-302</v>
          </cell>
          <cell r="B231" t="str">
            <v>A-08-04-04</v>
          </cell>
          <cell r="C231" t="str">
            <v>A-08-04-04</v>
          </cell>
          <cell r="D231" t="str">
            <v>FUNCIONAMIENTO</v>
          </cell>
        </row>
        <row r="232">
          <cell r="A232" t="str">
            <v>A-08-05</v>
          </cell>
          <cell r="B232" t="str">
            <v>A-08-05</v>
          </cell>
          <cell r="C232">
            <v>0</v>
          </cell>
          <cell r="D232" t="str">
            <v>FUNCIONAMIENTO</v>
          </cell>
        </row>
        <row r="233">
          <cell r="A233" t="str">
            <v>A-08-05-01</v>
          </cell>
          <cell r="B233" t="str">
            <v>A-08-05-01</v>
          </cell>
          <cell r="C233">
            <v>0</v>
          </cell>
          <cell r="D233" t="str">
            <v>FUNCIONAMIENTO</v>
          </cell>
        </row>
        <row r="234">
          <cell r="A234" t="str">
            <v>A-08-05-01-001</v>
          </cell>
          <cell r="B234" t="str">
            <v>A-08-05-01-001</v>
          </cell>
          <cell r="C234" t="str">
            <v>A-08-05-01-001</v>
          </cell>
          <cell r="D234" t="str">
            <v>FUNCIONAMIENTO</v>
          </cell>
        </row>
        <row r="235">
          <cell r="A235" t="str">
            <v>A-08-05-01-001-302</v>
          </cell>
          <cell r="B235" t="str">
            <v>A-08-05-01-001</v>
          </cell>
          <cell r="C235" t="str">
            <v>A-08-05-01-001</v>
          </cell>
          <cell r="D235" t="str">
            <v>FUNCIONAMIENTO</v>
          </cell>
        </row>
        <row r="236">
          <cell r="A236" t="str">
            <v>A-08-05-01-002</v>
          </cell>
          <cell r="B236" t="str">
            <v>A-08-05-01-002</v>
          </cell>
          <cell r="C236" t="str">
            <v>A-08-05-01-002</v>
          </cell>
          <cell r="D236" t="str">
            <v>FUNCIONAMIENTO</v>
          </cell>
        </row>
        <row r="237">
          <cell r="A237" t="str">
            <v>A-08-05-01-002-302</v>
          </cell>
          <cell r="B237" t="str">
            <v>A-08-05-01-002</v>
          </cell>
          <cell r="C237" t="str">
            <v>A-08-05-01-002</v>
          </cell>
          <cell r="D237" t="str">
            <v>FUNCIONAMIENTO</v>
          </cell>
        </row>
        <row r="238">
          <cell r="A238" t="str">
            <v>A-08-05-01-003</v>
          </cell>
          <cell r="B238" t="str">
            <v>A-08-05-01-003</v>
          </cell>
          <cell r="C238" t="str">
            <v>A-08-05-01-003</v>
          </cell>
          <cell r="D238" t="str">
            <v>FUNCIONAMIENTO</v>
          </cell>
        </row>
        <row r="239">
          <cell r="A239" t="str">
            <v>A-08-05-01-003-302</v>
          </cell>
          <cell r="B239" t="str">
            <v>A-08-05-01-003</v>
          </cell>
          <cell r="C239" t="str">
            <v>A-08-05-01-003</v>
          </cell>
          <cell r="D239" t="str">
            <v>FUNCIONAMIENTO</v>
          </cell>
        </row>
        <row r="240">
          <cell r="A240" t="str">
            <v>C</v>
          </cell>
          <cell r="B240" t="str">
            <v/>
          </cell>
          <cell r="C240">
            <v>0</v>
          </cell>
          <cell r="D240" t="str">
            <v>NA</v>
          </cell>
        </row>
        <row r="241">
          <cell r="A241" t="str">
            <v>C-4102</v>
          </cell>
          <cell r="B241" t="str">
            <v>C-4102</v>
          </cell>
          <cell r="C241">
            <v>0</v>
          </cell>
          <cell r="D241" t="str">
            <v>NA</v>
          </cell>
        </row>
        <row r="242">
          <cell r="A242" t="str">
            <v>C-4102-1500</v>
          </cell>
          <cell r="B242" t="str">
            <v>C-4102-1500</v>
          </cell>
          <cell r="C242">
            <v>0</v>
          </cell>
          <cell r="D242" t="str">
            <v>NA</v>
          </cell>
        </row>
        <row r="243">
          <cell r="A243" t="str">
            <v>C-4102-1500-12</v>
          </cell>
          <cell r="B243" t="str">
            <v>C-4102-1500-12</v>
          </cell>
          <cell r="C243">
            <v>0</v>
          </cell>
          <cell r="D243" t="str">
            <v>NUTRICION</v>
          </cell>
        </row>
        <row r="244">
          <cell r="A244" t="str">
            <v>C-4102-1500-12-0</v>
          </cell>
          <cell r="B244" t="str">
            <v>C-4102-1500-12-0</v>
          </cell>
          <cell r="C244">
            <v>0</v>
          </cell>
          <cell r="D244" t="str">
            <v>NUTRICION</v>
          </cell>
        </row>
        <row r="245">
          <cell r="A245" t="str">
            <v>C-4102-1500-12-0-4102003</v>
          </cell>
          <cell r="B245" t="str">
            <v>C-4102-1500-12-0-4102003</v>
          </cell>
          <cell r="C245">
            <v>0</v>
          </cell>
          <cell r="D245" t="str">
            <v>NUTRICION</v>
          </cell>
        </row>
        <row r="246">
          <cell r="A246" t="str">
            <v>C-4102-1500-12-0-4102003-02</v>
          </cell>
          <cell r="B246" t="str">
            <v>C-4102-1500-12-0-4102003-02</v>
          </cell>
          <cell r="C246" t="str">
            <v>C-4102-1500-12-0-4102003-02</v>
          </cell>
          <cell r="D246" t="str">
            <v>NUTRICION</v>
          </cell>
        </row>
        <row r="247">
          <cell r="A247" t="str">
            <v>C-4102-1500-12-0-4102003-02-103</v>
          </cell>
          <cell r="B247" t="str">
            <v>C-4102-1500-12-0-4102003-02</v>
          </cell>
          <cell r="C247" t="str">
            <v>C-4102-1500-12-0-4102003-02</v>
          </cell>
          <cell r="D247" t="str">
            <v>NUTRICION</v>
          </cell>
        </row>
        <row r="248">
          <cell r="A248" t="str">
            <v>C-4102-1500-12-0-4102003-02-989</v>
          </cell>
          <cell r="B248" t="str">
            <v>C-4102-1500-12-0-4102003-02</v>
          </cell>
          <cell r="C248" t="str">
            <v>C-4102-1500-12-0-4102003-02</v>
          </cell>
          <cell r="D248" t="str">
            <v>NUTRICION</v>
          </cell>
        </row>
        <row r="249">
          <cell r="A249" t="str">
            <v>C-4102-1500-12-0-4102003-02-990</v>
          </cell>
          <cell r="B249" t="str">
            <v>C-4102-1500-12-0-4102003-02</v>
          </cell>
          <cell r="C249" t="str">
            <v>C-4102-1500-12-0-4102003-02</v>
          </cell>
          <cell r="D249" t="str">
            <v>NUTRICION</v>
          </cell>
        </row>
        <row r="250">
          <cell r="A250" t="str">
            <v>C-4102-1500-12-0-4102003-02-991</v>
          </cell>
          <cell r="B250" t="str">
            <v>C-4102-1500-12-0-4102003-02</v>
          </cell>
          <cell r="C250" t="str">
            <v>C-4102-1500-12-0-4102003-02</v>
          </cell>
          <cell r="D250" t="str">
            <v>NUTRICION</v>
          </cell>
        </row>
        <row r="251">
          <cell r="A251" t="str">
            <v>C-4102-1500-12-0-4102003-02-992</v>
          </cell>
          <cell r="B251" t="str">
            <v>C-4102-1500-12-0-4102003-02</v>
          </cell>
          <cell r="C251" t="str">
            <v>C-4102-1500-12-0-4102003-02</v>
          </cell>
          <cell r="D251" t="str">
            <v>NUTRICION</v>
          </cell>
        </row>
        <row r="252">
          <cell r="A252" t="str">
            <v>C-4102-1500-12-0-4102003-02-993</v>
          </cell>
          <cell r="B252" t="str">
            <v>C-4102-1500-12-0-4102003-02</v>
          </cell>
          <cell r="C252" t="str">
            <v>C-4102-1500-12-0-4102003-02</v>
          </cell>
          <cell r="D252" t="str">
            <v>NUTRICION</v>
          </cell>
        </row>
        <row r="253">
          <cell r="A253" t="str">
            <v>C-4102-1500-12-0-4102003-02-994</v>
          </cell>
          <cell r="B253" t="str">
            <v>C-4102-1500-12-0-4102003-02</v>
          </cell>
          <cell r="C253" t="str">
            <v>C-4102-1500-12-0-4102003-02</v>
          </cell>
          <cell r="D253" t="str">
            <v>NUTRICION</v>
          </cell>
        </row>
        <row r="254">
          <cell r="A254" t="str">
            <v>C-4102-1500-12-0-4102003-02-999</v>
          </cell>
          <cell r="B254" t="str">
            <v>C-4102-1500-12-0-4102003-02</v>
          </cell>
          <cell r="C254" t="str">
            <v>C-4102-1500-12-0-4102003-02</v>
          </cell>
          <cell r="D254" t="str">
            <v>NUTRICION</v>
          </cell>
        </row>
        <row r="255">
          <cell r="A255" t="str">
            <v>C-4102-1500-12-0-4102014</v>
          </cell>
          <cell r="B255" t="str">
            <v>C-4102-1500-12-0-4102014</v>
          </cell>
          <cell r="C255">
            <v>0</v>
          </cell>
          <cell r="D255" t="str">
            <v>NUTRICION</v>
          </cell>
        </row>
        <row r="256">
          <cell r="A256" t="str">
            <v>C-4102-1500-12-0-4102014-02</v>
          </cell>
          <cell r="B256" t="str">
            <v>C-4102-1500-12-0-4102014-02</v>
          </cell>
          <cell r="C256" t="str">
            <v>C-4102-1500-12-0-4102014-02</v>
          </cell>
          <cell r="D256" t="str">
            <v>NUTRICION</v>
          </cell>
        </row>
        <row r="257">
          <cell r="A257" t="str">
            <v>C-4102-1500-12-0-4102014-02-102</v>
          </cell>
          <cell r="B257" t="str">
            <v>C-4102-1500-12-0-4102014-02</v>
          </cell>
          <cell r="C257" t="str">
            <v>C-4102-1500-12-0-4102014-02</v>
          </cell>
          <cell r="D257" t="str">
            <v>NUTRICION</v>
          </cell>
        </row>
        <row r="258">
          <cell r="A258" t="str">
            <v>C-4102-1500-12-0-4102014-02-102-1</v>
          </cell>
          <cell r="B258" t="str">
            <v>C-4102-1500-12-0-4102014-02</v>
          </cell>
          <cell r="C258" t="str">
            <v>C-4102-1500-12-0-4102014-02</v>
          </cell>
          <cell r="D258" t="str">
            <v>NUTRICION</v>
          </cell>
        </row>
        <row r="259">
          <cell r="A259" t="str">
            <v>C-4102-1500-12-0-4102014-02-104</v>
          </cell>
          <cell r="B259" t="str">
            <v>C-4102-1500-12-0-4102014-02</v>
          </cell>
          <cell r="C259" t="str">
            <v>C-4102-1500-12-0-4102014-02</v>
          </cell>
          <cell r="D259" t="str">
            <v>NUTRICION</v>
          </cell>
        </row>
        <row r="260">
          <cell r="A260" t="str">
            <v>C-4102-1500-12-0-4102014-02-105</v>
          </cell>
          <cell r="B260" t="str">
            <v>C-4102-1500-12-0-4102014-02</v>
          </cell>
          <cell r="C260" t="str">
            <v>C-4102-1500-12-0-4102014-02</v>
          </cell>
          <cell r="D260" t="str">
            <v>NUTRICION</v>
          </cell>
        </row>
        <row r="261">
          <cell r="A261" t="str">
            <v>C-4102-1500-12-0-4102014-02-989</v>
          </cell>
          <cell r="B261" t="str">
            <v>C-4102-1500-12-0-4102014-02</v>
          </cell>
          <cell r="C261" t="str">
            <v>C-4102-1500-12-0-4102014-02</v>
          </cell>
          <cell r="D261" t="str">
            <v>NUTRICION</v>
          </cell>
        </row>
        <row r="262">
          <cell r="A262" t="str">
            <v>C-4102-1500-12-0-4102014-02-990</v>
          </cell>
          <cell r="B262" t="str">
            <v>C-4102-1500-12-0-4102014-02</v>
          </cell>
          <cell r="C262" t="str">
            <v>C-4102-1500-12-0-4102014-02</v>
          </cell>
          <cell r="D262" t="str">
            <v>NUTRICION</v>
          </cell>
        </row>
        <row r="263">
          <cell r="A263" t="str">
            <v>C-4102-1500-12-0-4102014-02-991</v>
          </cell>
          <cell r="B263" t="str">
            <v>C-4102-1500-12-0-4102014-02</v>
          </cell>
          <cell r="C263" t="str">
            <v>C-4102-1500-12-0-4102014-02</v>
          </cell>
          <cell r="D263" t="str">
            <v>NUTRICION</v>
          </cell>
        </row>
        <row r="264">
          <cell r="A264" t="str">
            <v>C-4102-1500-12-0-4102014-02-992</v>
          </cell>
          <cell r="B264" t="str">
            <v>C-4102-1500-12-0-4102014-02</v>
          </cell>
          <cell r="C264" t="str">
            <v>C-4102-1500-12-0-4102014-02</v>
          </cell>
          <cell r="D264" t="str">
            <v>NUTRICION</v>
          </cell>
        </row>
        <row r="265">
          <cell r="A265" t="str">
            <v>C-4102-1500-12-0-4102014-02-993</v>
          </cell>
          <cell r="B265" t="str">
            <v>C-4102-1500-12-0-4102014-02</v>
          </cell>
          <cell r="C265" t="str">
            <v>C-4102-1500-12-0-4102014-02</v>
          </cell>
          <cell r="D265" t="str">
            <v>NUTRICION</v>
          </cell>
        </row>
        <row r="266">
          <cell r="A266" t="str">
            <v>C-4102-1500-12-0-4102014-02-994</v>
          </cell>
          <cell r="B266" t="str">
            <v>C-4102-1500-12-0-4102014-02</v>
          </cell>
          <cell r="C266" t="str">
            <v>C-4102-1500-12-0-4102014-02</v>
          </cell>
          <cell r="D266" t="str">
            <v>NUTRICION</v>
          </cell>
        </row>
        <row r="267">
          <cell r="A267" t="str">
            <v>C-4102-1500-12-0-4102014-02-999</v>
          </cell>
          <cell r="B267" t="str">
            <v>C-4102-1500-12-0-4102014-02</v>
          </cell>
          <cell r="C267" t="str">
            <v>C-4102-1500-12-0-4102014-02</v>
          </cell>
          <cell r="D267" t="str">
            <v>NUTRICION</v>
          </cell>
        </row>
        <row r="268">
          <cell r="A268" t="str">
            <v>C-4102-1500-12-0-4102015</v>
          </cell>
          <cell r="B268" t="str">
            <v>C-4102-1500-12-0-4102015</v>
          </cell>
          <cell r="C268">
            <v>0</v>
          </cell>
          <cell r="D268" t="str">
            <v>NUTRICION</v>
          </cell>
        </row>
        <row r="269">
          <cell r="A269" t="str">
            <v>C-4102-1500-12-0-4102015-02</v>
          </cell>
          <cell r="B269" t="str">
            <v>C-4102-1500-12-0-4102015-02</v>
          </cell>
          <cell r="C269" t="str">
            <v>C-4102-1500-12-0-4102015-02</v>
          </cell>
          <cell r="D269" t="str">
            <v>NUTRICION</v>
          </cell>
        </row>
        <row r="270">
          <cell r="A270" t="str">
            <v>C-4102-1500-12-0-4102015-02-104</v>
          </cell>
          <cell r="B270" t="str">
            <v>C-4102-1500-12-0-4102015-02</v>
          </cell>
          <cell r="C270" t="str">
            <v>C-4102-1500-12-0-4102015-02</v>
          </cell>
          <cell r="D270" t="str">
            <v>NUTRICION</v>
          </cell>
        </row>
        <row r="271">
          <cell r="A271" t="str">
            <v>C-4102-1500-12-0-4102015-02-989</v>
          </cell>
          <cell r="B271" t="str">
            <v>C-4102-1500-12-0-4102015-02</v>
          </cell>
          <cell r="C271" t="str">
            <v>C-4102-1500-12-0-4102015-02</v>
          </cell>
          <cell r="D271" t="str">
            <v>NUTRICION</v>
          </cell>
        </row>
        <row r="272">
          <cell r="A272" t="str">
            <v>C-4102-1500-12-0-4102015-02-990</v>
          </cell>
          <cell r="B272" t="str">
            <v>C-4102-1500-12-0-4102015-02</v>
          </cell>
          <cell r="C272" t="str">
            <v>C-4102-1500-12-0-4102015-02</v>
          </cell>
          <cell r="D272" t="str">
            <v>NUTRICION</v>
          </cell>
        </row>
        <row r="273">
          <cell r="A273" t="str">
            <v>C-4102-1500-12-0-4102015-02-991</v>
          </cell>
          <cell r="B273" t="str">
            <v>C-4102-1500-12-0-4102015-02</v>
          </cell>
          <cell r="C273" t="str">
            <v>C-4102-1500-12-0-4102015-02</v>
          </cell>
          <cell r="D273" t="str">
            <v>NUTRICION</v>
          </cell>
        </row>
        <row r="274">
          <cell r="A274" t="str">
            <v>C-4102-1500-12-0-4102015-02-992</v>
          </cell>
          <cell r="B274" t="str">
            <v>C-4102-1500-12-0-4102015-02</v>
          </cell>
          <cell r="C274" t="str">
            <v>C-4102-1500-12-0-4102015-02</v>
          </cell>
          <cell r="D274" t="str">
            <v>NUTRICION</v>
          </cell>
        </row>
        <row r="275">
          <cell r="A275" t="str">
            <v>C-4102-1500-12-0-4102015-02-993</v>
          </cell>
          <cell r="B275" t="str">
            <v>C-4102-1500-12-0-4102015-02</v>
          </cell>
          <cell r="C275" t="str">
            <v>C-4102-1500-12-0-4102015-02</v>
          </cell>
          <cell r="D275" t="str">
            <v>NUTRICION</v>
          </cell>
        </row>
        <row r="276">
          <cell r="A276" t="str">
            <v>C-4102-1500-12-0-4102015-02-994</v>
          </cell>
          <cell r="B276" t="str">
            <v>C-4102-1500-12-0-4102015-02</v>
          </cell>
          <cell r="C276" t="str">
            <v>C-4102-1500-12-0-4102015-02</v>
          </cell>
          <cell r="D276" t="str">
            <v>NUTRICION</v>
          </cell>
        </row>
        <row r="277">
          <cell r="A277" t="str">
            <v>C-4102-1500-12-0-4102015-02-999</v>
          </cell>
          <cell r="B277" t="str">
            <v>C-4102-1500-12-0-4102015-02</v>
          </cell>
          <cell r="C277" t="str">
            <v>C-4102-1500-12-0-4102015-02</v>
          </cell>
          <cell r="D277" t="str">
            <v>NUTRICION</v>
          </cell>
        </row>
        <row r="278">
          <cell r="A278" t="str">
            <v>C-4102-1500-12-0-4102016</v>
          </cell>
          <cell r="B278" t="str">
            <v>C-4102-1500-12-0-4102016</v>
          </cell>
          <cell r="C278">
            <v>0</v>
          </cell>
          <cell r="D278" t="str">
            <v>NUTRICION</v>
          </cell>
        </row>
        <row r="279">
          <cell r="A279" t="str">
            <v>C-4102-1500-12-0-4102016-02</v>
          </cell>
          <cell r="B279" t="str">
            <v>C-4102-1500-12-0-4102016-02</v>
          </cell>
          <cell r="C279" t="str">
            <v>C-4102-1500-12-0-4102016-02</v>
          </cell>
          <cell r="D279" t="str">
            <v>NUTRICION</v>
          </cell>
        </row>
        <row r="280">
          <cell r="A280" t="str">
            <v>C-4102-1500-12-0-4102016-02-101</v>
          </cell>
          <cell r="B280" t="str">
            <v>C-4102-1500-12-0-4102016-02</v>
          </cell>
          <cell r="C280" t="str">
            <v>C-4102-1500-12-0-4102016-02</v>
          </cell>
          <cell r="D280" t="str">
            <v>NUTRICION</v>
          </cell>
        </row>
        <row r="281">
          <cell r="A281" t="str">
            <v>C-4102-1500-12-0-4102016-02-101-1</v>
          </cell>
          <cell r="B281" t="str">
            <v>C-4102-1500-12-0-4102016-02</v>
          </cell>
          <cell r="C281" t="str">
            <v>C-4102-1500-12-0-4102016-02</v>
          </cell>
          <cell r="D281" t="str">
            <v>NUTRICION</v>
          </cell>
        </row>
        <row r="282">
          <cell r="A282" t="str">
            <v>C-4102-1500-12-0-4102016-02-101-2</v>
          </cell>
          <cell r="B282" t="str">
            <v>C-4102-1500-12-0-4102016-02</v>
          </cell>
          <cell r="C282" t="str">
            <v>C-4102-1500-12-0-4102016-02</v>
          </cell>
          <cell r="D282" t="str">
            <v>NUTRICION</v>
          </cell>
        </row>
        <row r="283">
          <cell r="A283" t="str">
            <v>C-4102-1500-12-0-4102016-02-101-3</v>
          </cell>
          <cell r="B283" t="str">
            <v>C-4102-1500-12-0-4102016-02</v>
          </cell>
          <cell r="C283" t="str">
            <v>C-4102-1500-12-0-4102016-02</v>
          </cell>
          <cell r="D283" t="str">
            <v>NUTRICION</v>
          </cell>
        </row>
        <row r="284">
          <cell r="A284" t="str">
            <v>C-4102-1500-12-0-4102016-02-103</v>
          </cell>
          <cell r="B284" t="str">
            <v>C-4102-1500-12-0-4102016-02</v>
          </cell>
          <cell r="C284" t="str">
            <v>C-4102-1500-12-0-4102016-02</v>
          </cell>
          <cell r="D284" t="str">
            <v>NUTRICION</v>
          </cell>
        </row>
        <row r="285">
          <cell r="A285" t="str">
            <v>C-4102-1500-12-0-4102016-02-989</v>
          </cell>
          <cell r="B285" t="str">
            <v>C-4102-1500-12-0-4102016-02</v>
          </cell>
          <cell r="C285" t="str">
            <v>C-4102-1500-12-0-4102016-02</v>
          </cell>
          <cell r="D285" t="str">
            <v>NUTRICION</v>
          </cell>
        </row>
        <row r="286">
          <cell r="A286" t="str">
            <v>C-4102-1500-12-0-4102016-02-990</v>
          </cell>
          <cell r="B286" t="str">
            <v>C-4102-1500-12-0-4102016-02</v>
          </cell>
          <cell r="C286" t="str">
            <v>C-4102-1500-12-0-4102016-02</v>
          </cell>
          <cell r="D286" t="str">
            <v>NUTRICION</v>
          </cell>
        </row>
        <row r="287">
          <cell r="A287" t="str">
            <v>C-4102-1500-12-0-4102016-02-991</v>
          </cell>
          <cell r="B287" t="str">
            <v>C-4102-1500-12-0-4102016-02</v>
          </cell>
          <cell r="C287" t="str">
            <v>C-4102-1500-12-0-4102016-02</v>
          </cell>
          <cell r="D287" t="str">
            <v>NUTRICION</v>
          </cell>
        </row>
        <row r="288">
          <cell r="A288" t="str">
            <v>C-4102-1500-12-0-4102016-02-992</v>
          </cell>
          <cell r="B288" t="str">
            <v>C-4102-1500-12-0-4102016-02</v>
          </cell>
          <cell r="C288" t="str">
            <v>C-4102-1500-12-0-4102016-02</v>
          </cell>
          <cell r="D288" t="str">
            <v>NUTRICION</v>
          </cell>
        </row>
        <row r="289">
          <cell r="A289" t="str">
            <v>C-4102-1500-12-0-4102016-02-993</v>
          </cell>
          <cell r="B289" t="str">
            <v>C-4102-1500-12-0-4102016-02</v>
          </cell>
          <cell r="C289" t="str">
            <v>C-4102-1500-12-0-4102016-02</v>
          </cell>
          <cell r="D289" t="str">
            <v>NUTRICION</v>
          </cell>
        </row>
        <row r="290">
          <cell r="A290" t="str">
            <v>C-4102-1500-12-0-4102016-02-994</v>
          </cell>
          <cell r="B290" t="str">
            <v>C-4102-1500-12-0-4102016-02</v>
          </cell>
          <cell r="C290" t="str">
            <v>C-4102-1500-12-0-4102016-02</v>
          </cell>
          <cell r="D290" t="str">
            <v>NUTRICION</v>
          </cell>
        </row>
        <row r="291">
          <cell r="A291" t="str">
            <v>C-4102-1500-12-0-4102016-02-999</v>
          </cell>
          <cell r="B291" t="str">
            <v>C-4102-1500-12-0-4102016-02</v>
          </cell>
          <cell r="C291" t="str">
            <v>C-4102-1500-12-0-4102016-02</v>
          </cell>
          <cell r="D291" t="str">
            <v>NUTRICION</v>
          </cell>
        </row>
        <row r="292">
          <cell r="A292" t="str">
            <v>C-4102-1500-13</v>
          </cell>
          <cell r="B292" t="str">
            <v>C-4102-1500-13</v>
          </cell>
          <cell r="C292">
            <v>0</v>
          </cell>
          <cell r="D292" t="str">
            <v>PROTECCIÓN SRPA</v>
          </cell>
        </row>
        <row r="293">
          <cell r="A293" t="str">
            <v>C-4102-1500-13-0</v>
          </cell>
          <cell r="B293" t="str">
            <v>C-4102-1500-13-0</v>
          </cell>
          <cell r="C293">
            <v>0</v>
          </cell>
          <cell r="D293" t="str">
            <v>PROTECCIÓN SRPA</v>
          </cell>
        </row>
        <row r="294">
          <cell r="A294" t="str">
            <v>C-4102-1500-13-0-4102035</v>
          </cell>
          <cell r="B294" t="str">
            <v>C-4102-1500-13-0-4102035</v>
          </cell>
          <cell r="C294">
            <v>0</v>
          </cell>
          <cell r="D294" t="str">
            <v>PROTECCIÓN SRPA</v>
          </cell>
        </row>
        <row r="295">
          <cell r="A295" t="str">
            <v>C-4102-1500-13-0-4102035-02</v>
          </cell>
          <cell r="B295" t="str">
            <v>C-4102-1500-13-0-4102035-02</v>
          </cell>
          <cell r="C295" t="str">
            <v>C-4102-1500-13-0-4102035-02</v>
          </cell>
          <cell r="D295" t="str">
            <v>PROTECCIÓN SRPA</v>
          </cell>
        </row>
        <row r="296">
          <cell r="A296" t="str">
            <v>C-4102-1500-13-0-4102035-02-113</v>
          </cell>
          <cell r="B296" t="str">
            <v>C-4102-1500-13-0-4102035-02</v>
          </cell>
          <cell r="C296" t="str">
            <v>C-4102-1500-13-0-4102035-02</v>
          </cell>
          <cell r="D296" t="str">
            <v>PROTECCIÓN SRPA</v>
          </cell>
        </row>
        <row r="297">
          <cell r="A297" t="str">
            <v>C-4102-1500-13-0-4102035-02-989</v>
          </cell>
          <cell r="B297" t="str">
            <v>C-4102-1500-13-0-4102035-02</v>
          </cell>
          <cell r="C297" t="str">
            <v>C-4102-1500-13-0-4102035-02</v>
          </cell>
          <cell r="D297" t="str">
            <v>PROTECCIÓN SRPA</v>
          </cell>
        </row>
        <row r="298">
          <cell r="A298" t="str">
            <v>C-4102-1500-13-0-4102035-02-990</v>
          </cell>
          <cell r="B298" t="str">
            <v>C-4102-1500-13-0-4102035-02</v>
          </cell>
          <cell r="C298" t="str">
            <v>C-4102-1500-13-0-4102035-02</v>
          </cell>
          <cell r="D298" t="str">
            <v>PROTECCIÓN SRPA</v>
          </cell>
        </row>
        <row r="299">
          <cell r="A299" t="str">
            <v>C-4102-1500-13-0-4102035-02-991</v>
          </cell>
          <cell r="B299" t="str">
            <v>C-4102-1500-13-0-4102035-02</v>
          </cell>
          <cell r="C299" t="str">
            <v>C-4102-1500-13-0-4102035-02</v>
          </cell>
          <cell r="D299" t="str">
            <v>PROTECCIÓN SRPA</v>
          </cell>
        </row>
        <row r="300">
          <cell r="A300" t="str">
            <v>C-4102-1500-13-0-4102035-02-992</v>
          </cell>
          <cell r="B300" t="str">
            <v>C-4102-1500-13-0-4102035-02</v>
          </cell>
          <cell r="C300" t="str">
            <v>C-4102-1500-13-0-4102035-02</v>
          </cell>
          <cell r="D300" t="str">
            <v>PROTECCIÓN SRPA</v>
          </cell>
        </row>
        <row r="301">
          <cell r="A301" t="str">
            <v>C-4102-1500-13-0-4102035-02-993</v>
          </cell>
          <cell r="B301" t="str">
            <v>C-4102-1500-13-0-4102035-02</v>
          </cell>
          <cell r="C301" t="str">
            <v>C-4102-1500-13-0-4102035-02</v>
          </cell>
          <cell r="D301" t="str">
            <v>PROTECCIÓN SRPA</v>
          </cell>
        </row>
        <row r="302">
          <cell r="A302" t="str">
            <v>C-4102-1500-13-0-4102035-02-994</v>
          </cell>
          <cell r="B302" t="str">
            <v>C-4102-1500-13-0-4102035-02</v>
          </cell>
          <cell r="C302" t="str">
            <v>C-4102-1500-13-0-4102035-02</v>
          </cell>
          <cell r="D302" t="str">
            <v>PROTECCIÓN SRPA</v>
          </cell>
        </row>
        <row r="303">
          <cell r="A303" t="str">
            <v>C-4102-1500-13-0-4102035-02-999</v>
          </cell>
          <cell r="B303" t="str">
            <v>C-4102-1500-13-0-4102035-02</v>
          </cell>
          <cell r="C303" t="str">
            <v>C-4102-1500-13-0-4102035-02</v>
          </cell>
          <cell r="D303" t="str">
            <v>PROTECCIÓN SRPA</v>
          </cell>
        </row>
        <row r="304">
          <cell r="A304" t="str">
            <v>C-4102-1500-13-0-4102038</v>
          </cell>
          <cell r="B304" t="str">
            <v>C-4102-1500-13-0-4102038</v>
          </cell>
          <cell r="C304">
            <v>0</v>
          </cell>
          <cell r="D304" t="str">
            <v>PROTECCIÓN SRPA</v>
          </cell>
        </row>
        <row r="305">
          <cell r="A305" t="str">
            <v>C-4102-1500-13-0-4102038-02</v>
          </cell>
          <cell r="B305" t="str">
            <v>C-4102-1500-13-0-4102038-02</v>
          </cell>
          <cell r="C305" t="str">
            <v>C-4102-1500-13-0-4102038-02</v>
          </cell>
          <cell r="D305" t="str">
            <v>PROTECCIÓN SRPA</v>
          </cell>
        </row>
        <row r="306">
          <cell r="A306" t="str">
            <v>C-4102-1500-13-0-4102038-02-111</v>
          </cell>
          <cell r="B306" t="str">
            <v>C-4102-1500-13-0-4102038-02</v>
          </cell>
          <cell r="C306" t="str">
            <v>C-4102-1500-13-0-4102038-02</v>
          </cell>
          <cell r="D306" t="str">
            <v>PROTECCIÓN SRPA</v>
          </cell>
        </row>
        <row r="307">
          <cell r="A307" t="str">
            <v>C-4102-1500-13-0-4102038-02-112</v>
          </cell>
          <cell r="B307" t="str">
            <v>C-4102-1500-13-0-4102038-02</v>
          </cell>
          <cell r="C307" t="str">
            <v>C-4102-1500-13-0-4102038-02</v>
          </cell>
          <cell r="D307" t="str">
            <v>PROTECCIÓN SRPA</v>
          </cell>
        </row>
        <row r="308">
          <cell r="A308" t="str">
            <v>C-4102-1500-13-0-4102038-02-120</v>
          </cell>
          <cell r="B308" t="str">
            <v>C-4102-1500-13-0-4102038-02</v>
          </cell>
          <cell r="C308" t="str">
            <v>C-4102-1500-13-0-4102038-02</v>
          </cell>
          <cell r="D308" t="str">
            <v>PROTECCIÓN SRPA</v>
          </cell>
        </row>
        <row r="309">
          <cell r="A309" t="str">
            <v>C-4102-1500-13-0-4102038-02-120-1</v>
          </cell>
          <cell r="B309" t="str">
            <v>C-4102-1500-13-0-4102038-02</v>
          </cell>
          <cell r="C309" t="str">
            <v>C-4102-1500-13-0-4102038-02</v>
          </cell>
          <cell r="D309" t="str">
            <v>PROTECCIÓN SRPA</v>
          </cell>
        </row>
        <row r="310">
          <cell r="A310" t="str">
            <v>C-4102-1500-13-0-4102038-02-120-2</v>
          </cell>
          <cell r="B310" t="str">
            <v>C-4102-1500-13-0-4102038-02</v>
          </cell>
          <cell r="C310" t="str">
            <v>C-4102-1500-13-0-4102038-02</v>
          </cell>
          <cell r="D310" t="str">
            <v>PROTECCIÓN SRPA</v>
          </cell>
        </row>
        <row r="311">
          <cell r="A311" t="str">
            <v>C-4102-1500-13-0-4102038-02-120-3</v>
          </cell>
          <cell r="B311" t="str">
            <v>C-4102-1500-13-0-4102038-02</v>
          </cell>
          <cell r="C311" t="str">
            <v>C-4102-1500-13-0-4102038-02</v>
          </cell>
          <cell r="D311" t="str">
            <v>PROTECCIÓN SRPA</v>
          </cell>
        </row>
        <row r="312">
          <cell r="A312" t="str">
            <v>C-4102-1500-13-0-4102038-02-120-4</v>
          </cell>
          <cell r="B312" t="str">
            <v>C-4102-1500-13-0-4102038-02</v>
          </cell>
          <cell r="C312" t="str">
            <v>C-4102-1500-13-0-4102038-02</v>
          </cell>
          <cell r="D312" t="str">
            <v>PROTECCIÓN SRPA</v>
          </cell>
        </row>
        <row r="313">
          <cell r="A313" t="str">
            <v>C-4102-1500-13-0-4102038-02-120-5</v>
          </cell>
          <cell r="B313" t="str">
            <v>C-4102-1500-13-0-4102038-02</v>
          </cell>
          <cell r="C313" t="str">
            <v>C-4102-1500-13-0-4102038-02</v>
          </cell>
          <cell r="D313" t="str">
            <v>PROTECCIÓN SRPA</v>
          </cell>
        </row>
        <row r="314">
          <cell r="A314" t="str">
            <v>C-4102-1500-13-0-4102038-02-120-6</v>
          </cell>
          <cell r="B314" t="str">
            <v>C-4102-1500-13-0-4102038-02</v>
          </cell>
          <cell r="C314" t="str">
            <v>C-4102-1500-13-0-4102038-02</v>
          </cell>
          <cell r="D314" t="str">
            <v>PROTECCIÓN SRPA</v>
          </cell>
        </row>
        <row r="315">
          <cell r="A315" t="str">
            <v>C-4102-1500-13-0-4102038-02-120-7</v>
          </cell>
          <cell r="B315" t="str">
            <v>C-4102-1500-13-0-4102038-02</v>
          </cell>
          <cell r="C315" t="str">
            <v>C-4102-1500-13-0-4102038-02</v>
          </cell>
          <cell r="D315" t="str">
            <v>PROTECCIÓN SRPA</v>
          </cell>
        </row>
        <row r="316">
          <cell r="A316" t="str">
            <v>C-4102-1500-13-0-4102038-02-120-8</v>
          </cell>
          <cell r="B316" t="str">
            <v>C-4102-1500-13-0-4102038-02</v>
          </cell>
          <cell r="C316" t="str">
            <v>C-4102-1500-13-0-4102038-02</v>
          </cell>
          <cell r="D316" t="str">
            <v>PROTECCIÓN SRPA</v>
          </cell>
        </row>
        <row r="317">
          <cell r="A317" t="str">
            <v>C-4102-1500-13-0-4102038-02-120-9</v>
          </cell>
          <cell r="B317" t="str">
            <v>C-4102-1500-13-0-4102038-02</v>
          </cell>
          <cell r="C317" t="str">
            <v>C-4102-1500-13-0-4102038-02</v>
          </cell>
          <cell r="D317" t="str">
            <v>PROTECCIÓN SRPA</v>
          </cell>
        </row>
        <row r="318">
          <cell r="A318" t="str">
            <v>C-4102-1500-13-0-4102038-02-120-10</v>
          </cell>
          <cell r="B318" t="str">
            <v>C-4102-1500-13-0-4102038-02</v>
          </cell>
          <cell r="C318" t="str">
            <v>C-4102-1500-13-0-4102038-02</v>
          </cell>
          <cell r="D318" t="str">
            <v>PROTECCIÓN SRPA</v>
          </cell>
        </row>
        <row r="319">
          <cell r="A319" t="str">
            <v>C-4102-1500-13-0-4102038-02-120-11</v>
          </cell>
          <cell r="B319" t="str">
            <v>C-4102-1500-13-0-4102038-02</v>
          </cell>
          <cell r="C319" t="str">
            <v>C-4102-1500-13-0-4102038-02</v>
          </cell>
          <cell r="D319" t="str">
            <v>PROTECCIÓN SRPA</v>
          </cell>
        </row>
        <row r="320">
          <cell r="A320" t="str">
            <v>C-4102-1500-13-0-4102038-02-120-12</v>
          </cell>
          <cell r="B320" t="str">
            <v>C-4102-1500-13-0-4102038-02</v>
          </cell>
          <cell r="C320" t="str">
            <v>C-4102-1500-13-0-4102038-02</v>
          </cell>
          <cell r="D320" t="str">
            <v>PROTECCIÓN SRPA</v>
          </cell>
        </row>
        <row r="321">
          <cell r="A321" t="str">
            <v>C-4102-1500-13-0-4102038-02-120-13</v>
          </cell>
          <cell r="B321" t="str">
            <v>C-4102-1500-13-0-4102038-02</v>
          </cell>
          <cell r="C321" t="str">
            <v>C-4102-1500-13-0-4102038-02</v>
          </cell>
          <cell r="D321" t="str">
            <v>PROTECCIÓN SRPA</v>
          </cell>
        </row>
        <row r="322">
          <cell r="A322" t="str">
            <v>C-4102-1500-13-0-4102038-02-120-14</v>
          </cell>
          <cell r="B322" t="str">
            <v>C-4102-1500-13-0-4102038-02</v>
          </cell>
          <cell r="C322" t="str">
            <v>C-4102-1500-13-0-4102038-02</v>
          </cell>
          <cell r="D322" t="str">
            <v>PROTECCIÓN SRPA</v>
          </cell>
        </row>
        <row r="323">
          <cell r="A323" t="str">
            <v>C-4102-1500-13-0-4102038-02-120-15</v>
          </cell>
          <cell r="B323" t="str">
            <v>C-4102-1500-13-0-4102038-02</v>
          </cell>
          <cell r="C323" t="str">
            <v>C-4102-1500-13-0-4102038-02</v>
          </cell>
          <cell r="D323" t="str">
            <v>PROTECCIÓN SRPA</v>
          </cell>
        </row>
        <row r="324">
          <cell r="A324" t="str">
            <v>C-4102-1500-13-0-4102038-02-120-16</v>
          </cell>
          <cell r="B324" t="str">
            <v>C-4102-1500-13-0-4102038-02</v>
          </cell>
          <cell r="C324" t="str">
            <v>C-4102-1500-13-0-4102038-02</v>
          </cell>
          <cell r="D324" t="str">
            <v>PROTECCIÓN SRPA</v>
          </cell>
        </row>
        <row r="325">
          <cell r="A325" t="str">
            <v>C-4102-1500-13-0-4102038-02-120-17</v>
          </cell>
          <cell r="B325" t="str">
            <v>C-4102-1500-13-0-4102038-02</v>
          </cell>
          <cell r="C325" t="str">
            <v>C-4102-1500-13-0-4102038-02</v>
          </cell>
          <cell r="D325" t="str">
            <v>PROTECCIÓN SRPA</v>
          </cell>
        </row>
        <row r="326">
          <cell r="A326" t="str">
            <v>C-4102-1500-13-0-4102038-02-120-18</v>
          </cell>
          <cell r="B326" t="str">
            <v>C-4102-1500-13-0-4102038-02</v>
          </cell>
          <cell r="C326" t="str">
            <v>C-4102-1500-13-0-4102038-02</v>
          </cell>
          <cell r="D326" t="str">
            <v>PROTECCIÓN SRPA</v>
          </cell>
        </row>
        <row r="327">
          <cell r="A327" t="str">
            <v>C-4102-1500-13-0-4102038-02-989</v>
          </cell>
          <cell r="B327" t="str">
            <v>C-4102-1500-13-0-4102038-02</v>
          </cell>
          <cell r="C327" t="str">
            <v>C-4102-1500-13-0-4102038-02</v>
          </cell>
          <cell r="D327" t="str">
            <v>PROTECCIÓN SRPA</v>
          </cell>
        </row>
        <row r="328">
          <cell r="A328" t="str">
            <v>C-4102-1500-13-0-4102038-02-990</v>
          </cell>
          <cell r="B328" t="str">
            <v>C-4102-1500-13-0-4102038-02</v>
          </cell>
          <cell r="C328" t="str">
            <v>C-4102-1500-13-0-4102038-02</v>
          </cell>
          <cell r="D328" t="str">
            <v>PROTECCIÓN SRPA</v>
          </cell>
        </row>
        <row r="329">
          <cell r="A329" t="str">
            <v>C-4102-1500-13-0-4102038-02-991</v>
          </cell>
          <cell r="B329" t="str">
            <v>C-4102-1500-13-0-4102038-02</v>
          </cell>
          <cell r="C329" t="str">
            <v>C-4102-1500-13-0-4102038-02</v>
          </cell>
          <cell r="D329" t="str">
            <v>PROTECCIÓN SRPA</v>
          </cell>
        </row>
        <row r="330">
          <cell r="A330" t="str">
            <v>C-4102-1500-13-0-4102038-02-992</v>
          </cell>
          <cell r="B330" t="str">
            <v>C-4102-1500-13-0-4102038-02</v>
          </cell>
          <cell r="C330" t="str">
            <v>C-4102-1500-13-0-4102038-02</v>
          </cell>
          <cell r="D330" t="str">
            <v>PROTECCIÓN SRPA</v>
          </cell>
        </row>
        <row r="331">
          <cell r="A331" t="str">
            <v>C-4102-1500-13-0-4102038-02-999</v>
          </cell>
          <cell r="B331" t="str">
            <v>C-4102-1500-13-0-4102038-02</v>
          </cell>
          <cell r="C331" t="str">
            <v>C-4102-1500-13-0-4102038-02</v>
          </cell>
          <cell r="D331" t="str">
            <v>PROTECCIÓN SRPA</v>
          </cell>
        </row>
        <row r="332">
          <cell r="A332" t="str">
            <v>C-4102-1500-13-0-4102039</v>
          </cell>
          <cell r="B332" t="str">
            <v>C-4102-1500-13-0-4102039</v>
          </cell>
          <cell r="C332">
            <v>0</v>
          </cell>
          <cell r="D332" t="str">
            <v>PROTECCIÓN SRPA</v>
          </cell>
        </row>
        <row r="333">
          <cell r="A333" t="str">
            <v>C-4102-1500-13-0-4102039-02</v>
          </cell>
          <cell r="B333" t="str">
            <v>C-4102-1500-13-0-4102039-02</v>
          </cell>
          <cell r="C333" t="str">
            <v>C-4102-1500-13-0-4102039-02</v>
          </cell>
          <cell r="D333" t="str">
            <v>PROTECCIÓN SRPA</v>
          </cell>
        </row>
        <row r="334">
          <cell r="A334" t="str">
            <v>C-4102-1500-13-0-4102039-02-114</v>
          </cell>
          <cell r="B334" t="str">
            <v>C-4102-1500-13-0-4102039-02</v>
          </cell>
          <cell r="C334" t="str">
            <v>C-4102-1500-13-0-4102039-02</v>
          </cell>
          <cell r="D334" t="str">
            <v>PROTECCIÓN SRPA</v>
          </cell>
        </row>
        <row r="335">
          <cell r="A335" t="str">
            <v>C-4102-1500-13-0-4102039-02-989</v>
          </cell>
          <cell r="B335" t="str">
            <v>C-4102-1500-13-0-4102039-02</v>
          </cell>
          <cell r="C335" t="str">
            <v>C-4102-1500-13-0-4102039-02</v>
          </cell>
          <cell r="D335" t="str">
            <v>PROTECCIÓN SRPA</v>
          </cell>
        </row>
        <row r="336">
          <cell r="A336" t="str">
            <v>C-4102-1500-13-0-4102039-02-990</v>
          </cell>
          <cell r="B336" t="str">
            <v>C-4102-1500-13-0-4102039-02</v>
          </cell>
          <cell r="C336" t="str">
            <v>C-4102-1500-13-0-4102039-02</v>
          </cell>
          <cell r="D336" t="str">
            <v>PROTECCIÓN SRPA</v>
          </cell>
        </row>
        <row r="337">
          <cell r="A337" t="str">
            <v>C-4102-1500-13-0-4102039-02-991</v>
          </cell>
          <cell r="B337" t="str">
            <v>C-4102-1500-13-0-4102039-02</v>
          </cell>
          <cell r="C337" t="str">
            <v>C-4102-1500-13-0-4102039-02</v>
          </cell>
          <cell r="D337" t="str">
            <v>PROTECCIÓN SRPA</v>
          </cell>
        </row>
        <row r="338">
          <cell r="A338" t="str">
            <v>C-4102-1500-13-0-4102039-02-992</v>
          </cell>
          <cell r="B338" t="str">
            <v>C-4102-1500-13-0-4102039-02</v>
          </cell>
          <cell r="C338" t="str">
            <v>C-4102-1500-13-0-4102039-02</v>
          </cell>
          <cell r="D338" t="str">
            <v>PROTECCIÓN SRPA</v>
          </cell>
        </row>
        <row r="339">
          <cell r="A339" t="str">
            <v>C-4102-1500-13-0-4102039-02-993</v>
          </cell>
          <cell r="B339" t="str">
            <v>C-4102-1500-13-0-4102039-02</v>
          </cell>
          <cell r="C339" t="str">
            <v>C-4102-1500-13-0-4102039-02</v>
          </cell>
          <cell r="D339" t="str">
            <v>PROTECCIÓN SRPA</v>
          </cell>
        </row>
        <row r="340">
          <cell r="A340" t="str">
            <v>C-4102-1500-13-0-4102039-02-994</v>
          </cell>
          <cell r="B340" t="str">
            <v>C-4102-1500-13-0-4102039-02</v>
          </cell>
          <cell r="C340" t="str">
            <v>C-4102-1500-13-0-4102039-02</v>
          </cell>
          <cell r="D340" t="str">
            <v>PROTECCIÓN SRPA</v>
          </cell>
        </row>
        <row r="341">
          <cell r="A341" t="str">
            <v>C-4102-1500-13-0-4102039-02-997</v>
          </cell>
          <cell r="B341" t="str">
            <v>C-4102-1500-13-0-4102039-02</v>
          </cell>
          <cell r="C341" t="str">
            <v>C-4102-1500-13-0-4102039-02</v>
          </cell>
          <cell r="D341" t="str">
            <v>PROTECCIÓN SRPA</v>
          </cell>
        </row>
        <row r="342">
          <cell r="A342" t="str">
            <v>C-4102-1500-13-0-4102039-02-999</v>
          </cell>
          <cell r="B342" t="str">
            <v>C-4102-1500-13-0-4102039-02</v>
          </cell>
          <cell r="C342" t="str">
            <v>C-4102-1500-13-0-4102039-02</v>
          </cell>
          <cell r="D342" t="str">
            <v>PROTECCIÓN SRPA</v>
          </cell>
        </row>
        <row r="343">
          <cell r="A343" t="str">
            <v>C-4102-1500-13-0-4102043</v>
          </cell>
          <cell r="B343" t="str">
            <v>C-4102-1500-13-0-4102043</v>
          </cell>
          <cell r="C343">
            <v>0</v>
          </cell>
          <cell r="D343" t="str">
            <v>PROTECCIÓN SRPA</v>
          </cell>
        </row>
        <row r="344">
          <cell r="A344" t="str">
            <v>C-4102-1500-13-0-4102043-02</v>
          </cell>
          <cell r="B344" t="str">
            <v>C-4102-1500-13-0-4102043-02</v>
          </cell>
          <cell r="C344" t="str">
            <v>C-4102-1500-13-0-4102043-02</v>
          </cell>
          <cell r="D344" t="str">
            <v>PROTECCIÓN SRPA</v>
          </cell>
        </row>
        <row r="345">
          <cell r="A345" t="str">
            <v>C-4102-1500-13-0-4102043-02-113</v>
          </cell>
          <cell r="B345" t="str">
            <v>C-4102-1500-13-0-4102043-02</v>
          </cell>
          <cell r="C345" t="str">
            <v>C-4102-1500-13-0-4102043-02</v>
          </cell>
          <cell r="D345" t="str">
            <v>PROTECCIÓN SRPA</v>
          </cell>
        </row>
        <row r="346">
          <cell r="A346" t="str">
            <v>C-4102-1500-13-0-4102043-02-989</v>
          </cell>
          <cell r="B346" t="str">
            <v>C-4102-1500-13-0-4102043-02</v>
          </cell>
          <cell r="C346" t="str">
            <v>C-4102-1500-13-0-4102043-02</v>
          </cell>
          <cell r="D346" t="str">
            <v>PROTECCIÓN SRPA</v>
          </cell>
        </row>
        <row r="347">
          <cell r="A347" t="str">
            <v>C-4102-1500-13-0-4102043-02-990</v>
          </cell>
          <cell r="B347" t="str">
            <v>C-4102-1500-13-0-4102043-02</v>
          </cell>
          <cell r="C347" t="str">
            <v>C-4102-1500-13-0-4102043-02</v>
          </cell>
          <cell r="D347" t="str">
            <v>PROTECCIÓN SRPA</v>
          </cell>
        </row>
        <row r="348">
          <cell r="A348" t="str">
            <v>C-4102-1500-13-0-4102043-02-991</v>
          </cell>
          <cell r="B348" t="str">
            <v>C-4102-1500-13-0-4102043-02</v>
          </cell>
          <cell r="C348" t="str">
            <v>C-4102-1500-13-0-4102043-02</v>
          </cell>
          <cell r="D348" t="str">
            <v>PROTECCIÓN SRPA</v>
          </cell>
        </row>
        <row r="349">
          <cell r="A349" t="str">
            <v>C-4102-1500-13-0-4102043-02-992</v>
          </cell>
          <cell r="B349" t="str">
            <v>C-4102-1500-13-0-4102043-02</v>
          </cell>
          <cell r="C349" t="str">
            <v>C-4102-1500-13-0-4102043-02</v>
          </cell>
          <cell r="D349" t="str">
            <v>PROTECCIÓN SRPA</v>
          </cell>
        </row>
        <row r="350">
          <cell r="A350" t="str">
            <v>C-4102-1500-13-0-4102043-02-999</v>
          </cell>
          <cell r="B350" t="str">
            <v>C-4102-1500-13-0-4102043-02</v>
          </cell>
          <cell r="C350" t="str">
            <v>C-4102-1500-13-0-4102043-02</v>
          </cell>
          <cell r="D350" t="str">
            <v>PROTECCIÓN SRPA</v>
          </cell>
        </row>
        <row r="351">
          <cell r="A351" t="str">
            <v>C-4102-1500-14</v>
          </cell>
          <cell r="B351" t="str">
            <v>C-4102-1500-14</v>
          </cell>
          <cell r="C351">
            <v>0</v>
          </cell>
          <cell r="D351" t="str">
            <v xml:space="preserve">PROTECCIÓN RESTABLECIMIENTO </v>
          </cell>
        </row>
        <row r="352">
          <cell r="A352" t="str">
            <v>C-4102-1500-14-0</v>
          </cell>
          <cell r="B352" t="str">
            <v>C-4102-1500-14-0</v>
          </cell>
          <cell r="C352">
            <v>0</v>
          </cell>
          <cell r="D352" t="str">
            <v xml:space="preserve">PROTECCIÓN RESTABLECIMIENTO </v>
          </cell>
        </row>
        <row r="353">
          <cell r="A353" t="str">
            <v>C-4102-1500-14-0-4102035</v>
          </cell>
          <cell r="B353" t="str">
            <v>C-4102-1500-14-0-4102035</v>
          </cell>
          <cell r="C353">
            <v>0</v>
          </cell>
          <cell r="D353" t="str">
            <v xml:space="preserve">PROTECCIÓN RESTABLECIMIENTO </v>
          </cell>
        </row>
        <row r="354">
          <cell r="A354" t="str">
            <v>C-4102-1500-14-0-4102035-02</v>
          </cell>
          <cell r="B354" t="str">
            <v>C-4102-1500-14-0-4102035-02</v>
          </cell>
          <cell r="C354" t="str">
            <v>C-4102-1500-14-0-4102035-02</v>
          </cell>
          <cell r="D354" t="str">
            <v xml:space="preserve">PROTECCIÓN RESTABLECIMIENTO </v>
          </cell>
        </row>
        <row r="355">
          <cell r="A355" t="str">
            <v>C-4102-1500-14-0-4102035-02-113</v>
          </cell>
          <cell r="B355" t="str">
            <v>C-4102-1500-14-0-4102035-02</v>
          </cell>
          <cell r="C355" t="str">
            <v>C-4102-1500-14-0-4102035-02</v>
          </cell>
          <cell r="D355" t="str">
            <v xml:space="preserve">PROTECCIÓN RESTABLECIMIENTO </v>
          </cell>
        </row>
        <row r="356">
          <cell r="A356" t="str">
            <v>C-4102-1500-14-0-4102035-02-989</v>
          </cell>
          <cell r="B356" t="str">
            <v>C-4102-1500-14-0-4102035-02</v>
          </cell>
          <cell r="C356" t="str">
            <v>C-4102-1500-14-0-4102035-02</v>
          </cell>
          <cell r="D356" t="str">
            <v xml:space="preserve">PROTECCIÓN RESTABLECIMIENTO </v>
          </cell>
        </row>
        <row r="357">
          <cell r="A357" t="str">
            <v>C-4102-1500-14-0-4102035-02-990</v>
          </cell>
          <cell r="B357" t="str">
            <v>C-4102-1500-14-0-4102035-02</v>
          </cell>
          <cell r="C357" t="str">
            <v>C-4102-1500-14-0-4102035-02</v>
          </cell>
          <cell r="D357" t="str">
            <v xml:space="preserve">PROTECCIÓN RESTABLECIMIENTO </v>
          </cell>
        </row>
        <row r="358">
          <cell r="A358" t="str">
            <v>C-4102-1500-14-0-4102035-02-991</v>
          </cell>
          <cell r="B358" t="str">
            <v>C-4102-1500-14-0-4102035-02</v>
          </cell>
          <cell r="C358" t="str">
            <v>C-4102-1500-14-0-4102035-02</v>
          </cell>
          <cell r="D358" t="str">
            <v xml:space="preserve">PROTECCIÓN RESTABLECIMIENTO </v>
          </cell>
        </row>
        <row r="359">
          <cell r="A359" t="str">
            <v>C-4102-1500-14-0-4102035-02-992</v>
          </cell>
          <cell r="B359" t="str">
            <v>C-4102-1500-14-0-4102035-02</v>
          </cell>
          <cell r="C359" t="str">
            <v>C-4102-1500-14-0-4102035-02</v>
          </cell>
          <cell r="D359" t="str">
            <v xml:space="preserve">PROTECCIÓN RESTABLECIMIENTO </v>
          </cell>
        </row>
        <row r="360">
          <cell r="A360" t="str">
            <v>C-4102-1500-14-0-4102035-02-993</v>
          </cell>
          <cell r="B360" t="str">
            <v>C-4102-1500-14-0-4102035-02</v>
          </cell>
          <cell r="C360" t="str">
            <v>C-4102-1500-14-0-4102035-02</v>
          </cell>
          <cell r="D360" t="str">
            <v xml:space="preserve">PROTECCIÓN RESTABLECIMIENTO </v>
          </cell>
        </row>
        <row r="361">
          <cell r="A361" t="str">
            <v>C-4102-1500-14-0-4102035-02-994</v>
          </cell>
          <cell r="B361" t="str">
            <v>C-4102-1500-14-0-4102035-02</v>
          </cell>
          <cell r="C361" t="str">
            <v>C-4102-1500-14-0-4102035-02</v>
          </cell>
          <cell r="D361" t="str">
            <v xml:space="preserve">PROTECCIÓN RESTABLECIMIENTO </v>
          </cell>
        </row>
        <row r="362">
          <cell r="A362" t="str">
            <v>C-4102-1500-14-0-4102035-02-999</v>
          </cell>
          <cell r="B362" t="str">
            <v>C-4102-1500-14-0-4102035-02</v>
          </cell>
          <cell r="C362" t="str">
            <v>C-4102-1500-14-0-4102035-02</v>
          </cell>
          <cell r="D362" t="str">
            <v xml:space="preserve">PROTECCIÓN RESTABLECIMIENTO </v>
          </cell>
        </row>
        <row r="363">
          <cell r="A363" t="str">
            <v>C-4102-1500-14-0-4102037</v>
          </cell>
          <cell r="B363" t="str">
            <v>C-4102-1500-14-0-4102037</v>
          </cell>
          <cell r="C363">
            <v>0</v>
          </cell>
          <cell r="D363" t="str">
            <v xml:space="preserve">PROTECCIÓN RESTABLECIMIENTO </v>
          </cell>
        </row>
        <row r="364">
          <cell r="A364" t="str">
            <v>C-4102-1500-14-0-4102037-02</v>
          </cell>
          <cell r="B364" t="str">
            <v>C-4102-1500-14-0-4102037-02</v>
          </cell>
          <cell r="C364" t="str">
            <v>C-4102-1500-14-0-4102037-02</v>
          </cell>
          <cell r="D364" t="str">
            <v xml:space="preserve">PROTECCIÓN RESTABLECIMIENTO </v>
          </cell>
        </row>
        <row r="365">
          <cell r="A365" t="str">
            <v>C-4102-1500-14-0-4102037-02-111</v>
          </cell>
          <cell r="B365" t="str">
            <v>C-4102-1500-14-0-4102037-02</v>
          </cell>
          <cell r="C365" t="str">
            <v>C-4102-1500-14-0-4102037-02</v>
          </cell>
          <cell r="D365" t="str">
            <v xml:space="preserve">PROTECCIÓN RESTABLECIMIENTO </v>
          </cell>
        </row>
        <row r="366">
          <cell r="A366" t="str">
            <v>C-4102-1500-14-0-4102037-02-112</v>
          </cell>
          <cell r="B366" t="str">
            <v>C-4102-1500-14-0-4102037-02</v>
          </cell>
          <cell r="C366" t="str">
            <v>C-4102-1500-14-0-4102037-02</v>
          </cell>
          <cell r="D366" t="str">
            <v xml:space="preserve">PROTECCIÓN RESTABLECIMIENTO </v>
          </cell>
        </row>
        <row r="367">
          <cell r="A367" t="str">
            <v>C-4102-1500-14-0-4102037-02-114</v>
          </cell>
          <cell r="B367" t="str">
            <v>C-4102-1500-14-0-4102037-02</v>
          </cell>
          <cell r="C367" t="str">
            <v>C-4102-1500-14-0-4102037-02</v>
          </cell>
          <cell r="D367" t="str">
            <v xml:space="preserve">PROTECCIÓN RESTABLECIMIENTO </v>
          </cell>
        </row>
        <row r="368">
          <cell r="A368" t="str">
            <v>C-4102-1500-14-0-4102037-02-121</v>
          </cell>
          <cell r="B368" t="str">
            <v>C-4102-1500-14-0-4102037-02</v>
          </cell>
          <cell r="C368" t="str">
            <v>C-4102-1500-14-0-4102037-02</v>
          </cell>
          <cell r="D368" t="str">
            <v xml:space="preserve">PROTECCIÓN RESTABLECIMIENTO </v>
          </cell>
        </row>
        <row r="369">
          <cell r="A369" t="str">
            <v>C-4102-1500-14-0-4102037-02-121-1</v>
          </cell>
          <cell r="B369" t="str">
            <v>C-4102-1500-14-0-4102037-02</v>
          </cell>
          <cell r="C369" t="str">
            <v>C-4102-1500-14-0-4102037-02</v>
          </cell>
          <cell r="D369" t="str">
            <v xml:space="preserve">PROTECCIÓN RESTABLECIMIENTO </v>
          </cell>
        </row>
        <row r="370">
          <cell r="A370" t="str">
            <v>C-4102-1500-14-0-4102037-02-122</v>
          </cell>
          <cell r="B370" t="str">
            <v>C-4102-1500-14-0-4102037-02</v>
          </cell>
          <cell r="C370" t="str">
            <v>C-4102-1500-14-0-4102037-02</v>
          </cell>
          <cell r="D370" t="str">
            <v xml:space="preserve">PROTECCIÓN RESTABLECIMIENTO </v>
          </cell>
        </row>
        <row r="371">
          <cell r="A371" t="str">
            <v>C-4102-1500-14-0-4102037-02-122-1</v>
          </cell>
          <cell r="B371" t="str">
            <v>C-4102-1500-14-0-4102037-02</v>
          </cell>
          <cell r="C371" t="str">
            <v>C-4102-1500-14-0-4102037-02</v>
          </cell>
          <cell r="D371" t="str">
            <v xml:space="preserve">PROTECCIÓN RESTABLECIMIENTO </v>
          </cell>
        </row>
        <row r="372">
          <cell r="A372" t="str">
            <v>C-4102-1500-14-0-4102037-02-122-2</v>
          </cell>
          <cell r="B372" t="str">
            <v>C-4102-1500-14-0-4102037-02</v>
          </cell>
          <cell r="C372" t="str">
            <v>C-4102-1500-14-0-4102037-02</v>
          </cell>
          <cell r="D372" t="str">
            <v xml:space="preserve">PROTECCIÓN RESTABLECIMIENTO </v>
          </cell>
        </row>
        <row r="373">
          <cell r="A373" t="str">
            <v>C-4102-1500-14-0-4102037-02-122-3</v>
          </cell>
          <cell r="B373" t="str">
            <v>C-4102-1500-14-0-4102037-02</v>
          </cell>
          <cell r="C373" t="str">
            <v>C-4102-1500-14-0-4102037-02</v>
          </cell>
          <cell r="D373" t="str">
            <v xml:space="preserve">PROTECCIÓN RESTABLECIMIENTO </v>
          </cell>
        </row>
        <row r="374">
          <cell r="A374" t="str">
            <v>C-4102-1500-14-0-4102037-02-122-4</v>
          </cell>
          <cell r="B374" t="str">
            <v>C-4102-1500-14-0-4102037-02</v>
          </cell>
          <cell r="C374" t="str">
            <v>C-4102-1500-14-0-4102037-02</v>
          </cell>
          <cell r="D374" t="str">
            <v xml:space="preserve">PROTECCIÓN RESTABLECIMIENTO </v>
          </cell>
        </row>
        <row r="375">
          <cell r="A375" t="str">
            <v>C-4102-1500-14-0-4102037-02-122-5</v>
          </cell>
          <cell r="B375" t="str">
            <v>C-4102-1500-14-0-4102037-02</v>
          </cell>
          <cell r="C375" t="str">
            <v>C-4102-1500-14-0-4102037-02</v>
          </cell>
          <cell r="D375" t="str">
            <v xml:space="preserve">PROTECCIÓN RESTABLECIMIENTO </v>
          </cell>
        </row>
        <row r="376">
          <cell r="A376" t="str">
            <v>C-4102-1500-14-0-4102037-02-122-6</v>
          </cell>
          <cell r="B376" t="str">
            <v>C-4102-1500-14-0-4102037-02</v>
          </cell>
          <cell r="C376" t="str">
            <v>C-4102-1500-14-0-4102037-02</v>
          </cell>
          <cell r="D376" t="str">
            <v xml:space="preserve">PROTECCIÓN RESTABLECIMIENTO </v>
          </cell>
        </row>
        <row r="377">
          <cell r="A377" t="str">
            <v>C-4102-1500-14-0-4102037-02-122-7</v>
          </cell>
          <cell r="B377" t="str">
            <v>C-4102-1500-14-0-4102037-02</v>
          </cell>
          <cell r="C377" t="str">
            <v>C-4102-1500-14-0-4102037-02</v>
          </cell>
          <cell r="D377" t="str">
            <v xml:space="preserve">PROTECCIÓN RESTABLECIMIENTO </v>
          </cell>
        </row>
        <row r="378">
          <cell r="A378" t="str">
            <v>C-4102-1500-14-0-4102037-02-122-8</v>
          </cell>
          <cell r="B378" t="str">
            <v>C-4102-1500-14-0-4102037-02</v>
          </cell>
          <cell r="C378" t="str">
            <v>C-4102-1500-14-0-4102037-02</v>
          </cell>
          <cell r="D378" t="str">
            <v xml:space="preserve">PROTECCIÓN RESTABLECIMIENTO </v>
          </cell>
        </row>
        <row r="379">
          <cell r="A379" t="str">
            <v>C-4102-1500-14-0-4102037-02-122-9</v>
          </cell>
          <cell r="B379" t="str">
            <v>C-4102-1500-14-0-4102037-02</v>
          </cell>
          <cell r="C379" t="str">
            <v>C-4102-1500-14-0-4102037-02</v>
          </cell>
          <cell r="D379" t="str">
            <v xml:space="preserve">PROTECCIÓN RESTABLECIMIENTO </v>
          </cell>
        </row>
        <row r="380">
          <cell r="A380" t="str">
            <v>C-4102-1500-14-0-4102037-02-122-10</v>
          </cell>
          <cell r="B380" t="str">
            <v>C-4102-1500-14-0-4102037-02</v>
          </cell>
          <cell r="C380" t="str">
            <v>C-4102-1500-14-0-4102037-02</v>
          </cell>
          <cell r="D380" t="str">
            <v xml:space="preserve">PROTECCIÓN RESTABLECIMIENTO </v>
          </cell>
        </row>
        <row r="381">
          <cell r="A381" t="str">
            <v>C-4102-1500-14-0-4102037-02-122-11</v>
          </cell>
          <cell r="B381" t="str">
            <v>C-4102-1500-14-0-4102037-02</v>
          </cell>
          <cell r="C381" t="str">
            <v>C-4102-1500-14-0-4102037-02</v>
          </cell>
          <cell r="D381" t="str">
            <v xml:space="preserve">PROTECCIÓN RESTABLECIMIENTO </v>
          </cell>
        </row>
        <row r="382">
          <cell r="A382" t="str">
            <v>C-4102-1500-14-0-4102037-02-122-12</v>
          </cell>
          <cell r="B382" t="str">
            <v>C-4102-1500-14-0-4102037-02</v>
          </cell>
          <cell r="C382" t="str">
            <v>C-4102-1500-14-0-4102037-02</v>
          </cell>
          <cell r="D382" t="str">
            <v xml:space="preserve">PROTECCIÓN RESTABLECIMIENTO </v>
          </cell>
        </row>
        <row r="383">
          <cell r="A383" t="str">
            <v>C-4102-1500-14-0-4102037-02-122-13</v>
          </cell>
          <cell r="B383" t="str">
            <v>C-4102-1500-14-0-4102037-02</v>
          </cell>
          <cell r="C383" t="str">
            <v>C-4102-1500-14-0-4102037-02</v>
          </cell>
          <cell r="D383" t="str">
            <v xml:space="preserve">PROTECCIÓN RESTABLECIMIENTO </v>
          </cell>
        </row>
        <row r="384">
          <cell r="A384" t="str">
            <v>C-4102-1500-14-0-4102037-02-122-14</v>
          </cell>
          <cell r="B384" t="str">
            <v>C-4102-1500-14-0-4102037-02</v>
          </cell>
          <cell r="C384" t="str">
            <v>C-4102-1500-14-0-4102037-02</v>
          </cell>
          <cell r="D384" t="str">
            <v xml:space="preserve">PROTECCIÓN RESTABLECIMIENTO </v>
          </cell>
        </row>
        <row r="385">
          <cell r="A385" t="str">
            <v>C-4102-1500-14-0-4102037-02-122-15</v>
          </cell>
          <cell r="B385" t="str">
            <v>C-4102-1500-14-0-4102037-02</v>
          </cell>
          <cell r="C385" t="str">
            <v>C-4102-1500-14-0-4102037-02</v>
          </cell>
          <cell r="D385" t="str">
            <v xml:space="preserve">PROTECCIÓN RESTABLECIMIENTO </v>
          </cell>
        </row>
        <row r="386">
          <cell r="A386" t="str">
            <v>C-4102-1500-14-0-4102037-02-122-16</v>
          </cell>
          <cell r="B386" t="str">
            <v>C-4102-1500-14-0-4102037-02</v>
          </cell>
          <cell r="C386" t="str">
            <v>C-4102-1500-14-0-4102037-02</v>
          </cell>
          <cell r="D386" t="str">
            <v xml:space="preserve">PROTECCIÓN RESTABLECIMIENTO </v>
          </cell>
        </row>
        <row r="387">
          <cell r="A387" t="str">
            <v>C-4102-1500-14-0-4102037-02-122-17</v>
          </cell>
          <cell r="B387" t="str">
            <v>C-4102-1500-14-0-4102037-02</v>
          </cell>
          <cell r="C387" t="str">
            <v>C-4102-1500-14-0-4102037-02</v>
          </cell>
          <cell r="D387" t="str">
            <v xml:space="preserve">PROTECCIÓN RESTABLECIMIENTO </v>
          </cell>
        </row>
        <row r="388">
          <cell r="A388" t="str">
            <v>C-4102-1500-14-0-4102037-02-122-18</v>
          </cell>
          <cell r="B388" t="str">
            <v>C-4102-1500-14-0-4102037-02</v>
          </cell>
          <cell r="C388" t="str">
            <v>C-4102-1500-14-0-4102037-02</v>
          </cell>
          <cell r="D388" t="str">
            <v xml:space="preserve">PROTECCIÓN RESTABLECIMIENTO </v>
          </cell>
        </row>
        <row r="389">
          <cell r="A389" t="str">
            <v>C-4102-1500-14-0-4102037-02-122-19</v>
          </cell>
          <cell r="B389" t="str">
            <v>C-4102-1500-14-0-4102037-02</v>
          </cell>
          <cell r="C389" t="str">
            <v>C-4102-1500-14-0-4102037-02</v>
          </cell>
          <cell r="D389" t="str">
            <v xml:space="preserve">PROTECCIÓN RESTABLECIMIENTO </v>
          </cell>
        </row>
        <row r="390">
          <cell r="A390" t="str">
            <v>C-4102-1500-14-0-4102037-02-123</v>
          </cell>
          <cell r="B390" t="str">
            <v>C-4102-1500-14-0-4102037-02</v>
          </cell>
          <cell r="C390" t="str">
            <v>C-4102-1500-14-0-4102037-02</v>
          </cell>
          <cell r="D390" t="str">
            <v xml:space="preserve">PROTECCIÓN RESTABLECIMIENTO </v>
          </cell>
        </row>
        <row r="391">
          <cell r="A391" t="str">
            <v>C-4102-1500-14-0-4102037-02-123-1</v>
          </cell>
          <cell r="B391" t="str">
            <v>C-4102-1500-14-0-4102037-02</v>
          </cell>
          <cell r="C391" t="str">
            <v>C-4102-1500-14-0-4102037-02</v>
          </cell>
          <cell r="D391" t="str">
            <v xml:space="preserve">PROTECCIÓN RESTABLECIMIENTO </v>
          </cell>
        </row>
        <row r="392">
          <cell r="A392" t="str">
            <v>C-4102-1500-14-0-4102037-02-123-2</v>
          </cell>
          <cell r="B392" t="str">
            <v>C-4102-1500-14-0-4102037-02</v>
          </cell>
          <cell r="C392" t="str">
            <v>C-4102-1500-14-0-4102037-02</v>
          </cell>
          <cell r="D392" t="str">
            <v xml:space="preserve">PROTECCIÓN RESTABLECIMIENTO </v>
          </cell>
        </row>
        <row r="393">
          <cell r="A393" t="str">
            <v>C-4102-1500-14-0-4102037-02-123-3</v>
          </cell>
          <cell r="B393" t="str">
            <v>C-4102-1500-14-0-4102037-02</v>
          </cell>
          <cell r="C393" t="str">
            <v>C-4102-1500-14-0-4102037-02</v>
          </cell>
          <cell r="D393" t="str">
            <v xml:space="preserve">PROTECCIÓN RESTABLECIMIENTO </v>
          </cell>
        </row>
        <row r="394">
          <cell r="A394" t="str">
            <v>C-4102-1500-14-0-4102037-02-123-4</v>
          </cell>
          <cell r="B394" t="str">
            <v>C-4102-1500-14-0-4102037-02</v>
          </cell>
          <cell r="C394" t="str">
            <v>C-4102-1500-14-0-4102037-02</v>
          </cell>
          <cell r="D394" t="str">
            <v xml:space="preserve">PROTECCIÓN RESTABLECIMIENTO </v>
          </cell>
        </row>
        <row r="395">
          <cell r="A395" t="str">
            <v>C-4102-1500-14-0-4102037-02-123-5</v>
          </cell>
          <cell r="B395" t="str">
            <v>C-4102-1500-14-0-4102037-02</v>
          </cell>
          <cell r="C395" t="str">
            <v>C-4102-1500-14-0-4102037-02</v>
          </cell>
          <cell r="D395" t="str">
            <v xml:space="preserve">PROTECCIÓN RESTABLECIMIENTO </v>
          </cell>
        </row>
        <row r="396">
          <cell r="A396" t="str">
            <v>C-4102-1500-14-0-4102037-02-123-6</v>
          </cell>
          <cell r="B396" t="str">
            <v>C-4102-1500-14-0-4102037-02</v>
          </cell>
          <cell r="C396" t="str">
            <v>C-4102-1500-14-0-4102037-02</v>
          </cell>
          <cell r="D396" t="str">
            <v xml:space="preserve">PROTECCIÓN RESTABLECIMIENTO </v>
          </cell>
        </row>
        <row r="397">
          <cell r="A397" t="str">
            <v>C-4102-1500-14-0-4102037-02-123-7</v>
          </cell>
          <cell r="B397" t="str">
            <v>C-4102-1500-14-0-4102037-02</v>
          </cell>
          <cell r="C397" t="str">
            <v>C-4102-1500-14-0-4102037-02</v>
          </cell>
          <cell r="D397" t="str">
            <v xml:space="preserve">PROTECCIÓN RESTABLECIMIENTO </v>
          </cell>
        </row>
        <row r="398">
          <cell r="A398" t="str">
            <v>C-4102-1500-14-0-4102037-02-123-8</v>
          </cell>
          <cell r="B398" t="str">
            <v>C-4102-1500-14-0-4102037-02</v>
          </cell>
          <cell r="C398" t="str">
            <v>C-4102-1500-14-0-4102037-02</v>
          </cell>
          <cell r="D398" t="str">
            <v xml:space="preserve">PROTECCIÓN RESTABLECIMIENTO </v>
          </cell>
        </row>
        <row r="399">
          <cell r="A399" t="str">
            <v>C-4102-1500-14-0-4102037-02-123-9</v>
          </cell>
          <cell r="B399" t="str">
            <v>C-4102-1500-14-0-4102037-02</v>
          </cell>
          <cell r="C399" t="str">
            <v>C-4102-1500-14-0-4102037-02</v>
          </cell>
          <cell r="D399" t="str">
            <v xml:space="preserve">PROTECCIÓN RESTABLECIMIENTO </v>
          </cell>
        </row>
        <row r="400">
          <cell r="A400" t="str">
            <v>C-4102-1500-14-0-4102037-02-123-10</v>
          </cell>
          <cell r="B400" t="str">
            <v>C-4102-1500-14-0-4102037-02</v>
          </cell>
          <cell r="C400" t="str">
            <v>C-4102-1500-14-0-4102037-02</v>
          </cell>
          <cell r="D400" t="str">
            <v xml:space="preserve">PROTECCIÓN RESTABLECIMIENTO </v>
          </cell>
        </row>
        <row r="401">
          <cell r="A401" t="str">
            <v>C-4102-1500-14-0-4102037-02-123-11</v>
          </cell>
          <cell r="B401" t="str">
            <v>C-4102-1500-14-0-4102037-02</v>
          </cell>
          <cell r="C401" t="str">
            <v>C-4102-1500-14-0-4102037-02</v>
          </cell>
          <cell r="D401" t="str">
            <v xml:space="preserve">PROTECCIÓN RESTABLECIMIENTO </v>
          </cell>
        </row>
        <row r="402">
          <cell r="A402" t="str">
            <v>C-4102-1500-14-0-4102037-02-123-12</v>
          </cell>
          <cell r="B402" t="str">
            <v>C-4102-1500-14-0-4102037-02</v>
          </cell>
          <cell r="C402" t="str">
            <v>C-4102-1500-14-0-4102037-02</v>
          </cell>
          <cell r="D402" t="str">
            <v xml:space="preserve">PROTECCIÓN RESTABLECIMIENTO </v>
          </cell>
        </row>
        <row r="403">
          <cell r="A403" t="str">
            <v>C-4102-1500-14-0-4102037-02-123-13</v>
          </cell>
          <cell r="B403" t="str">
            <v>C-4102-1500-14-0-4102037-02</v>
          </cell>
          <cell r="C403" t="str">
            <v>C-4102-1500-14-0-4102037-02</v>
          </cell>
          <cell r="D403" t="str">
            <v xml:space="preserve">PROTECCIÓN RESTABLECIMIENTO </v>
          </cell>
        </row>
        <row r="404">
          <cell r="A404" t="str">
            <v>C-4102-1500-14-0-4102037-02-123-14</v>
          </cell>
          <cell r="B404" t="str">
            <v>C-4102-1500-14-0-4102037-02</v>
          </cell>
          <cell r="C404" t="str">
            <v>C-4102-1500-14-0-4102037-02</v>
          </cell>
          <cell r="D404" t="str">
            <v xml:space="preserve">PROTECCIÓN RESTABLECIMIENTO </v>
          </cell>
        </row>
        <row r="405">
          <cell r="A405" t="str">
            <v>C-4102-1500-14-0-4102037-02-123-15</v>
          </cell>
          <cell r="B405" t="str">
            <v>C-4102-1500-14-0-4102037-02</v>
          </cell>
          <cell r="C405" t="str">
            <v>C-4102-1500-14-0-4102037-02</v>
          </cell>
          <cell r="D405" t="str">
            <v xml:space="preserve">PROTECCIÓN RESTABLECIMIENTO </v>
          </cell>
        </row>
        <row r="406">
          <cell r="A406" t="str">
            <v>C-4102-1500-14-0-4102037-02-123-16</v>
          </cell>
          <cell r="B406" t="str">
            <v>C-4102-1500-14-0-4102037-02</v>
          </cell>
          <cell r="C406" t="str">
            <v>C-4102-1500-14-0-4102037-02</v>
          </cell>
          <cell r="D406" t="str">
            <v xml:space="preserve">PROTECCIÓN RESTABLECIMIENTO </v>
          </cell>
        </row>
        <row r="407">
          <cell r="A407" t="str">
            <v>C-4102-1500-14-0-4102037-02-124</v>
          </cell>
          <cell r="B407" t="str">
            <v>C-4102-1500-14-0-4102037-02</v>
          </cell>
          <cell r="C407" t="str">
            <v>C-4102-1500-14-0-4102037-02</v>
          </cell>
          <cell r="D407" t="str">
            <v xml:space="preserve">PROTECCIÓN RESTABLECIMIENTO </v>
          </cell>
        </row>
        <row r="408">
          <cell r="A408" t="str">
            <v>C-4102-1500-14-0-4102037-02-124-1</v>
          </cell>
          <cell r="B408" t="str">
            <v>C-4102-1500-14-0-4102037-02</v>
          </cell>
          <cell r="C408" t="str">
            <v>C-4102-1500-14-0-4102037-02</v>
          </cell>
          <cell r="D408" t="str">
            <v xml:space="preserve">PROTECCIÓN RESTABLECIMIENTO </v>
          </cell>
        </row>
        <row r="409">
          <cell r="A409" t="str">
            <v>C-4102-1500-14-0-4102037-02-124-2</v>
          </cell>
          <cell r="B409" t="str">
            <v>C-4102-1500-14-0-4102037-02</v>
          </cell>
          <cell r="C409" t="str">
            <v>C-4102-1500-14-0-4102037-02</v>
          </cell>
          <cell r="D409" t="str">
            <v xml:space="preserve">PROTECCIÓN RESTABLECIMIENTO </v>
          </cell>
        </row>
        <row r="410">
          <cell r="A410" t="str">
            <v>C-4102-1500-14-0-4102037-02-124-3</v>
          </cell>
          <cell r="B410" t="str">
            <v>C-4102-1500-14-0-4102037-02</v>
          </cell>
          <cell r="C410" t="str">
            <v>C-4102-1500-14-0-4102037-02</v>
          </cell>
          <cell r="D410" t="str">
            <v xml:space="preserve">PROTECCIÓN RESTABLECIMIENTO </v>
          </cell>
        </row>
        <row r="411">
          <cell r="A411" t="str">
            <v>C-4102-1500-14-0-4102037-02-124-4</v>
          </cell>
          <cell r="B411" t="str">
            <v>C-4102-1500-14-0-4102037-02</v>
          </cell>
          <cell r="C411" t="str">
            <v>C-4102-1500-14-0-4102037-02</v>
          </cell>
          <cell r="D411" t="str">
            <v xml:space="preserve">PROTECCIÓN RESTABLECIMIENTO </v>
          </cell>
        </row>
        <row r="412">
          <cell r="A412" t="str">
            <v>C-4102-1500-14-0-4102037-02-124-5</v>
          </cell>
          <cell r="B412" t="str">
            <v>C-4102-1500-14-0-4102037-02</v>
          </cell>
          <cell r="C412" t="str">
            <v>C-4102-1500-14-0-4102037-02</v>
          </cell>
          <cell r="D412" t="str">
            <v xml:space="preserve">PROTECCIÓN RESTABLECIMIENTO </v>
          </cell>
        </row>
        <row r="413">
          <cell r="A413" t="str">
            <v>C-4102-1500-14-0-4102037-02-124-6</v>
          </cell>
          <cell r="B413" t="str">
            <v>C-4102-1500-14-0-4102037-02</v>
          </cell>
          <cell r="C413" t="str">
            <v>C-4102-1500-14-0-4102037-02</v>
          </cell>
          <cell r="D413" t="str">
            <v xml:space="preserve">PROTECCIÓN RESTABLECIMIENTO </v>
          </cell>
        </row>
        <row r="414">
          <cell r="A414" t="str">
            <v>C-4102-1500-14-0-4102037-02-125</v>
          </cell>
          <cell r="B414" t="str">
            <v>C-4102-1500-14-0-4102037-02</v>
          </cell>
          <cell r="C414" t="str">
            <v>C-4102-1500-14-0-4102037-02</v>
          </cell>
          <cell r="D414" t="str">
            <v xml:space="preserve">PROTECCIÓN RESTABLECIMIENTO </v>
          </cell>
        </row>
        <row r="415">
          <cell r="A415" t="str">
            <v>C-4102-1500-14-0-4102037-02-125-1</v>
          </cell>
          <cell r="B415" t="str">
            <v>C-4102-1500-14-0-4102037-02</v>
          </cell>
          <cell r="C415" t="str">
            <v>C-4102-1500-14-0-4102037-02</v>
          </cell>
          <cell r="D415" t="str">
            <v xml:space="preserve">PROTECCIÓN RESTABLECIMIENTO </v>
          </cell>
        </row>
        <row r="416">
          <cell r="A416" t="str">
            <v>C-4102-1500-14-0-4102037-02-126</v>
          </cell>
          <cell r="B416" t="str">
            <v>C-4102-1500-14-0-4102037-02</v>
          </cell>
          <cell r="C416" t="str">
            <v>C-4102-1500-14-0-4102037-02</v>
          </cell>
          <cell r="D416" t="str">
            <v xml:space="preserve">PROTECCIÓN RESTABLECIMIENTO </v>
          </cell>
        </row>
        <row r="417">
          <cell r="A417" t="str">
            <v>C-4102-1500-14-0-4102037-02-127</v>
          </cell>
          <cell r="B417" t="str">
            <v>C-4102-1500-14-0-4102037-02</v>
          </cell>
          <cell r="C417" t="str">
            <v>C-4102-1500-14-0-4102037-02</v>
          </cell>
          <cell r="D417" t="str">
            <v xml:space="preserve">PROTECCIÓN RESTABLECIMIENTO </v>
          </cell>
        </row>
        <row r="418">
          <cell r="A418" t="str">
            <v>C-4102-1500-14-0-4102037-02-989</v>
          </cell>
          <cell r="B418" t="str">
            <v>C-4102-1500-14-0-4102037-02</v>
          </cell>
          <cell r="C418" t="str">
            <v>C-4102-1500-14-0-4102037-02</v>
          </cell>
          <cell r="D418" t="str">
            <v xml:space="preserve">PROTECCIÓN RESTABLECIMIENTO </v>
          </cell>
        </row>
        <row r="419">
          <cell r="A419" t="str">
            <v>C-4102-1500-14-0-4102037-02-990</v>
          </cell>
          <cell r="B419" t="str">
            <v>C-4102-1500-14-0-4102037-02</v>
          </cell>
          <cell r="C419" t="str">
            <v>C-4102-1500-14-0-4102037-02</v>
          </cell>
          <cell r="D419" t="str">
            <v xml:space="preserve">PROTECCIÓN RESTABLECIMIENTO </v>
          </cell>
        </row>
        <row r="420">
          <cell r="A420" t="str">
            <v>C-4102-1500-14-0-4102037-02-991</v>
          </cell>
          <cell r="B420" t="str">
            <v>C-4102-1500-14-0-4102037-02</v>
          </cell>
          <cell r="C420" t="str">
            <v>C-4102-1500-14-0-4102037-02</v>
          </cell>
          <cell r="D420" t="str">
            <v xml:space="preserve">PROTECCIÓN RESTABLECIMIENTO </v>
          </cell>
        </row>
        <row r="421">
          <cell r="A421" t="str">
            <v>C-4102-1500-14-0-4102037-02-992</v>
          </cell>
          <cell r="B421" t="str">
            <v>C-4102-1500-14-0-4102037-02</v>
          </cell>
          <cell r="C421" t="str">
            <v>C-4102-1500-14-0-4102037-02</v>
          </cell>
          <cell r="D421" t="str">
            <v xml:space="preserve">PROTECCIÓN RESTABLECIMIENTO </v>
          </cell>
        </row>
        <row r="422">
          <cell r="A422" t="str">
            <v>C-4102-1500-14-0-4102037-02-993</v>
          </cell>
          <cell r="B422" t="str">
            <v>C-4102-1500-14-0-4102037-02</v>
          </cell>
          <cell r="C422" t="str">
            <v>C-4102-1500-14-0-4102037-02</v>
          </cell>
          <cell r="D422" t="str">
            <v xml:space="preserve">PROTECCIÓN RESTABLECIMIENTO </v>
          </cell>
        </row>
        <row r="423">
          <cell r="A423" t="str">
            <v>C-4102-1500-14-0-4102037-02-994</v>
          </cell>
          <cell r="B423" t="str">
            <v>C-4102-1500-14-0-4102037-02</v>
          </cell>
          <cell r="C423" t="str">
            <v>C-4102-1500-14-0-4102037-02</v>
          </cell>
          <cell r="D423" t="str">
            <v xml:space="preserve">PROTECCIÓN RESTABLECIMIENTO </v>
          </cell>
        </row>
        <row r="424">
          <cell r="A424" t="str">
            <v>C-4102-1500-14-0-4102037-02-998</v>
          </cell>
          <cell r="B424" t="str">
            <v>C-4102-1500-14-0-4102037-02</v>
          </cell>
          <cell r="C424" t="str">
            <v>C-4102-1500-14-0-4102037-02</v>
          </cell>
          <cell r="D424" t="str">
            <v xml:space="preserve">PROTECCIÓN RESTABLECIMIENTO </v>
          </cell>
        </row>
        <row r="425">
          <cell r="A425" t="str">
            <v>C-4102-1500-14-0-4102037-02-999</v>
          </cell>
          <cell r="B425" t="str">
            <v>C-4102-1500-14-0-4102037-02</v>
          </cell>
          <cell r="C425" t="str">
            <v>C-4102-1500-14-0-4102037-02</v>
          </cell>
          <cell r="D425" t="str">
            <v xml:space="preserve">PROTECCIÓN RESTABLECIMIENTO </v>
          </cell>
        </row>
        <row r="426">
          <cell r="A426" t="str">
            <v>C-4102-1500-15</v>
          </cell>
          <cell r="B426" t="str">
            <v>C-4102-1500-15</v>
          </cell>
          <cell r="C426">
            <v>0</v>
          </cell>
          <cell r="D426" t="str">
            <v>SNBF</v>
          </cell>
        </row>
        <row r="427">
          <cell r="A427" t="str">
            <v>C-4102-1500-15-0</v>
          </cell>
          <cell r="B427" t="str">
            <v>C-4102-1500-15-0</v>
          </cell>
          <cell r="C427">
            <v>0</v>
          </cell>
          <cell r="D427" t="str">
            <v>SNBF</v>
          </cell>
        </row>
        <row r="428">
          <cell r="A428" t="str">
            <v>C-4102-1500-15-0-4102024</v>
          </cell>
          <cell r="B428" t="str">
            <v>C-4102-1500-15-0-4102024</v>
          </cell>
          <cell r="C428">
            <v>0</v>
          </cell>
          <cell r="D428" t="str">
            <v>SNBF</v>
          </cell>
        </row>
        <row r="429">
          <cell r="A429" t="str">
            <v>C-4102-1500-15-0-4102024-02</v>
          </cell>
          <cell r="B429" t="str">
            <v>C-4102-1500-15-0-4102024-02</v>
          </cell>
          <cell r="C429" t="str">
            <v>C-4102-1500-15-0-4102024-02</v>
          </cell>
          <cell r="D429" t="str">
            <v>SNBF</v>
          </cell>
        </row>
        <row r="430">
          <cell r="A430" t="str">
            <v>C-4102-1500-15-0-4102024-02-131</v>
          </cell>
          <cell r="B430" t="str">
            <v>C-4102-1500-15-0-4102024-02</v>
          </cell>
          <cell r="C430" t="str">
            <v>C-4102-1500-15-0-4102024-02</v>
          </cell>
          <cell r="D430" t="str">
            <v>SNBF</v>
          </cell>
        </row>
        <row r="431">
          <cell r="A431" t="str">
            <v>C-4102-1500-15-0-4102024-02-989</v>
          </cell>
          <cell r="B431" t="str">
            <v>C-4102-1500-15-0-4102024-02</v>
          </cell>
          <cell r="C431" t="str">
            <v>C-4102-1500-15-0-4102024-02</v>
          </cell>
          <cell r="D431" t="str">
            <v>SNBF</v>
          </cell>
        </row>
        <row r="432">
          <cell r="A432" t="str">
            <v>C-4102-1500-15-0-4102024-02-990</v>
          </cell>
          <cell r="B432" t="str">
            <v>C-4102-1500-15-0-4102024-02</v>
          </cell>
          <cell r="C432" t="str">
            <v>C-4102-1500-15-0-4102024-02</v>
          </cell>
          <cell r="D432" t="str">
            <v>SNBF</v>
          </cell>
        </row>
        <row r="433">
          <cell r="A433" t="str">
            <v>C-4102-1500-15-0-4102024-02-991</v>
          </cell>
          <cell r="B433" t="str">
            <v>C-4102-1500-15-0-4102024-02</v>
          </cell>
          <cell r="C433" t="str">
            <v>C-4102-1500-15-0-4102024-02</v>
          </cell>
          <cell r="D433" t="str">
            <v>SNBF</v>
          </cell>
        </row>
        <row r="434">
          <cell r="A434" t="str">
            <v>C-4102-1500-15-0-4102024-02-992</v>
          </cell>
          <cell r="B434" t="str">
            <v>C-4102-1500-15-0-4102024-02</v>
          </cell>
          <cell r="C434" t="str">
            <v>C-4102-1500-15-0-4102024-02</v>
          </cell>
          <cell r="D434" t="str">
            <v>SNBF</v>
          </cell>
        </row>
        <row r="435">
          <cell r="A435" t="str">
            <v>C-4102-1500-15-0-4102024-02-993</v>
          </cell>
          <cell r="B435" t="str">
            <v>C-4102-1500-15-0-4102024-02</v>
          </cell>
          <cell r="C435" t="str">
            <v>C-4102-1500-15-0-4102024-02</v>
          </cell>
          <cell r="D435" t="str">
            <v>SNBF</v>
          </cell>
        </row>
        <row r="436">
          <cell r="A436" t="str">
            <v>C-4102-1500-15-0-4102024-02-994</v>
          </cell>
          <cell r="B436" t="str">
            <v>C-4102-1500-15-0-4102024-02</v>
          </cell>
          <cell r="C436" t="str">
            <v>C-4102-1500-15-0-4102024-02</v>
          </cell>
          <cell r="D436" t="str">
            <v>SNBF</v>
          </cell>
        </row>
        <row r="437">
          <cell r="A437" t="str">
            <v>C-4102-1500-15-0-4102024-02-999</v>
          </cell>
          <cell r="B437" t="str">
            <v>C-4102-1500-15-0-4102024-02</v>
          </cell>
          <cell r="C437" t="str">
            <v>C-4102-1500-15-0-4102024-02</v>
          </cell>
          <cell r="D437" t="str">
            <v>SNBF</v>
          </cell>
        </row>
        <row r="438">
          <cell r="A438" t="str">
            <v>C-4102-1500-15-0-4102035</v>
          </cell>
          <cell r="B438" t="str">
            <v>C-4102-1500-15-0-4102035</v>
          </cell>
          <cell r="C438">
            <v>0</v>
          </cell>
          <cell r="D438" t="str">
            <v>SNBF</v>
          </cell>
        </row>
        <row r="439">
          <cell r="A439" t="str">
            <v>C-4102-1500-15-0-4102035-02</v>
          </cell>
          <cell r="B439" t="str">
            <v>C-4102-1500-15-0-4102035-02</v>
          </cell>
          <cell r="C439" t="str">
            <v>C-4102-1500-15-0-4102035-02</v>
          </cell>
          <cell r="D439" t="str">
            <v>SNBF</v>
          </cell>
        </row>
        <row r="440">
          <cell r="A440" t="str">
            <v>C-4102-1500-15-0-4102035-02-989</v>
          </cell>
          <cell r="B440" t="str">
            <v>C-4102-1500-15-0-4102035-02</v>
          </cell>
          <cell r="C440" t="str">
            <v>C-4102-1500-15-0-4102035-02</v>
          </cell>
          <cell r="D440" t="str">
            <v>SNBF</v>
          </cell>
        </row>
        <row r="441">
          <cell r="A441" t="str">
            <v>C-4102-1500-15-0-4102035-02-990</v>
          </cell>
          <cell r="B441" t="str">
            <v>C-4102-1500-15-0-4102035-02</v>
          </cell>
          <cell r="C441" t="str">
            <v>C-4102-1500-15-0-4102035-02</v>
          </cell>
          <cell r="D441" t="str">
            <v>SNBF</v>
          </cell>
        </row>
        <row r="442">
          <cell r="A442" t="str">
            <v>C-4102-1500-15-0-4102035-02-991</v>
          </cell>
          <cell r="B442" t="str">
            <v>C-4102-1500-15-0-4102035-02</v>
          </cell>
          <cell r="C442" t="str">
            <v>C-4102-1500-15-0-4102035-02</v>
          </cell>
          <cell r="D442" t="str">
            <v>SNBF</v>
          </cell>
        </row>
        <row r="443">
          <cell r="A443" t="str">
            <v>C-4102-1500-15-0-4102035-02-992</v>
          </cell>
          <cell r="B443" t="str">
            <v>C-4102-1500-15-0-4102035-02</v>
          </cell>
          <cell r="C443" t="str">
            <v>C-4102-1500-15-0-4102035-02</v>
          </cell>
          <cell r="D443" t="str">
            <v>SNBF</v>
          </cell>
        </row>
        <row r="444">
          <cell r="A444" t="str">
            <v>C-4102-1500-15-0-4102035-02-993</v>
          </cell>
          <cell r="B444" t="str">
            <v>C-4102-1500-15-0-4102035-02</v>
          </cell>
          <cell r="C444" t="str">
            <v>C-4102-1500-15-0-4102035-02</v>
          </cell>
          <cell r="D444" t="str">
            <v>SNBF</v>
          </cell>
        </row>
        <row r="445">
          <cell r="A445" t="str">
            <v>C-4102-1500-15-0-4102035-02-994</v>
          </cell>
          <cell r="B445" t="str">
            <v>C-4102-1500-15-0-4102035-02</v>
          </cell>
          <cell r="C445" t="str">
            <v>C-4102-1500-15-0-4102035-02</v>
          </cell>
          <cell r="D445" t="str">
            <v>SNBF</v>
          </cell>
        </row>
        <row r="446">
          <cell r="A446" t="str">
            <v>C-4102-1500-15-0-4102035-02-999</v>
          </cell>
          <cell r="B446" t="str">
            <v>C-4102-1500-15-0-4102035-02</v>
          </cell>
          <cell r="C446" t="str">
            <v>C-4102-1500-15-0-4102035-02</v>
          </cell>
          <cell r="D446" t="str">
            <v>SNBF</v>
          </cell>
        </row>
        <row r="447">
          <cell r="A447" t="str">
            <v>C-4102-1500-15-0-4102040</v>
          </cell>
          <cell r="B447" t="str">
            <v>C-4102-1500-15-0-4102040</v>
          </cell>
          <cell r="C447">
            <v>0</v>
          </cell>
          <cell r="D447" t="str">
            <v>SNBF</v>
          </cell>
        </row>
        <row r="448">
          <cell r="A448" t="str">
            <v>C-4102-1500-15-0-4102040-02</v>
          </cell>
          <cell r="B448" t="str">
            <v>C-4102-1500-15-0-4102040-02</v>
          </cell>
          <cell r="C448" t="str">
            <v>C-4102-1500-15-0-4102040-02</v>
          </cell>
          <cell r="D448" t="str">
            <v>SNBF</v>
          </cell>
        </row>
        <row r="449">
          <cell r="A449" t="str">
            <v>C-4102-1500-15-0-4102040-02-989</v>
          </cell>
          <cell r="B449" t="str">
            <v>C-4102-1500-15-0-4102040-02</v>
          </cell>
          <cell r="C449" t="str">
            <v>C-4102-1500-15-0-4102040-02</v>
          </cell>
          <cell r="D449" t="str">
            <v>SNBF</v>
          </cell>
        </row>
        <row r="450">
          <cell r="A450" t="str">
            <v>C-4102-1500-15-0-4102040-02-990</v>
          </cell>
          <cell r="B450" t="str">
            <v>C-4102-1500-15-0-4102040-02</v>
          </cell>
          <cell r="C450" t="str">
            <v>C-4102-1500-15-0-4102040-02</v>
          </cell>
          <cell r="D450" t="str">
            <v>SNBF</v>
          </cell>
        </row>
        <row r="451">
          <cell r="A451" t="str">
            <v>C-4102-1500-15-0-4102040-02-991</v>
          </cell>
          <cell r="B451" t="str">
            <v>C-4102-1500-15-0-4102040-02</v>
          </cell>
          <cell r="C451" t="str">
            <v>C-4102-1500-15-0-4102040-02</v>
          </cell>
          <cell r="D451" t="str">
            <v>SNBF</v>
          </cell>
        </row>
        <row r="452">
          <cell r="A452" t="str">
            <v>C-4102-1500-15-0-4102040-02-992</v>
          </cell>
          <cell r="B452" t="str">
            <v>C-4102-1500-15-0-4102040-02</v>
          </cell>
          <cell r="C452" t="str">
            <v>C-4102-1500-15-0-4102040-02</v>
          </cell>
          <cell r="D452" t="str">
            <v>SNBF</v>
          </cell>
        </row>
        <row r="453">
          <cell r="A453" t="str">
            <v>C-4102-1500-15-0-4102040-02-993</v>
          </cell>
          <cell r="B453" t="str">
            <v>C-4102-1500-15-0-4102040-02</v>
          </cell>
          <cell r="C453" t="str">
            <v>C-4102-1500-15-0-4102040-02</v>
          </cell>
          <cell r="D453" t="str">
            <v>SNBF</v>
          </cell>
        </row>
        <row r="454">
          <cell r="A454" t="str">
            <v>C-4102-1500-15-0-4102040-02-994</v>
          </cell>
          <cell r="B454" t="str">
            <v>C-4102-1500-15-0-4102040-02</v>
          </cell>
          <cell r="C454" t="str">
            <v>C-4102-1500-15-0-4102040-02</v>
          </cell>
          <cell r="D454" t="str">
            <v>SNBF</v>
          </cell>
        </row>
        <row r="455">
          <cell r="A455" t="str">
            <v>C-4102-1500-15-0-4102040-02-999</v>
          </cell>
          <cell r="B455" t="str">
            <v>C-4102-1500-15-0-4102040-02</v>
          </cell>
          <cell r="C455" t="str">
            <v>C-4102-1500-15-0-4102040-02</v>
          </cell>
          <cell r="D455" t="str">
            <v>SNBF</v>
          </cell>
        </row>
        <row r="456">
          <cell r="A456" t="str">
            <v>C-4102-1500-16</v>
          </cell>
          <cell r="B456" t="str">
            <v>C-4102-1500-16</v>
          </cell>
          <cell r="C456">
            <v>0</v>
          </cell>
          <cell r="D456" t="str">
            <v>FAMILIA Y COMUNIDADES</v>
          </cell>
        </row>
        <row r="457">
          <cell r="A457" t="str">
            <v>C-4102-1500-16-0</v>
          </cell>
          <cell r="B457" t="str">
            <v>C-4102-1500-16-0</v>
          </cell>
          <cell r="C457">
            <v>0</v>
          </cell>
          <cell r="D457" t="str">
            <v>FAMILIA Y COMUNIDADES</v>
          </cell>
        </row>
        <row r="458">
          <cell r="A458" t="str">
            <v>C-4102-1500-16-0-4102041</v>
          </cell>
          <cell r="B458" t="str">
            <v>C-4102-1500-16-0-4102041</v>
          </cell>
          <cell r="C458">
            <v>0</v>
          </cell>
          <cell r="D458" t="str">
            <v>FAMILIA Y COMUNIDADES</v>
          </cell>
        </row>
        <row r="459">
          <cell r="A459" t="str">
            <v>C-4102-1500-16-0-4102041-02</v>
          </cell>
          <cell r="B459" t="str">
            <v>C-4102-1500-16-0-4102041-02</v>
          </cell>
          <cell r="C459" t="str">
            <v>C-4102-1500-16-0-4102041-02</v>
          </cell>
          <cell r="D459" t="str">
            <v>FAMILIA Y COMUNIDADES</v>
          </cell>
        </row>
        <row r="460">
          <cell r="A460" t="str">
            <v>C-4102-1500-16-0-4102041-02-143</v>
          </cell>
          <cell r="B460" t="str">
            <v>C-4102-1500-16-0-4102041-02</v>
          </cell>
          <cell r="C460" t="str">
            <v>C-4102-1500-16-0-4102041-02</v>
          </cell>
          <cell r="D460" t="str">
            <v>FAMILIA Y COMUNIDADES</v>
          </cell>
        </row>
        <row r="461">
          <cell r="A461" t="str">
            <v>C-4102-1500-16-0-4102041-02-989</v>
          </cell>
          <cell r="B461" t="str">
            <v>C-4102-1500-16-0-4102041-02</v>
          </cell>
          <cell r="C461" t="str">
            <v>C-4102-1500-16-0-4102041-02</v>
          </cell>
          <cell r="D461" t="str">
            <v>FAMILIA Y COMUNIDADES</v>
          </cell>
        </row>
        <row r="462">
          <cell r="A462" t="str">
            <v>C-4102-1500-16-0-4102041-02-990</v>
          </cell>
          <cell r="B462" t="str">
            <v>C-4102-1500-16-0-4102041-02</v>
          </cell>
          <cell r="C462" t="str">
            <v>C-4102-1500-16-0-4102041-02</v>
          </cell>
          <cell r="D462" t="str">
            <v>FAMILIA Y COMUNIDADES</v>
          </cell>
        </row>
        <row r="463">
          <cell r="A463" t="str">
            <v>C-4102-1500-16-0-4102041-02-991</v>
          </cell>
          <cell r="B463" t="str">
            <v>C-4102-1500-16-0-4102041-02</v>
          </cell>
          <cell r="C463" t="str">
            <v>C-4102-1500-16-0-4102041-02</v>
          </cell>
          <cell r="D463" t="str">
            <v>FAMILIA Y COMUNIDADES</v>
          </cell>
        </row>
        <row r="464">
          <cell r="A464" t="str">
            <v>C-4102-1500-16-0-4102041-02-992</v>
          </cell>
          <cell r="B464" t="str">
            <v>C-4102-1500-16-0-4102041-02</v>
          </cell>
          <cell r="C464" t="str">
            <v>C-4102-1500-16-0-4102041-02</v>
          </cell>
          <cell r="D464" t="str">
            <v>FAMILIA Y COMUNIDADES</v>
          </cell>
        </row>
        <row r="465">
          <cell r="A465" t="str">
            <v>C-4102-1500-16-0-4102041-02-993</v>
          </cell>
          <cell r="B465" t="str">
            <v>C-4102-1500-16-0-4102041-02</v>
          </cell>
          <cell r="C465" t="str">
            <v>C-4102-1500-16-0-4102041-02</v>
          </cell>
          <cell r="D465" t="str">
            <v>FAMILIA Y COMUNIDADES</v>
          </cell>
        </row>
        <row r="466">
          <cell r="A466" t="str">
            <v>C-4102-1500-16-0-4102041-02-994</v>
          </cell>
          <cell r="B466" t="str">
            <v>C-4102-1500-16-0-4102041-02</v>
          </cell>
          <cell r="C466" t="str">
            <v>C-4102-1500-16-0-4102041-02</v>
          </cell>
          <cell r="D466" t="str">
            <v>FAMILIA Y COMUNIDADES</v>
          </cell>
        </row>
        <row r="467">
          <cell r="A467" t="str">
            <v>C-4102-1500-16-0-4102041-02-999</v>
          </cell>
          <cell r="B467" t="str">
            <v>C-4102-1500-16-0-4102041-02</v>
          </cell>
          <cell r="C467" t="str">
            <v>C-4102-1500-16-0-4102041-02</v>
          </cell>
          <cell r="D467" t="str">
            <v>FAMILIA Y COMUNIDADES</v>
          </cell>
        </row>
        <row r="468">
          <cell r="A468" t="str">
            <v>C-4102-1500-16-0-4102042</v>
          </cell>
          <cell r="B468" t="str">
            <v>C-4102-1500-16-0-4102042</v>
          </cell>
          <cell r="C468">
            <v>0</v>
          </cell>
          <cell r="D468" t="str">
            <v>FAMILIA Y COMUNIDADES</v>
          </cell>
        </row>
        <row r="469">
          <cell r="A469" t="str">
            <v>C-4102-1500-16-0-4102042-02</v>
          </cell>
          <cell r="B469" t="str">
            <v>C-4102-1500-16-0-4102042-02</v>
          </cell>
          <cell r="C469" t="str">
            <v>C-4102-1500-16-0-4102042-02</v>
          </cell>
          <cell r="D469" t="str">
            <v>FAMILIA Y COMUNIDADES</v>
          </cell>
        </row>
        <row r="470">
          <cell r="A470" t="str">
            <v>C-4102-1500-16-0-4102042-02-142</v>
          </cell>
          <cell r="B470" t="str">
            <v>C-4102-1500-16-0-4102042-02</v>
          </cell>
          <cell r="C470" t="str">
            <v>C-4102-1500-16-0-4102042-02</v>
          </cell>
          <cell r="D470" t="str">
            <v>FAMILIA Y COMUNIDADES</v>
          </cell>
        </row>
        <row r="471">
          <cell r="A471" t="str">
            <v>C-4102-1500-16-0-4102042-02-142-1</v>
          </cell>
          <cell r="B471" t="str">
            <v>C-4102-1500-16-0-4102042-02</v>
          </cell>
          <cell r="C471" t="str">
            <v>C-4102-1500-16-0-4102042-02</v>
          </cell>
          <cell r="D471" t="str">
            <v>FAMILIA Y COMUNIDADES</v>
          </cell>
        </row>
        <row r="472">
          <cell r="A472" t="str">
            <v>C-4102-1500-16-0-4102043</v>
          </cell>
          <cell r="B472" t="str">
            <v>C-4102-1500-16-0-4102043</v>
          </cell>
          <cell r="C472">
            <v>0</v>
          </cell>
          <cell r="D472" t="str">
            <v>FAMILIA Y COMUNIDADES</v>
          </cell>
        </row>
        <row r="473">
          <cell r="A473" t="str">
            <v>C-4102-1500-16-0-4102043-02</v>
          </cell>
          <cell r="B473" t="str">
            <v>C-4102-1500-16-0-4102043-02</v>
          </cell>
          <cell r="C473" t="str">
            <v>C-4102-1500-16-0-4102043-02</v>
          </cell>
          <cell r="D473" t="str">
            <v>FAMILIA Y COMUNIDADES</v>
          </cell>
        </row>
        <row r="474">
          <cell r="A474" t="str">
            <v>C-4102-1500-16-0-4102043-02-141</v>
          </cell>
          <cell r="B474" t="str">
            <v>C-4102-1500-16-0-4102043-02</v>
          </cell>
          <cell r="C474" t="str">
            <v>C-4102-1500-16-0-4102043-02</v>
          </cell>
          <cell r="D474" t="str">
            <v>FAMILIA Y COMUNIDADES</v>
          </cell>
        </row>
        <row r="475">
          <cell r="A475" t="str">
            <v>C-4102-1500-16-0-4102043-02-141-1</v>
          </cell>
          <cell r="B475" t="str">
            <v>C-4102-1500-16-0-4102043-02</v>
          </cell>
          <cell r="C475" t="str">
            <v>C-4102-1500-16-0-4102043-02</v>
          </cell>
          <cell r="D475" t="str">
            <v>FAMILIA Y COMUNIDADES</v>
          </cell>
        </row>
        <row r="476">
          <cell r="A476" t="str">
            <v>C-4102-1500-16-0-4102043-02-141-2</v>
          </cell>
          <cell r="B476" t="str">
            <v>C-4102-1500-16-0-4102043-02</v>
          </cell>
          <cell r="C476" t="str">
            <v>C-4102-1500-16-0-4102043-02</v>
          </cell>
          <cell r="D476" t="str">
            <v>FAMILIA Y COMUNIDADES</v>
          </cell>
        </row>
        <row r="477">
          <cell r="A477" t="str">
            <v>C-4102-1500-18</v>
          </cell>
          <cell r="B477" t="str">
            <v>C-4102-1500-18</v>
          </cell>
          <cell r="C477">
            <v>0</v>
          </cell>
          <cell r="D477" t="str">
            <v>PRIMERA INFANCIA</v>
          </cell>
        </row>
        <row r="478">
          <cell r="A478" t="str">
            <v>C-4102-1500-18-0</v>
          </cell>
          <cell r="B478" t="str">
            <v>C-4102-1500-18-0</v>
          </cell>
          <cell r="C478">
            <v>0</v>
          </cell>
          <cell r="D478" t="str">
            <v>PRIMERA INFANCIA</v>
          </cell>
        </row>
        <row r="479">
          <cell r="A479" t="str">
            <v>C-4102-1500-18-0-4102001</v>
          </cell>
          <cell r="B479" t="str">
            <v>C-4102-1500-18-0-4102001</v>
          </cell>
          <cell r="C479">
            <v>0</v>
          </cell>
          <cell r="D479" t="str">
            <v>PRIMERA INFANCIA</v>
          </cell>
        </row>
        <row r="480">
          <cell r="A480" t="str">
            <v>C-4102-1500-18-0-4102001-02</v>
          </cell>
          <cell r="B480" t="str">
            <v>C-4102-1500-18-0-4102001-02</v>
          </cell>
          <cell r="C480" t="str">
            <v>C-4102-1500-18-0-4102001-02</v>
          </cell>
          <cell r="D480" t="str">
            <v>PRIMERA INFANCIA</v>
          </cell>
        </row>
        <row r="481">
          <cell r="A481" t="str">
            <v>C-4102-1500-18-0-4102001-02-161</v>
          </cell>
          <cell r="B481" t="str">
            <v>C-4102-1500-18-0-4102001-02</v>
          </cell>
          <cell r="C481" t="str">
            <v>C-4102-1500-18-0-4102001-02</v>
          </cell>
          <cell r="D481" t="str">
            <v>PRIMERA INFANCIA</v>
          </cell>
        </row>
        <row r="482">
          <cell r="A482" t="str">
            <v>C-4102-1500-18-0-4102001-02-161-1</v>
          </cell>
          <cell r="B482" t="str">
            <v>C-4102-1500-18-0-4102001-02</v>
          </cell>
          <cell r="C482" t="str">
            <v>C-4102-1500-18-0-4102001-02</v>
          </cell>
          <cell r="D482" t="str">
            <v>PRIMERA INFANCIA</v>
          </cell>
        </row>
        <row r="483">
          <cell r="A483" t="str">
            <v>C-4102-1500-18-0-4102001-02-161-2</v>
          </cell>
          <cell r="B483" t="str">
            <v>C-4102-1500-18-0-4102001-02</v>
          </cell>
          <cell r="C483" t="str">
            <v>C-4102-1500-18-0-4102001-02</v>
          </cell>
          <cell r="D483" t="str">
            <v>PRIMERA INFANCIA</v>
          </cell>
        </row>
        <row r="484">
          <cell r="A484" t="str">
            <v>C-4102-1500-18-0-4102001-02-161-3</v>
          </cell>
          <cell r="B484" t="str">
            <v>C-4102-1500-18-0-4102001-02</v>
          </cell>
          <cell r="C484" t="str">
            <v>C-4102-1500-18-0-4102001-02</v>
          </cell>
          <cell r="D484" t="str">
            <v>PRIMERA INFANCIA</v>
          </cell>
        </row>
        <row r="485">
          <cell r="A485" t="str">
            <v>C-4102-1500-18-0-4102001-02-161-4</v>
          </cell>
          <cell r="B485" t="str">
            <v>C-4102-1500-18-0-4102001-02</v>
          </cell>
          <cell r="C485" t="str">
            <v>C-4102-1500-18-0-4102001-02</v>
          </cell>
          <cell r="D485" t="str">
            <v>PRIMERA INFANCIA</v>
          </cell>
        </row>
        <row r="486">
          <cell r="A486" t="str">
            <v>C-4102-1500-18-0-4102001-02-161-5</v>
          </cell>
          <cell r="B486" t="str">
            <v>C-4102-1500-18-0-4102001-02</v>
          </cell>
          <cell r="C486" t="str">
            <v>C-4102-1500-18-0-4102001-02</v>
          </cell>
          <cell r="D486" t="str">
            <v>PRIMERA INFANCIA</v>
          </cell>
        </row>
        <row r="487">
          <cell r="A487" t="str">
            <v>C-4102-1500-18-0-4102001-02-161-6</v>
          </cell>
          <cell r="B487" t="str">
            <v>C-4102-1500-18-0-4102001-02</v>
          </cell>
          <cell r="C487" t="str">
            <v>C-4102-1500-18-0-4102001-02</v>
          </cell>
          <cell r="D487" t="str">
            <v>PRIMERA INFANCIA</v>
          </cell>
        </row>
        <row r="488">
          <cell r="A488" t="str">
            <v>C-4102-1500-18-0-4102001-02-161-7</v>
          </cell>
          <cell r="B488" t="str">
            <v>C-4102-1500-18-0-4102001-02</v>
          </cell>
          <cell r="C488" t="str">
            <v>C-4102-1500-18-0-4102001-02</v>
          </cell>
          <cell r="D488" t="str">
            <v>PRIMERA INFANCIA</v>
          </cell>
        </row>
        <row r="489">
          <cell r="A489" t="str">
            <v>C-4102-1500-18-0-4102001-02-161-8</v>
          </cell>
          <cell r="B489" t="str">
            <v>C-4102-1500-18-0-4102001-02</v>
          </cell>
          <cell r="C489" t="str">
            <v>C-4102-1500-18-0-4102001-02</v>
          </cell>
          <cell r="D489" t="str">
            <v>PRIMERA INFANCIA</v>
          </cell>
        </row>
        <row r="490">
          <cell r="A490" t="str">
            <v>C-4102-1500-18-0-4102001-02-161-9</v>
          </cell>
          <cell r="B490" t="str">
            <v>C-4102-1500-18-0-4102001-02</v>
          </cell>
          <cell r="C490" t="str">
            <v>C-4102-1500-18-0-4102001-02</v>
          </cell>
          <cell r="D490" t="str">
            <v>PRIMERA INFANCIA</v>
          </cell>
        </row>
        <row r="491">
          <cell r="A491" t="str">
            <v>C-4102-1500-18-0-4102001-02-161-10</v>
          </cell>
          <cell r="B491" t="str">
            <v>C-4102-1500-18-0-4102001-02</v>
          </cell>
          <cell r="C491" t="str">
            <v>C-4102-1500-18-0-4102001-02</v>
          </cell>
          <cell r="D491" t="str">
            <v>PRIMERA INFANCIA</v>
          </cell>
        </row>
        <row r="492">
          <cell r="A492" t="str">
            <v>C-4102-1500-18-0-4102001-02-161-11</v>
          </cell>
          <cell r="B492" t="str">
            <v>C-4102-1500-18-0-4102001-02</v>
          </cell>
          <cell r="C492" t="str">
            <v>C-4102-1500-18-0-4102001-02</v>
          </cell>
          <cell r="D492" t="str">
            <v>PRIMERA INFANCIA</v>
          </cell>
        </row>
        <row r="493">
          <cell r="A493" t="str">
            <v>C-4102-1500-18-0-4102001-02-163</v>
          </cell>
          <cell r="B493" t="str">
            <v>C-4102-1500-18-0-4102001-02</v>
          </cell>
          <cell r="C493" t="str">
            <v>C-4102-1500-18-0-4102001-02</v>
          </cell>
          <cell r="D493" t="str">
            <v>PRIMERA INFANCIA</v>
          </cell>
        </row>
        <row r="494">
          <cell r="A494" t="str">
            <v>C-4102-1500-18-0-4102001-02-163-1</v>
          </cell>
          <cell r="B494" t="str">
            <v>C-4102-1500-18-0-4102001-02</v>
          </cell>
          <cell r="C494" t="str">
            <v>C-4102-1500-18-0-4102001-02</v>
          </cell>
          <cell r="D494" t="str">
            <v>PRIMERA INFANCIA</v>
          </cell>
        </row>
        <row r="495">
          <cell r="A495" t="str">
            <v>C-4102-1500-18-0-4102001-02-163-2</v>
          </cell>
          <cell r="B495" t="str">
            <v>C-4102-1500-18-0-4102001-02</v>
          </cell>
          <cell r="C495" t="str">
            <v>C-4102-1500-18-0-4102001-02</v>
          </cell>
          <cell r="D495" t="str">
            <v>PRIMERA INFANCIA</v>
          </cell>
        </row>
        <row r="496">
          <cell r="A496" t="str">
            <v>C-4102-1500-18-0-4102001-02-163-3</v>
          </cell>
          <cell r="B496" t="str">
            <v>C-4102-1500-18-0-4102001-02</v>
          </cell>
          <cell r="C496" t="str">
            <v>C-4102-1500-18-0-4102001-02</v>
          </cell>
          <cell r="D496" t="str">
            <v>PRIMERA INFANCIA</v>
          </cell>
        </row>
        <row r="497">
          <cell r="A497" t="str">
            <v>C-4102-1500-18-0-4102001-02-163-4</v>
          </cell>
          <cell r="B497" t="str">
            <v>C-4102-1500-18-0-4102001-02</v>
          </cell>
          <cell r="C497" t="str">
            <v>C-4102-1500-18-0-4102001-02</v>
          </cell>
          <cell r="D497" t="str">
            <v>PRIMERA INFANCIA</v>
          </cell>
        </row>
        <row r="498">
          <cell r="A498" t="str">
            <v>C-4102-1500-18-0-4102001-02-164</v>
          </cell>
          <cell r="B498" t="str">
            <v>C-4102-1500-18-0-4102001-02</v>
          </cell>
          <cell r="C498" t="str">
            <v>C-4102-1500-18-0-4102001-02</v>
          </cell>
          <cell r="D498" t="str">
            <v>PRIMERA INFANCIA</v>
          </cell>
        </row>
        <row r="499">
          <cell r="A499" t="str">
            <v>C-4102-1500-18-0-4102001-02-164-1</v>
          </cell>
          <cell r="B499" t="str">
            <v>C-4102-1500-18-0-4102001-02</v>
          </cell>
          <cell r="C499" t="str">
            <v>C-4102-1500-18-0-4102001-02</v>
          </cell>
          <cell r="D499" t="str">
            <v>PRIMERA INFANCIA</v>
          </cell>
        </row>
        <row r="500">
          <cell r="A500" t="str">
            <v>C-4102-1500-18-0-4102002</v>
          </cell>
          <cell r="B500" t="str">
            <v>C-4102-1500-18-0-4102002</v>
          </cell>
          <cell r="C500">
            <v>0</v>
          </cell>
          <cell r="D500" t="str">
            <v>PRIMERA INFANCIA</v>
          </cell>
        </row>
        <row r="501">
          <cell r="A501" t="str">
            <v>C-4102-1500-18-0-4102002-02</v>
          </cell>
          <cell r="B501" t="str">
            <v>C-4102-1500-18-0-4102002-02</v>
          </cell>
          <cell r="C501" t="str">
            <v>C-4102-1500-18-0-4102002-02</v>
          </cell>
          <cell r="D501" t="str">
            <v>PRIMERA INFANCIA</v>
          </cell>
        </row>
        <row r="502">
          <cell r="A502" t="str">
            <v>C-4102-1500-18-0-4102002-02-162</v>
          </cell>
          <cell r="B502" t="str">
            <v>C-4102-1500-18-0-4102002-02</v>
          </cell>
          <cell r="C502" t="str">
            <v>C-4102-1500-18-0-4102002-02</v>
          </cell>
          <cell r="D502" t="str">
            <v>PRIMERA INFANCIA</v>
          </cell>
        </row>
        <row r="503">
          <cell r="A503" t="str">
            <v>C-4102-1500-18-0-4102002-02-162-1</v>
          </cell>
          <cell r="B503" t="str">
            <v>C-4102-1500-18-0-4102002-02</v>
          </cell>
          <cell r="C503" t="str">
            <v>C-4102-1500-18-0-4102002-02</v>
          </cell>
          <cell r="D503" t="str">
            <v>PRIMERA INFANCIA</v>
          </cell>
        </row>
        <row r="504">
          <cell r="A504" t="str">
            <v>C-4102-1500-18-0-4102002-02-162-2</v>
          </cell>
          <cell r="B504" t="str">
            <v>C-4102-1500-18-0-4102002-02</v>
          </cell>
          <cell r="C504" t="str">
            <v>C-4102-1500-18-0-4102002-02</v>
          </cell>
          <cell r="D504" t="str">
            <v>PRIMERA INFANCIA</v>
          </cell>
        </row>
        <row r="505">
          <cell r="A505" t="str">
            <v>C-4102-1500-18-0-4102002-02-162-3</v>
          </cell>
          <cell r="B505" t="str">
            <v>C-4102-1500-18-0-4102002-02</v>
          </cell>
          <cell r="C505" t="str">
            <v>C-4102-1500-18-0-4102002-02</v>
          </cell>
          <cell r="D505" t="str">
            <v>PRIMERA INFANCIA</v>
          </cell>
        </row>
        <row r="506">
          <cell r="A506" t="str">
            <v>C-4102-1500-18-0-4102002-02-162-4</v>
          </cell>
          <cell r="B506" t="str">
            <v>C-4102-1500-18-0-4102002-02</v>
          </cell>
          <cell r="C506" t="str">
            <v>C-4102-1500-18-0-4102002-02</v>
          </cell>
          <cell r="D506" t="str">
            <v>PRIMERA INFANCIA</v>
          </cell>
        </row>
        <row r="507">
          <cell r="A507" t="str">
            <v>C-4102-1500-18-0-4102002-02-166</v>
          </cell>
          <cell r="B507" t="str">
            <v>C-4102-1500-18-0-4102002-02</v>
          </cell>
          <cell r="C507" t="str">
            <v>C-4102-1500-18-0-4102002-02</v>
          </cell>
          <cell r="D507" t="str">
            <v>PRIMERA INFANCIA</v>
          </cell>
        </row>
        <row r="508">
          <cell r="A508" t="str">
            <v>C-4102-1500-18-0-4102003</v>
          </cell>
          <cell r="B508" t="str">
            <v>C-4102-1500-18-0-4102003</v>
          </cell>
          <cell r="C508">
            <v>0</v>
          </cell>
          <cell r="D508" t="str">
            <v>PRIMERA INFANCIA</v>
          </cell>
        </row>
        <row r="509">
          <cell r="A509" t="str">
            <v>C-4102-1500-18-0-4102003-02</v>
          </cell>
          <cell r="B509" t="str">
            <v>C-4102-1500-18-0-4102003-02</v>
          </cell>
          <cell r="C509" t="str">
            <v>C-4102-1500-18-0-4102003-02</v>
          </cell>
          <cell r="D509" t="str">
            <v>PRIMERA INFANCIA</v>
          </cell>
        </row>
        <row r="510">
          <cell r="A510" t="str">
            <v>C-4102-1500-18-0-4102003-02-165</v>
          </cell>
          <cell r="B510" t="str">
            <v>C-4102-1500-18-0-4102003-02</v>
          </cell>
          <cell r="C510" t="str">
            <v>C-4102-1500-18-0-4102003-02</v>
          </cell>
          <cell r="D510" t="str">
            <v>PRIMERA INFANCIA</v>
          </cell>
        </row>
        <row r="511">
          <cell r="A511" t="str">
            <v>C-4102-1500-18-0-4102004</v>
          </cell>
          <cell r="B511" t="str">
            <v>C-4102-1500-18-0-4102004</v>
          </cell>
          <cell r="C511">
            <v>0</v>
          </cell>
          <cell r="D511" t="str">
            <v>PRIMERA INFANCIA</v>
          </cell>
        </row>
        <row r="512">
          <cell r="A512" t="str">
            <v>C-4102-1500-18-0-4102004-02</v>
          </cell>
          <cell r="B512" t="str">
            <v>C-4102-1500-18-0-4102004-02</v>
          </cell>
          <cell r="C512" t="str">
            <v>C-4102-1500-18-0-4102004-02</v>
          </cell>
          <cell r="D512" t="str">
            <v>PRIMERA INFANCIA</v>
          </cell>
        </row>
        <row r="513">
          <cell r="A513" t="str">
            <v>C-4102-1500-18-0-4102004-02-989</v>
          </cell>
          <cell r="B513" t="str">
            <v>C-4102-1500-18-0-4102004-02</v>
          </cell>
          <cell r="C513" t="str">
            <v>C-4102-1500-18-0-4102004-02</v>
          </cell>
          <cell r="D513" t="str">
            <v>PRIMERA INFANCIA</v>
          </cell>
        </row>
        <row r="514">
          <cell r="A514" t="str">
            <v>C-4102-1500-18-0-4102004-02-990</v>
          </cell>
          <cell r="B514" t="str">
            <v>C-4102-1500-18-0-4102004-02</v>
          </cell>
          <cell r="C514" t="str">
            <v>C-4102-1500-18-0-4102004-02</v>
          </cell>
          <cell r="D514" t="str">
            <v>PRIMERA INFANCIA</v>
          </cell>
        </row>
        <row r="515">
          <cell r="A515" t="str">
            <v>C-4102-1500-18-0-4102004-02-991</v>
          </cell>
          <cell r="B515" t="str">
            <v>C-4102-1500-18-0-4102004-02</v>
          </cell>
          <cell r="C515" t="str">
            <v>C-4102-1500-18-0-4102004-02</v>
          </cell>
          <cell r="D515" t="str">
            <v>PRIMERA INFANCIA</v>
          </cell>
        </row>
        <row r="516">
          <cell r="A516" t="str">
            <v>C-4102-1500-18-0-4102004-02-992</v>
          </cell>
          <cell r="B516" t="str">
            <v>C-4102-1500-18-0-4102004-02</v>
          </cell>
          <cell r="C516" t="str">
            <v>C-4102-1500-18-0-4102004-02</v>
          </cell>
          <cell r="D516" t="str">
            <v>PRIMERA INFANCIA</v>
          </cell>
        </row>
        <row r="517">
          <cell r="A517" t="str">
            <v>C-4102-1500-18-0-4102004-02-997</v>
          </cell>
          <cell r="B517" t="str">
            <v>C-4102-1500-18-0-4102004-02</v>
          </cell>
          <cell r="C517" t="str">
            <v>C-4102-1500-18-0-4102004-02</v>
          </cell>
          <cell r="D517" t="str">
            <v>PRIMERA INFANCIA</v>
          </cell>
        </row>
        <row r="518">
          <cell r="A518" t="str">
            <v>C-4102-1500-18-0-4102004-02-999</v>
          </cell>
          <cell r="B518" t="str">
            <v>C-4102-1500-18-0-4102004-02</v>
          </cell>
          <cell r="C518" t="str">
            <v>C-4102-1500-18-0-4102004-02</v>
          </cell>
          <cell r="D518" t="str">
            <v>PRIMERA INFANCIA</v>
          </cell>
        </row>
        <row r="519">
          <cell r="A519" t="str">
            <v>C-4102-1500-18-0-4102005</v>
          </cell>
          <cell r="B519" t="str">
            <v>C-4102-1500-18-0-4102005</v>
          </cell>
          <cell r="C519">
            <v>0</v>
          </cell>
          <cell r="D519" t="str">
            <v>PRIMERA INFANCIA</v>
          </cell>
        </row>
        <row r="520">
          <cell r="A520" t="str">
            <v>C-4102-1500-18-0-4102005-02</v>
          </cell>
          <cell r="B520" t="str">
            <v>C-4102-1500-18-0-4102005-02</v>
          </cell>
          <cell r="C520" t="str">
            <v>C-4102-1500-18-0-4102005-02</v>
          </cell>
          <cell r="D520" t="str">
            <v>PRIMERA INFANCIA</v>
          </cell>
        </row>
        <row r="521">
          <cell r="A521" t="str">
            <v>C-4102-1500-18-0-4102005-02-991</v>
          </cell>
          <cell r="B521" t="str">
            <v>C-4102-1500-18-0-4102005-02</v>
          </cell>
          <cell r="C521" t="str">
            <v>C-4102-1500-18-0-4102005-02</v>
          </cell>
          <cell r="D521" t="str">
            <v>PRIMERA INFANCIA</v>
          </cell>
        </row>
        <row r="522">
          <cell r="A522" t="str">
            <v>C-4102-1500-18-0-4102005-02-992</v>
          </cell>
          <cell r="B522" t="str">
            <v>C-4102-1500-18-0-4102005-02</v>
          </cell>
          <cell r="C522" t="str">
            <v>C-4102-1500-18-0-4102005-02</v>
          </cell>
          <cell r="D522" t="str">
            <v>PRIMERA INFANCIA</v>
          </cell>
        </row>
        <row r="523">
          <cell r="A523" t="str">
            <v>C-4102-1500-18-0-4102005-02-998</v>
          </cell>
          <cell r="B523" t="str">
            <v>C-4102-1500-18-0-4102005-02</v>
          </cell>
          <cell r="C523" t="str">
            <v>C-4102-1500-18-0-4102005-02</v>
          </cell>
          <cell r="D523" t="str">
            <v>PRIMERA INFANCIA</v>
          </cell>
        </row>
        <row r="524">
          <cell r="A524" t="str">
            <v>C-4102-1500-18-0-4102005-02-999</v>
          </cell>
          <cell r="B524" t="str">
            <v>C-4102-1500-18-0-4102005-02</v>
          </cell>
          <cell r="C524" t="str">
            <v>C-4102-1500-18-0-4102005-02</v>
          </cell>
          <cell r="D524" t="str">
            <v>PRIMERA INFANCIA</v>
          </cell>
        </row>
        <row r="525">
          <cell r="A525" t="str">
            <v>C-4102-1500-18-0-4102040</v>
          </cell>
          <cell r="B525" t="str">
            <v>C-4102-1500-18-0-4102040</v>
          </cell>
          <cell r="C525">
            <v>0</v>
          </cell>
          <cell r="D525" t="str">
            <v>PRIMERA INFANCIA</v>
          </cell>
        </row>
        <row r="526">
          <cell r="A526" t="str">
            <v>C-4102-1500-18-0-4102040-02</v>
          </cell>
          <cell r="B526" t="str">
            <v>C-4102-1500-18-0-4102040-02</v>
          </cell>
          <cell r="C526" t="str">
            <v>C-4102-1500-18-0-4102040-02</v>
          </cell>
          <cell r="D526" t="str">
            <v>PRIMERA INFANCIA</v>
          </cell>
        </row>
        <row r="527">
          <cell r="A527" t="str">
            <v>C-4102-1500-18-0-4102040-02-989</v>
          </cell>
          <cell r="B527" t="str">
            <v>C-4102-1500-18-0-4102040-02</v>
          </cell>
          <cell r="C527" t="str">
            <v>C-4102-1500-18-0-4102040-02</v>
          </cell>
          <cell r="D527" t="str">
            <v>PRIMERA INFANCIA</v>
          </cell>
        </row>
        <row r="528">
          <cell r="A528" t="str">
            <v>C-4102-1500-18-0-4102040-02-990</v>
          </cell>
          <cell r="B528" t="str">
            <v>C-4102-1500-18-0-4102040-02</v>
          </cell>
          <cell r="C528" t="str">
            <v>C-4102-1500-18-0-4102040-02</v>
          </cell>
          <cell r="D528" t="str">
            <v>PRIMERA INFANCIA</v>
          </cell>
        </row>
        <row r="529">
          <cell r="A529" t="str">
            <v>C-4102-1500-18-0-4102040-02-991</v>
          </cell>
          <cell r="B529" t="str">
            <v>C-4102-1500-18-0-4102040-02</v>
          </cell>
          <cell r="C529" t="str">
            <v>C-4102-1500-18-0-4102040-02</v>
          </cell>
          <cell r="D529" t="str">
            <v>PRIMERA INFANCIA</v>
          </cell>
        </row>
        <row r="530">
          <cell r="A530" t="str">
            <v>C-4102-1500-18-0-4102040-02-992</v>
          </cell>
          <cell r="B530" t="str">
            <v>C-4102-1500-18-0-4102040-02</v>
          </cell>
          <cell r="C530" t="str">
            <v>C-4102-1500-18-0-4102040-02</v>
          </cell>
          <cell r="D530" t="str">
            <v>PRIMERA INFANCIA</v>
          </cell>
        </row>
        <row r="531">
          <cell r="A531" t="str">
            <v>C-4102-1500-18-0-4102040-02-993</v>
          </cell>
          <cell r="B531" t="str">
            <v>C-4102-1500-18-0-4102040-02</v>
          </cell>
          <cell r="C531" t="str">
            <v>C-4102-1500-18-0-4102040-02</v>
          </cell>
          <cell r="D531" t="str">
            <v>PRIMERA INFANCIA</v>
          </cell>
        </row>
        <row r="532">
          <cell r="A532" t="str">
            <v>C-4102-1500-18-0-4102040-02-994</v>
          </cell>
          <cell r="B532" t="str">
            <v>C-4102-1500-18-0-4102040-02</v>
          </cell>
          <cell r="C532" t="str">
            <v>C-4102-1500-18-0-4102040-02</v>
          </cell>
          <cell r="D532" t="str">
            <v>PRIMERA INFANCIA</v>
          </cell>
        </row>
        <row r="533">
          <cell r="A533" t="str">
            <v>C-4102-1500-18-0-4102040-02-999</v>
          </cell>
          <cell r="B533" t="str">
            <v>C-4102-1500-18-0-4102040-02</v>
          </cell>
          <cell r="C533" t="str">
            <v>C-4102-1500-18-0-4102040-02</v>
          </cell>
          <cell r="D533" t="str">
            <v>PRIMERA INFANCIA</v>
          </cell>
        </row>
        <row r="534">
          <cell r="A534" t="str">
            <v>C-4102-1500-19</v>
          </cell>
          <cell r="B534" t="str">
            <v>C-4102-1500-19</v>
          </cell>
          <cell r="C534">
            <v>0</v>
          </cell>
          <cell r="D534" t="str">
            <v>NIÑEZ Y ADOLESCENCIA</v>
          </cell>
        </row>
        <row r="535">
          <cell r="A535" t="str">
            <v>C-4102-1500-19-0</v>
          </cell>
          <cell r="B535" t="str">
            <v>C-4102-1500-19-0</v>
          </cell>
          <cell r="C535">
            <v>0</v>
          </cell>
          <cell r="D535" t="str">
            <v>NIÑEZ Y ADOLESCENCIA</v>
          </cell>
        </row>
        <row r="536">
          <cell r="A536" t="str">
            <v>C-4102-1500-19-0-4102020</v>
          </cell>
          <cell r="B536" t="str">
            <v>C-4102-1500-19-0-4102020</v>
          </cell>
          <cell r="C536">
            <v>0</v>
          </cell>
          <cell r="D536" t="str">
            <v>NIÑEZ Y ADOLESCENCIA</v>
          </cell>
        </row>
        <row r="537">
          <cell r="A537" t="str">
            <v>C-4102-1500-19-0-4102020-02</v>
          </cell>
          <cell r="B537" t="str">
            <v>C-4102-1500-19-0-4102020-02</v>
          </cell>
          <cell r="C537" t="str">
            <v>C-4102-1500-19-0-4102020-02</v>
          </cell>
          <cell r="D537" t="str">
            <v>NIÑEZ Y ADOLESCENCIA</v>
          </cell>
        </row>
        <row r="538">
          <cell r="A538" t="str">
            <v>C-4102-1500-19-0-4102020-02-151</v>
          </cell>
          <cell r="B538" t="str">
            <v>C-4102-1500-19-0-4102020-02</v>
          </cell>
          <cell r="C538" t="str">
            <v>C-4102-1500-19-0-4102020-02</v>
          </cell>
          <cell r="D538" t="str">
            <v>NIÑEZ Y ADOLESCENCIA</v>
          </cell>
        </row>
        <row r="539">
          <cell r="A539" t="str">
            <v>C-4102-1500-19-0-4102020-02-151-1</v>
          </cell>
          <cell r="B539" t="str">
            <v>C-4102-1500-19-0-4102020-02</v>
          </cell>
          <cell r="C539" t="str">
            <v>C-4102-1500-19-0-4102020-02</v>
          </cell>
          <cell r="D539" t="str">
            <v>NIÑEZ Y ADOLESCENCIA</v>
          </cell>
        </row>
        <row r="540">
          <cell r="A540" t="str">
            <v>C-4102-1500-19-0-4102020-02-151-2</v>
          </cell>
          <cell r="B540" t="str">
            <v>C-4102-1500-19-0-4102020-02</v>
          </cell>
          <cell r="C540" t="str">
            <v>C-4102-1500-19-0-4102020-02</v>
          </cell>
          <cell r="D540" t="str">
            <v>NIÑEZ Y ADOLESCENCIA</v>
          </cell>
        </row>
        <row r="541">
          <cell r="A541" t="str">
            <v>C-4102-1500-19-0-4102020-02-151-3</v>
          </cell>
          <cell r="B541" t="str">
            <v>C-4102-1500-19-0-4102020-02</v>
          </cell>
          <cell r="C541" t="str">
            <v>C-4102-1500-19-0-4102020-02</v>
          </cell>
          <cell r="D541" t="str">
            <v>NIÑEZ Y ADOLESCENCIA</v>
          </cell>
        </row>
        <row r="542">
          <cell r="A542" t="str">
            <v>C-4102-1500-19-0-4102020-02-151-4</v>
          </cell>
          <cell r="B542" t="str">
            <v>C-4102-1500-19-0-4102020-02</v>
          </cell>
          <cell r="C542" t="str">
            <v>C-4102-1500-19-0-4102020-02</v>
          </cell>
          <cell r="D542" t="str">
            <v>NIÑEZ Y ADOLESCENCIA</v>
          </cell>
        </row>
        <row r="543">
          <cell r="A543" t="str">
            <v>C-4102-1500-19-0-4102020-02-151-5</v>
          </cell>
          <cell r="B543" t="str">
            <v>C-4102-1500-19-0-4102020-02</v>
          </cell>
          <cell r="C543" t="str">
            <v>C-4102-1500-19-0-4102020-02</v>
          </cell>
          <cell r="D543" t="str">
            <v>NIÑEZ Y ADOLESCENCIA</v>
          </cell>
        </row>
        <row r="544">
          <cell r="A544" t="str">
            <v>C-4102-1500-19-0-4102020-02-151-6</v>
          </cell>
          <cell r="B544" t="str">
            <v>C-4102-1500-19-0-4102020-02</v>
          </cell>
          <cell r="C544" t="str">
            <v>C-4102-1500-19-0-4102020-02</v>
          </cell>
          <cell r="D544" t="str">
            <v>NIÑEZ Y ADOLESCENCIA</v>
          </cell>
        </row>
        <row r="545">
          <cell r="A545" t="str">
            <v>C-4102-1500-19-0-4102020-02-151-7</v>
          </cell>
          <cell r="B545" t="str">
            <v>C-4102-1500-19-0-4102020-02</v>
          </cell>
          <cell r="C545" t="str">
            <v>C-4102-1500-19-0-4102020-02</v>
          </cell>
          <cell r="D545" t="str">
            <v>NIÑEZ Y ADOLESCENCIA</v>
          </cell>
        </row>
        <row r="546">
          <cell r="A546" t="str">
            <v>C-4102-1500-19-0-4102020-02-989</v>
          </cell>
          <cell r="B546" t="str">
            <v>C-4102-1500-19-0-4102020-02</v>
          </cell>
          <cell r="C546" t="str">
            <v>C-4102-1500-19-0-4102020-02</v>
          </cell>
          <cell r="D546" t="str">
            <v>NIÑEZ Y ADOLESCENCIA</v>
          </cell>
        </row>
        <row r="547">
          <cell r="A547" t="str">
            <v>C-4102-1500-19-0-4102020-02-990</v>
          </cell>
          <cell r="B547" t="str">
            <v>C-4102-1500-19-0-4102020-02</v>
          </cell>
          <cell r="C547" t="str">
            <v>C-4102-1500-19-0-4102020-02</v>
          </cell>
          <cell r="D547" t="str">
            <v>NIÑEZ Y ADOLESCENCIA</v>
          </cell>
        </row>
        <row r="548">
          <cell r="A548" t="str">
            <v>C-4102-1500-19-0-4102020-02-991</v>
          </cell>
          <cell r="B548" t="str">
            <v>C-4102-1500-19-0-4102020-02</v>
          </cell>
          <cell r="C548" t="str">
            <v>C-4102-1500-19-0-4102020-02</v>
          </cell>
          <cell r="D548" t="str">
            <v>NIÑEZ Y ADOLESCENCIA</v>
          </cell>
        </row>
        <row r="549">
          <cell r="A549" t="str">
            <v>C-4102-1500-19-0-4102020-02-992</v>
          </cell>
          <cell r="B549" t="str">
            <v>C-4102-1500-19-0-4102020-02</v>
          </cell>
          <cell r="C549" t="str">
            <v>C-4102-1500-19-0-4102020-02</v>
          </cell>
          <cell r="D549" t="str">
            <v>NIÑEZ Y ADOLESCENCIA</v>
          </cell>
        </row>
        <row r="550">
          <cell r="A550" t="str">
            <v>C-4102-1500-19-0-4102020-02-993</v>
          </cell>
          <cell r="B550" t="str">
            <v>C-4102-1500-19-0-4102020-02</v>
          </cell>
          <cell r="C550" t="str">
            <v>C-4102-1500-19-0-4102020-02</v>
          </cell>
          <cell r="D550" t="str">
            <v>NIÑEZ Y ADOLESCENCIA</v>
          </cell>
        </row>
        <row r="551">
          <cell r="A551" t="str">
            <v>C-4102-1500-19-0-4102020-02-994</v>
          </cell>
          <cell r="B551" t="str">
            <v>C-4102-1500-19-0-4102020-02</v>
          </cell>
          <cell r="C551" t="str">
            <v>C-4102-1500-19-0-4102020-02</v>
          </cell>
          <cell r="D551" t="str">
            <v>NIÑEZ Y ADOLESCENCIA</v>
          </cell>
        </row>
        <row r="552">
          <cell r="A552" t="str">
            <v>C-4102-1500-19-0-4102020-02-999</v>
          </cell>
          <cell r="B552" t="str">
            <v>C-4102-1500-19-0-4102020-02</v>
          </cell>
          <cell r="C552" t="str">
            <v>C-4102-1500-19-0-4102020-02</v>
          </cell>
          <cell r="D552" t="str">
            <v>NIÑEZ Y ADOLESCENCIA</v>
          </cell>
        </row>
        <row r="553">
          <cell r="A553" t="str">
            <v>C-4102-1500-19-0-4102022</v>
          </cell>
          <cell r="B553" t="str">
            <v>C-4102-1500-19-0-4102022</v>
          </cell>
          <cell r="C553">
            <v>0</v>
          </cell>
          <cell r="D553" t="str">
            <v>NIÑEZ Y ADOLESCENCIA</v>
          </cell>
        </row>
        <row r="554">
          <cell r="A554" t="str">
            <v>C-4102-1500-19-0-4102022-02</v>
          </cell>
          <cell r="B554" t="str">
            <v>C-4102-1500-19-0-4102022-02</v>
          </cell>
          <cell r="C554" t="str">
            <v>C-4102-1500-19-0-4102022-02</v>
          </cell>
          <cell r="D554" t="str">
            <v>NIÑEZ Y ADOLESCENCIA</v>
          </cell>
        </row>
        <row r="555">
          <cell r="A555" t="str">
            <v>C-4102-1500-19-0-4102022-02-154</v>
          </cell>
          <cell r="B555" t="str">
            <v>C-4102-1500-19-0-4102022-02</v>
          </cell>
          <cell r="C555" t="str">
            <v>C-4102-1500-19-0-4102022-02</v>
          </cell>
          <cell r="D555" t="str">
            <v>NIÑEZ Y ADOLESCENCIA</v>
          </cell>
        </row>
        <row r="556">
          <cell r="A556" t="str">
            <v>C-4102-1500-19-0-4102022-02-989</v>
          </cell>
          <cell r="B556" t="str">
            <v>C-4102-1500-19-0-4102022-02</v>
          </cell>
          <cell r="C556" t="str">
            <v>C-4102-1500-19-0-4102022-02</v>
          </cell>
          <cell r="D556" t="str">
            <v>NIÑEZ Y ADOLESCENCIA</v>
          </cell>
        </row>
        <row r="557">
          <cell r="A557" t="str">
            <v>C-4102-1500-19-0-4102022-02-990</v>
          </cell>
          <cell r="B557" t="str">
            <v>C-4102-1500-19-0-4102022-02</v>
          </cell>
          <cell r="C557" t="str">
            <v>C-4102-1500-19-0-4102022-02</v>
          </cell>
          <cell r="D557" t="str">
            <v>NIÑEZ Y ADOLESCENCIA</v>
          </cell>
        </row>
        <row r="558">
          <cell r="A558" t="str">
            <v>C-4102-1500-19-0-4102022-02-991</v>
          </cell>
          <cell r="B558" t="str">
            <v>C-4102-1500-19-0-4102022-02</v>
          </cell>
          <cell r="C558" t="str">
            <v>C-4102-1500-19-0-4102022-02</v>
          </cell>
          <cell r="D558" t="str">
            <v>NIÑEZ Y ADOLESCENCIA</v>
          </cell>
        </row>
        <row r="559">
          <cell r="A559" t="str">
            <v>C-4102-1500-19-0-4102022-02-992</v>
          </cell>
          <cell r="B559" t="str">
            <v>C-4102-1500-19-0-4102022-02</v>
          </cell>
          <cell r="C559" t="str">
            <v>C-4102-1500-19-0-4102022-02</v>
          </cell>
          <cell r="D559" t="str">
            <v>NIÑEZ Y ADOLESCENCIA</v>
          </cell>
        </row>
        <row r="560">
          <cell r="A560" t="str">
            <v>C-4102-1500-19-0-4102022-02-993</v>
          </cell>
          <cell r="B560" t="str">
            <v>C-4102-1500-19-0-4102022-02</v>
          </cell>
          <cell r="C560" t="str">
            <v>C-4102-1500-19-0-4102022-02</v>
          </cell>
          <cell r="D560" t="str">
            <v>NIÑEZ Y ADOLESCENCIA</v>
          </cell>
        </row>
        <row r="561">
          <cell r="A561" t="str">
            <v>C-4102-1500-19-0-4102022-02-994</v>
          </cell>
          <cell r="B561" t="str">
            <v>C-4102-1500-19-0-4102022-02</v>
          </cell>
          <cell r="C561" t="str">
            <v>C-4102-1500-19-0-4102022-02</v>
          </cell>
          <cell r="D561" t="str">
            <v>NIÑEZ Y ADOLESCENCIA</v>
          </cell>
        </row>
        <row r="562">
          <cell r="A562" t="str">
            <v>C-4102-1500-19-0-4102022-02-999</v>
          </cell>
          <cell r="B562" t="str">
            <v>C-4102-1500-19-0-4102022-02</v>
          </cell>
          <cell r="C562" t="str">
            <v>C-4102-1500-19-0-4102022-02</v>
          </cell>
          <cell r="D562" t="str">
            <v>NIÑEZ Y ADOLESCENCIA</v>
          </cell>
        </row>
        <row r="563">
          <cell r="A563" t="str">
            <v>C-4102-1500-19-0-4102024</v>
          </cell>
          <cell r="B563" t="str">
            <v>C-4102-1500-19-0-4102024</v>
          </cell>
          <cell r="C563">
            <v>0</v>
          </cell>
          <cell r="D563" t="str">
            <v>NIÑEZ Y ADOLESCENCIA</v>
          </cell>
        </row>
        <row r="564">
          <cell r="A564" t="str">
            <v>C-4102-1500-19-0-4102024-02</v>
          </cell>
          <cell r="B564" t="str">
            <v>C-4102-1500-19-0-4102024-02</v>
          </cell>
          <cell r="C564" t="str">
            <v>C-4102-1500-19-0-4102024-02</v>
          </cell>
          <cell r="D564" t="str">
            <v>NIÑEZ Y ADOLESCENCIA</v>
          </cell>
        </row>
        <row r="565">
          <cell r="A565" t="str">
            <v>C-4102-1500-19-0-4102024-02-155</v>
          </cell>
          <cell r="B565" t="str">
            <v>C-4102-1500-19-0-4102024-02</v>
          </cell>
          <cell r="C565" t="str">
            <v>C-4102-1500-19-0-4102024-02</v>
          </cell>
          <cell r="D565" t="str">
            <v>NIÑEZ Y ADOLESCENCIA</v>
          </cell>
        </row>
        <row r="566">
          <cell r="A566" t="str">
            <v>C-4102-1500-19-0-4102024-02-989</v>
          </cell>
          <cell r="B566" t="str">
            <v>C-4102-1500-19-0-4102024-02</v>
          </cell>
          <cell r="C566" t="str">
            <v>C-4102-1500-19-0-4102024-02</v>
          </cell>
          <cell r="D566" t="str">
            <v>NIÑEZ Y ADOLESCENCIA</v>
          </cell>
        </row>
        <row r="567">
          <cell r="A567" t="str">
            <v>C-4102-1500-19-0-4102024-02-990</v>
          </cell>
          <cell r="B567" t="str">
            <v>C-4102-1500-19-0-4102024-02</v>
          </cell>
          <cell r="C567" t="str">
            <v>C-4102-1500-19-0-4102024-02</v>
          </cell>
          <cell r="D567" t="str">
            <v>NIÑEZ Y ADOLESCENCIA</v>
          </cell>
        </row>
        <row r="568">
          <cell r="A568" t="str">
            <v>C-4102-1500-19-0-4102024-02-991</v>
          </cell>
          <cell r="B568" t="str">
            <v>C-4102-1500-19-0-4102024-02</v>
          </cell>
          <cell r="C568" t="str">
            <v>C-4102-1500-19-0-4102024-02</v>
          </cell>
          <cell r="D568" t="str">
            <v>NIÑEZ Y ADOLESCENCIA</v>
          </cell>
        </row>
        <row r="569">
          <cell r="A569" t="str">
            <v>C-4102-1500-19-0-4102024-02-992</v>
          </cell>
          <cell r="B569" t="str">
            <v>C-4102-1500-19-0-4102024-02</v>
          </cell>
          <cell r="C569" t="str">
            <v>C-4102-1500-19-0-4102024-02</v>
          </cell>
          <cell r="D569" t="str">
            <v>NIÑEZ Y ADOLESCENCIA</v>
          </cell>
        </row>
        <row r="570">
          <cell r="A570" t="str">
            <v>C-4102-1500-19-0-4102024-02-993</v>
          </cell>
          <cell r="B570" t="str">
            <v>C-4102-1500-19-0-4102024-02</v>
          </cell>
          <cell r="C570" t="str">
            <v>C-4102-1500-19-0-4102024-02</v>
          </cell>
          <cell r="D570" t="str">
            <v>NIÑEZ Y ADOLESCENCIA</v>
          </cell>
        </row>
        <row r="571">
          <cell r="A571" t="str">
            <v>C-4102-1500-19-0-4102024-02-994</v>
          </cell>
          <cell r="B571" t="str">
            <v>C-4102-1500-19-0-4102024-02</v>
          </cell>
          <cell r="C571" t="str">
            <v>C-4102-1500-19-0-4102024-02</v>
          </cell>
          <cell r="D571" t="str">
            <v>NIÑEZ Y ADOLESCENCIA</v>
          </cell>
        </row>
        <row r="572">
          <cell r="A572" t="str">
            <v>C-4102-1500-19-0-4102024-02-999</v>
          </cell>
          <cell r="B572" t="str">
            <v>C-4102-1500-19-0-4102024-02</v>
          </cell>
          <cell r="C572" t="str">
            <v>C-4102-1500-19-0-4102024-02</v>
          </cell>
          <cell r="D572" t="str">
            <v>NIÑEZ Y ADOLESCENCIA</v>
          </cell>
        </row>
        <row r="573">
          <cell r="A573" t="str">
            <v>C-4199</v>
          </cell>
          <cell r="B573" t="str">
            <v>C-4199</v>
          </cell>
          <cell r="C573">
            <v>0</v>
          </cell>
          <cell r="D573" t="str">
            <v>NA</v>
          </cell>
        </row>
        <row r="574">
          <cell r="A574" t="str">
            <v>C-4199-1500</v>
          </cell>
          <cell r="B574" t="str">
            <v>C-4199-1500</v>
          </cell>
          <cell r="C574">
            <v>0</v>
          </cell>
          <cell r="D574" t="str">
            <v>NA</v>
          </cell>
        </row>
        <row r="575">
          <cell r="A575" t="str">
            <v>C-4199-1500-7</v>
          </cell>
          <cell r="B575" t="str">
            <v>C-4199-1500-7</v>
          </cell>
          <cell r="C575">
            <v>0</v>
          </cell>
          <cell r="D575" t="str">
            <v>TECNOLOGIA</v>
          </cell>
        </row>
        <row r="576">
          <cell r="A576" t="str">
            <v>C-4199-1500-7-0</v>
          </cell>
          <cell r="B576" t="str">
            <v>C-4199-1500-7-0</v>
          </cell>
          <cell r="C576">
            <v>0</v>
          </cell>
          <cell r="D576" t="str">
            <v>TECNOLOGIA</v>
          </cell>
        </row>
        <row r="577">
          <cell r="A577" t="str">
            <v>C-4199-1500-7-0-4199060</v>
          </cell>
          <cell r="B577" t="str">
            <v>C-4199-1500-7-0-4199060</v>
          </cell>
          <cell r="C577">
            <v>0</v>
          </cell>
          <cell r="D577" t="str">
            <v>TECNOLOGIA</v>
          </cell>
        </row>
        <row r="578">
          <cell r="A578" t="str">
            <v>C-4199-1500-7-0-4199060-02</v>
          </cell>
          <cell r="B578" t="str">
            <v>C-4199-1500-7-0-4199060-02</v>
          </cell>
          <cell r="C578" t="str">
            <v>C-4199-1500-7-0-4199060-02</v>
          </cell>
          <cell r="D578" t="str">
            <v>TECNOLOGIA</v>
          </cell>
        </row>
        <row r="579">
          <cell r="A579" t="str">
            <v>C-4199-1500-7-0-4199060-02-171</v>
          </cell>
          <cell r="B579" t="str">
            <v>C-4199-1500-7-0-4199060-02</v>
          </cell>
          <cell r="C579" t="str">
            <v>C-4199-1500-7-0-4199060-02</v>
          </cell>
          <cell r="D579" t="str">
            <v>TECNOLOGIA</v>
          </cell>
        </row>
        <row r="580">
          <cell r="A580" t="str">
            <v>C-4199-1500-7-0-4199060-02-991</v>
          </cell>
          <cell r="B580" t="str">
            <v>C-4199-1500-7-0-4199060-02</v>
          </cell>
          <cell r="C580" t="str">
            <v>C-4199-1500-7-0-4199060-02</v>
          </cell>
          <cell r="D580" t="str">
            <v>TECNOLOGIA</v>
          </cell>
        </row>
        <row r="581">
          <cell r="A581" t="str">
            <v>C-4199-1500-7-0-4199060-02-992</v>
          </cell>
          <cell r="B581" t="str">
            <v>C-4199-1500-7-0-4199060-02</v>
          </cell>
          <cell r="C581" t="str">
            <v>C-4199-1500-7-0-4199060-02</v>
          </cell>
          <cell r="D581" t="str">
            <v>TECNOLOGIA</v>
          </cell>
        </row>
        <row r="582">
          <cell r="A582" t="str">
            <v>C-4199-1500-7-0-4199060-02-999</v>
          </cell>
          <cell r="B582" t="str">
            <v>C-4199-1500-7-0-4199060-02</v>
          </cell>
          <cell r="C582" t="str">
            <v>C-4199-1500-7-0-4199060-02</v>
          </cell>
          <cell r="D582" t="str">
            <v>TECNOLOGIA</v>
          </cell>
        </row>
        <row r="583">
          <cell r="A583" t="str">
            <v>C-4199-1500-7-0-4199062</v>
          </cell>
          <cell r="B583" t="str">
            <v>C-4199-1500-7-0-4199062</v>
          </cell>
          <cell r="C583">
            <v>0</v>
          </cell>
          <cell r="D583" t="str">
            <v>TECNOLOGIA</v>
          </cell>
        </row>
        <row r="584">
          <cell r="A584" t="str">
            <v>C-4199-1500-7-0-4199062-02</v>
          </cell>
          <cell r="B584" t="str">
            <v>C-4199-1500-7-0-4199062-02</v>
          </cell>
          <cell r="C584" t="str">
            <v>C-4199-1500-7-0-4199062-02</v>
          </cell>
          <cell r="D584" t="str">
            <v>TECNOLOGIA</v>
          </cell>
        </row>
        <row r="585">
          <cell r="A585" t="str">
            <v>C-4199-1500-7-0-4199062-02-171</v>
          </cell>
          <cell r="B585" t="str">
            <v>C-4199-1500-7-0-4199062-02</v>
          </cell>
          <cell r="C585" t="str">
            <v>C-4199-1500-7-0-4199062-02</v>
          </cell>
          <cell r="D585" t="str">
            <v>TECNOLOGIA</v>
          </cell>
        </row>
        <row r="586">
          <cell r="A586" t="str">
            <v>C-4199-1500-7-0-4199062-02-991</v>
          </cell>
          <cell r="B586" t="str">
            <v>C-4199-1500-7-0-4199062-02</v>
          </cell>
          <cell r="C586" t="str">
            <v>C-4199-1500-7-0-4199062-02</v>
          </cell>
          <cell r="D586" t="str">
            <v>TECNOLOGIA</v>
          </cell>
        </row>
        <row r="587">
          <cell r="A587" t="str">
            <v>C-4199-1500-7-0-4199062-02-992</v>
          </cell>
          <cell r="B587" t="str">
            <v>C-4199-1500-7-0-4199062-02</v>
          </cell>
          <cell r="C587" t="str">
            <v>C-4199-1500-7-0-4199062-02</v>
          </cell>
          <cell r="D587" t="str">
            <v>TECNOLOGIA</v>
          </cell>
        </row>
        <row r="588">
          <cell r="A588" t="str">
            <v>C-4199-1500-7-0-4199062-02-999</v>
          </cell>
          <cell r="B588" t="str">
            <v>C-4199-1500-7-0-4199062-02</v>
          </cell>
          <cell r="C588" t="str">
            <v>C-4199-1500-7-0-4199062-02</v>
          </cell>
          <cell r="D588" t="str">
            <v>TECNOLOGIA</v>
          </cell>
        </row>
        <row r="589">
          <cell r="A589" t="str">
            <v>C-4199-1500-8</v>
          </cell>
          <cell r="B589" t="str">
            <v>C-4199-1500-8</v>
          </cell>
          <cell r="C589">
            <v>0</v>
          </cell>
          <cell r="D589" t="str">
            <v>FORTALECIMIENTO</v>
          </cell>
        </row>
        <row r="590">
          <cell r="A590" t="str">
            <v>C-4199-1500-8-0</v>
          </cell>
          <cell r="B590" t="str">
            <v>C-4199-1500-8-0</v>
          </cell>
          <cell r="C590">
            <v>0</v>
          </cell>
          <cell r="D590" t="str">
            <v>FORTALECIMIENTO</v>
          </cell>
        </row>
        <row r="591">
          <cell r="A591" t="str">
            <v>C-4199-1500-8-0-4199008</v>
          </cell>
          <cell r="B591" t="str">
            <v>C-4199-1500-8-0-4199008</v>
          </cell>
          <cell r="C591">
            <v>0</v>
          </cell>
          <cell r="D591" t="str">
            <v>FORTALECIMIENTO</v>
          </cell>
        </row>
        <row r="592">
          <cell r="A592" t="str">
            <v>C-4199-1500-8-0-4199008-02</v>
          </cell>
          <cell r="B592" t="str">
            <v>C-4199-1500-8-0-4199008-02</v>
          </cell>
          <cell r="C592" t="str">
            <v>C-4199-1500-8-0-4199008-02</v>
          </cell>
          <cell r="D592" t="str">
            <v>FORTALECIMIENTO</v>
          </cell>
        </row>
        <row r="593">
          <cell r="A593" t="str">
            <v>C-4199-1500-8-0-4199008-02-191</v>
          </cell>
          <cell r="B593" t="str">
            <v>C-4199-1500-8-0-4199008-02</v>
          </cell>
          <cell r="C593" t="str">
            <v>C-4199-1500-8-0-4199008-02</v>
          </cell>
          <cell r="D593" t="str">
            <v>FORTALECIMIENTO</v>
          </cell>
        </row>
        <row r="594">
          <cell r="A594" t="str">
            <v>C-4199-1500-8-0-4199009</v>
          </cell>
          <cell r="B594" t="str">
            <v>C-4199-1500-8-0-4199009</v>
          </cell>
          <cell r="C594">
            <v>0</v>
          </cell>
          <cell r="D594" t="str">
            <v>FORTALECIMIENTO</v>
          </cell>
        </row>
        <row r="595">
          <cell r="A595" t="str">
            <v>C-4199-1500-8-0-4199009-02</v>
          </cell>
          <cell r="B595" t="str">
            <v>C-4199-1500-8-0-4199009-02</v>
          </cell>
          <cell r="C595" t="str">
            <v>C-4199-1500-8-0-4199009-02</v>
          </cell>
          <cell r="D595" t="str">
            <v>FORTALECIMIENTO</v>
          </cell>
        </row>
        <row r="596">
          <cell r="A596" t="str">
            <v>C-4199-1500-8-0-4199009-02-196</v>
          </cell>
          <cell r="B596" t="str">
            <v>C-4199-1500-8-0-4199009-02</v>
          </cell>
          <cell r="C596" t="str">
            <v>C-4199-1500-8-0-4199009-02</v>
          </cell>
          <cell r="D596" t="str">
            <v>FORTALECIMIENTO</v>
          </cell>
        </row>
        <row r="597">
          <cell r="A597" t="str">
            <v>C-4199-1500-8-0-4199009-02-198</v>
          </cell>
          <cell r="B597" t="str">
            <v>C-4199-1500-8-0-4199009-02</v>
          </cell>
          <cell r="C597" t="str">
            <v>C-4199-1500-8-0-4199009-02</v>
          </cell>
          <cell r="D597" t="str">
            <v>FORTALECIMIENTO</v>
          </cell>
        </row>
        <row r="598">
          <cell r="A598" t="str">
            <v>C-4199-1500-8-0-4199010</v>
          </cell>
          <cell r="B598" t="str">
            <v>C-4199-1500-8-0-4199010</v>
          </cell>
          <cell r="C598">
            <v>0</v>
          </cell>
          <cell r="D598" t="str">
            <v>FORTALECIMIENTO</v>
          </cell>
        </row>
        <row r="599">
          <cell r="A599" t="str">
            <v>C-4199-1500-8-0-4199010-02</v>
          </cell>
          <cell r="B599" t="str">
            <v>C-4199-1500-8-0-4199010-02</v>
          </cell>
          <cell r="C599" t="str">
            <v>C-4199-1500-8-0-4199010-02</v>
          </cell>
          <cell r="D599" t="str">
            <v>FORTALECIMIENTO</v>
          </cell>
        </row>
        <row r="600">
          <cell r="A600" t="str">
            <v>C-4199-1500-8-0-4199010-02-196</v>
          </cell>
          <cell r="B600" t="str">
            <v>C-4199-1500-8-0-4199010-02</v>
          </cell>
          <cell r="C600" t="str">
            <v>C-4199-1500-8-0-4199010-02</v>
          </cell>
          <cell r="D600" t="str">
            <v>FORTALECIMIENTO</v>
          </cell>
        </row>
        <row r="601">
          <cell r="A601" t="str">
            <v>C-4199-1500-8-0-4199010-02-198</v>
          </cell>
          <cell r="B601" t="str">
            <v>C-4199-1500-8-0-4199010-02</v>
          </cell>
          <cell r="C601" t="str">
            <v>C-4199-1500-8-0-4199010-02</v>
          </cell>
          <cell r="D601" t="str">
            <v>FORTALECIMIENTO</v>
          </cell>
        </row>
        <row r="602">
          <cell r="A602" t="str">
            <v>C-4199-1500-8-0-4199011</v>
          </cell>
          <cell r="B602" t="str">
            <v>C-4199-1500-8-0-4199011</v>
          </cell>
          <cell r="C602">
            <v>0</v>
          </cell>
          <cell r="D602" t="str">
            <v>FORTALECIMIENTO</v>
          </cell>
        </row>
        <row r="603">
          <cell r="A603" t="str">
            <v>C-4199-1500-8-0-4199011-02</v>
          </cell>
          <cell r="B603" t="str">
            <v>C-4199-1500-8-0-4199011-02</v>
          </cell>
          <cell r="C603" t="str">
            <v>C-4199-1500-8-0-4199011-02</v>
          </cell>
          <cell r="D603" t="str">
            <v>FORTALECIMIENTO</v>
          </cell>
        </row>
        <row r="604">
          <cell r="A604" t="str">
            <v>C-4199-1500-8-0-4199011-02-196</v>
          </cell>
          <cell r="B604" t="str">
            <v>C-4199-1500-8-0-4199011-02</v>
          </cell>
          <cell r="C604" t="str">
            <v>C-4199-1500-8-0-4199011-02</v>
          </cell>
          <cell r="D604" t="str">
            <v>FORTALECIMIENTO</v>
          </cell>
        </row>
        <row r="605">
          <cell r="A605" t="str">
            <v>C-4199-1500-8-0-4199011-02-198</v>
          </cell>
          <cell r="B605" t="str">
            <v>C-4199-1500-8-0-4199011-02</v>
          </cell>
          <cell r="C605" t="str">
            <v>C-4199-1500-8-0-4199011-02</v>
          </cell>
          <cell r="D605" t="str">
            <v>FORTALECIMIENTO</v>
          </cell>
        </row>
        <row r="606">
          <cell r="A606" t="str">
            <v>C-4199-1500-8-0-4199013</v>
          </cell>
          <cell r="B606" t="str">
            <v>C-4199-1500-8-0-4199013</v>
          </cell>
          <cell r="C606">
            <v>0</v>
          </cell>
          <cell r="D606" t="str">
            <v>FORTALECIMIENTO</v>
          </cell>
        </row>
        <row r="607">
          <cell r="A607" t="str">
            <v>C-4199-1500-8-0-4199013-02</v>
          </cell>
          <cell r="B607" t="str">
            <v>C-4199-1500-8-0-4199013-02</v>
          </cell>
          <cell r="C607" t="str">
            <v>C-4199-1500-8-0-4199013-02</v>
          </cell>
          <cell r="D607" t="str">
            <v>FORTALECIMIENTO</v>
          </cell>
        </row>
        <row r="608">
          <cell r="A608" t="str">
            <v>C-4199-1500-8-0-4199013-02-196</v>
          </cell>
          <cell r="B608" t="str">
            <v>C-4199-1500-8-0-4199013-02</v>
          </cell>
          <cell r="C608" t="str">
            <v>C-4199-1500-8-0-4199013-02</v>
          </cell>
          <cell r="D608" t="str">
            <v>FORTALECIMIENTO</v>
          </cell>
        </row>
        <row r="609">
          <cell r="A609" t="str">
            <v>C-4199-1500-8-0-4199013-02-198</v>
          </cell>
          <cell r="B609" t="str">
            <v>C-4199-1500-8-0-4199013-02</v>
          </cell>
          <cell r="C609" t="str">
            <v>C-4199-1500-8-0-4199013-02</v>
          </cell>
          <cell r="D609" t="str">
            <v>FORTALECIMIENTO</v>
          </cell>
        </row>
        <row r="610">
          <cell r="A610" t="str">
            <v>C-4199-1500-8-0-4199014</v>
          </cell>
          <cell r="B610" t="str">
            <v>C-4199-1500-8-0-4199014</v>
          </cell>
          <cell r="C610">
            <v>0</v>
          </cell>
          <cell r="D610" t="str">
            <v>FORTALECIMIENTO</v>
          </cell>
        </row>
        <row r="611">
          <cell r="A611" t="str">
            <v>C-4199-1500-8-0-4199014-02</v>
          </cell>
          <cell r="B611" t="str">
            <v>C-4199-1500-8-0-4199014-02</v>
          </cell>
          <cell r="C611" t="str">
            <v>C-4199-1500-8-0-4199014-02</v>
          </cell>
          <cell r="D611" t="str">
            <v>FORTALECIMIENTO</v>
          </cell>
        </row>
        <row r="612">
          <cell r="A612" t="str">
            <v>C-4199-1500-8-0-4199014-02-196</v>
          </cell>
          <cell r="B612" t="str">
            <v>C-4199-1500-8-0-4199014-02</v>
          </cell>
          <cell r="C612" t="str">
            <v>C-4199-1500-8-0-4199014-02</v>
          </cell>
          <cell r="D612" t="str">
            <v>FORTALECIMIENTO</v>
          </cell>
        </row>
        <row r="613">
          <cell r="A613" t="str">
            <v>C-4199-1500-8-0-4199014-02-198</v>
          </cell>
          <cell r="B613" t="str">
            <v>C-4199-1500-8-0-4199014-02</v>
          </cell>
          <cell r="C613" t="str">
            <v>C-4199-1500-8-0-4199014-02</v>
          </cell>
          <cell r="D613" t="str">
            <v>FORTALECIMIENTO</v>
          </cell>
        </row>
        <row r="614">
          <cell r="A614" t="str">
            <v>C-4199-1500-8-0-4199016</v>
          </cell>
          <cell r="B614" t="str">
            <v>C-4199-1500-8-0-4199016</v>
          </cell>
          <cell r="C614">
            <v>0</v>
          </cell>
          <cell r="D614" t="str">
            <v>FORTALECIMIENTO</v>
          </cell>
        </row>
        <row r="615">
          <cell r="A615" t="str">
            <v>C-4199-1500-8-0-4199016-02</v>
          </cell>
          <cell r="B615" t="str">
            <v>C-4199-1500-8-0-4199016-02</v>
          </cell>
          <cell r="C615" t="str">
            <v>C-4199-1500-8-0-4199016-02</v>
          </cell>
          <cell r="D615" t="str">
            <v>FORTALECIMIENTO</v>
          </cell>
        </row>
        <row r="616">
          <cell r="A616" t="str">
            <v>C-4199-1500-8-0-4199016-02-197</v>
          </cell>
          <cell r="B616" t="str">
            <v>C-4199-1500-8-0-4199016-02</v>
          </cell>
          <cell r="C616" t="str">
            <v>C-4199-1500-8-0-4199016-02</v>
          </cell>
          <cell r="D616" t="str">
            <v>FORTALECIMIENTO</v>
          </cell>
        </row>
        <row r="617">
          <cell r="A617" t="str">
            <v>C-4199-1500-8-0-4199044</v>
          </cell>
          <cell r="B617" t="str">
            <v>C-4199-1500-8-0-4199044</v>
          </cell>
          <cell r="C617">
            <v>0</v>
          </cell>
          <cell r="D617" t="str">
            <v>FORTALECIMIENTO</v>
          </cell>
        </row>
        <row r="618">
          <cell r="A618" t="str">
            <v>C-4199-1500-8-0-4199044-02</v>
          </cell>
          <cell r="B618" t="str">
            <v>C-4199-1500-8-0-4199044-02</v>
          </cell>
          <cell r="C618" t="str">
            <v>C-4199-1500-8-0-4199044-02</v>
          </cell>
          <cell r="D618" t="str">
            <v>FORTALECIMIENTO</v>
          </cell>
        </row>
        <row r="619">
          <cell r="A619" t="str">
            <v>C-4199-1500-8-0-4199044-02-180</v>
          </cell>
          <cell r="B619" t="str">
            <v>C-4199-1500-8-0-4199044-02</v>
          </cell>
          <cell r="C619" t="str">
            <v>C-4199-1500-8-0-4199044-02</v>
          </cell>
          <cell r="D619" t="str">
            <v>FORTALECIMIENTO</v>
          </cell>
        </row>
        <row r="620">
          <cell r="A620" t="str">
            <v>C-4199-1500-8-0-4199044-02-181</v>
          </cell>
          <cell r="B620" t="str">
            <v>C-4199-1500-8-0-4199044-02</v>
          </cell>
          <cell r="C620" t="str">
            <v>C-4199-1500-8-0-4199044-02</v>
          </cell>
          <cell r="D620" t="str">
            <v>FORTALECIMIENTO</v>
          </cell>
        </row>
        <row r="621">
          <cell r="A621" t="str">
            <v>C-4199-1500-8-0-4199044-02-182</v>
          </cell>
          <cell r="B621" t="str">
            <v>C-4199-1500-8-0-4199044-02</v>
          </cell>
          <cell r="C621" t="str">
            <v>C-4199-1500-8-0-4199044-02</v>
          </cell>
          <cell r="D621" t="str">
            <v>FORTALECIMIENTO</v>
          </cell>
        </row>
        <row r="622">
          <cell r="A622" t="str">
            <v>C-4199-1500-8-0-4199044-02-183</v>
          </cell>
          <cell r="B622" t="str">
            <v>C-4199-1500-8-0-4199044-02</v>
          </cell>
          <cell r="C622" t="str">
            <v>C-4199-1500-8-0-4199044-02</v>
          </cell>
          <cell r="D622" t="str">
            <v>FORTALECIMIENTO</v>
          </cell>
        </row>
        <row r="623">
          <cell r="A623" t="str">
            <v>C-4199-1500-8-0-4199044-02-188</v>
          </cell>
          <cell r="B623" t="str">
            <v>C-4199-1500-8-0-4199044-02</v>
          </cell>
          <cell r="C623" t="str">
            <v>C-4199-1500-8-0-4199044-02</v>
          </cell>
          <cell r="D623" t="str">
            <v>FORTALECIMIENTO</v>
          </cell>
        </row>
        <row r="624">
          <cell r="A624" t="str">
            <v>C-4199-1500-8-0-4199044-02-999</v>
          </cell>
          <cell r="B624" t="str">
            <v>C-4199-1500-8-0-4199044-02</v>
          </cell>
          <cell r="C624" t="str">
            <v>C-4199-1500-8-0-4199044-02</v>
          </cell>
          <cell r="D624" t="str">
            <v>FORTALECIMIENTO</v>
          </cell>
        </row>
        <row r="625">
          <cell r="A625" t="str">
            <v>C-4199-1500-8-0-4199053</v>
          </cell>
          <cell r="B625" t="str">
            <v>C-4199-1500-8-0-4199053</v>
          </cell>
          <cell r="C625">
            <v>0</v>
          </cell>
          <cell r="D625" t="str">
            <v>FORTALECIMIENTO</v>
          </cell>
        </row>
        <row r="626">
          <cell r="A626" t="str">
            <v>C-4199-1500-8-0-4199053-02</v>
          </cell>
          <cell r="B626" t="str">
            <v>C-4199-1500-8-0-4199053-02</v>
          </cell>
          <cell r="C626" t="str">
            <v>C-4199-1500-8-0-4199053-02</v>
          </cell>
          <cell r="D626" t="str">
            <v>FORTALECIMIENTO</v>
          </cell>
        </row>
        <row r="627">
          <cell r="A627" t="str">
            <v>C-4199-1500-8-0-4199053-02-199</v>
          </cell>
          <cell r="B627" t="str">
            <v>C-4199-1500-8-0-4199053-02</v>
          </cell>
          <cell r="C627" t="str">
            <v>C-4199-1500-8-0-4199053-02</v>
          </cell>
          <cell r="D627" t="str">
            <v>FORTALECIMIENTO</v>
          </cell>
        </row>
        <row r="628">
          <cell r="A628" t="str">
            <v>C-4199-1500-8-0-4199053-02-189</v>
          </cell>
          <cell r="B628" t="str">
            <v>C-4199-1500-8-0-4199053-02</v>
          </cell>
          <cell r="C628" t="str">
            <v>C-4199-1500-8-0-4199053-02</v>
          </cell>
          <cell r="D628" t="str">
            <v>FORTALECIMIENTO</v>
          </cell>
        </row>
        <row r="629">
          <cell r="A629" t="str">
            <v>C-4199-1500-8-0-4199053-02-190</v>
          </cell>
          <cell r="B629" t="str">
            <v>C-4199-1500-8-0-4199053-02</v>
          </cell>
          <cell r="C629" t="str">
            <v>C-4199-1500-8-0-4199053-02</v>
          </cell>
          <cell r="D629" t="str">
            <v>FORTALECIMIENTO</v>
          </cell>
        </row>
        <row r="630">
          <cell r="A630" t="str">
            <v>C-4199-1500-8-0-4199053-02-191</v>
          </cell>
          <cell r="B630" t="str">
            <v>C-4199-1500-8-0-4199053-02</v>
          </cell>
          <cell r="C630" t="str">
            <v>C-4199-1500-8-0-4199053-02</v>
          </cell>
          <cell r="D630" t="str">
            <v>FORTALECIMIENTO</v>
          </cell>
        </row>
        <row r="631">
          <cell r="A631" t="str">
            <v>C-4199-1500-8-0-4199053-02-192</v>
          </cell>
          <cell r="B631" t="str">
            <v>C-4199-1500-8-0-4199053-02</v>
          </cell>
          <cell r="C631" t="str">
            <v>C-4199-1500-8-0-4199053-02</v>
          </cell>
          <cell r="D631" t="str">
            <v>FORTALECIMIENTO</v>
          </cell>
        </row>
        <row r="632">
          <cell r="A632" t="str">
            <v>C-4199-1500-8-0-4199053-02-193</v>
          </cell>
          <cell r="B632" t="str">
            <v>C-4199-1500-8-0-4199053-02</v>
          </cell>
          <cell r="C632" t="str">
            <v>C-4199-1500-8-0-4199053-02</v>
          </cell>
          <cell r="D632" t="str">
            <v>FORTALECIMIENTO</v>
          </cell>
        </row>
        <row r="633">
          <cell r="A633" t="str">
            <v>C-4199-1500-8-0-4199053-02-202</v>
          </cell>
          <cell r="B633" t="str">
            <v>C-4199-1500-8-0-4199053-02</v>
          </cell>
          <cell r="C633" t="str">
            <v>C-4199-1500-8-0-4199053-02</v>
          </cell>
          <cell r="D633" t="str">
            <v>FORTALECIMIENTO</v>
          </cell>
        </row>
        <row r="634">
          <cell r="A634" t="str">
            <v>C-4199-1500-8-0-4199055</v>
          </cell>
          <cell r="B634" t="str">
            <v>C-4199-1500-8-0-4199055</v>
          </cell>
          <cell r="C634">
            <v>0</v>
          </cell>
          <cell r="D634" t="str">
            <v>FORTALECIMIENTO</v>
          </cell>
        </row>
        <row r="635">
          <cell r="A635" t="str">
            <v>C-4199-1500-8-0-4199055-02</v>
          </cell>
          <cell r="B635" t="str">
            <v>C-4199-1500-8-0-4199055-02</v>
          </cell>
          <cell r="C635" t="str">
            <v>C-4199-1500-8-0-4199055-02</v>
          </cell>
          <cell r="D635" t="str">
            <v>FORTALECIMIENTO</v>
          </cell>
        </row>
        <row r="636">
          <cell r="A636" t="str">
            <v>C-4199-1500-8-0-4199055-02-194</v>
          </cell>
          <cell r="B636" t="str">
            <v>C-4199-1500-8-0-4199055-02</v>
          </cell>
          <cell r="C636" t="str">
            <v>C-4199-1500-8-0-4199055-02</v>
          </cell>
          <cell r="D636" t="str">
            <v>FORTALECIMIENTO</v>
          </cell>
        </row>
        <row r="637">
          <cell r="A637" t="str">
            <v>C-4199-1500-8-0-4199056</v>
          </cell>
          <cell r="B637" t="str">
            <v>C-4199-1500-8-0-4199056</v>
          </cell>
          <cell r="C637">
            <v>0</v>
          </cell>
          <cell r="D637" t="str">
            <v>FORTALECIMIENTO</v>
          </cell>
        </row>
        <row r="638">
          <cell r="A638" t="str">
            <v>C-4199-1500-8-0-4199056-02</v>
          </cell>
          <cell r="B638" t="str">
            <v>C-4199-1500-8-0-4199056-02</v>
          </cell>
          <cell r="C638" t="str">
            <v>C-4199-1500-8-0-4199056-02</v>
          </cell>
          <cell r="D638" t="str">
            <v>FORTALECIMIENTO</v>
          </cell>
        </row>
        <row r="639">
          <cell r="A639" t="str">
            <v>C-4199-1500-8-0-4199056-02-991</v>
          </cell>
          <cell r="B639" t="str">
            <v>C-4199-1500-8-0-4199056-02</v>
          </cell>
          <cell r="C639" t="str">
            <v>C-4199-1500-8-0-4199056-02</v>
          </cell>
          <cell r="D639" t="str">
            <v>FORTALECIMIENTO</v>
          </cell>
        </row>
        <row r="640">
          <cell r="A640" t="str">
            <v>C-4199-1500-8-0-4199060</v>
          </cell>
          <cell r="B640" t="str">
            <v>C-4199-1500-8-0-4199060</v>
          </cell>
          <cell r="C640">
            <v>0</v>
          </cell>
          <cell r="D640" t="str">
            <v>FORTALECIMIENTO</v>
          </cell>
        </row>
        <row r="641">
          <cell r="A641" t="str">
            <v>C-4199-1500-8-0-4199060-02</v>
          </cell>
          <cell r="B641" t="str">
            <v>C-4199-1500-8-0-4199060-02</v>
          </cell>
          <cell r="C641" t="str">
            <v>C-4199-1500-8-0-4199060-02</v>
          </cell>
          <cell r="D641" t="str">
            <v>FORTALECIMIENTO</v>
          </cell>
        </row>
        <row r="642">
          <cell r="A642" t="str">
            <v>C-4199-1500-8-0-4199060-02-200</v>
          </cell>
          <cell r="B642" t="str">
            <v>C-4199-1500-8-0-4199060-02</v>
          </cell>
          <cell r="C642" t="str">
            <v>C-4199-1500-8-0-4199060-02</v>
          </cell>
          <cell r="D642" t="str">
            <v>FORTALECIMIENTO</v>
          </cell>
        </row>
        <row r="643">
          <cell r="A643" t="str">
            <v>C-4199-1500-8-0-4199061</v>
          </cell>
          <cell r="B643" t="str">
            <v>C-4199-1500-8-0-4199061</v>
          </cell>
          <cell r="C643">
            <v>0</v>
          </cell>
          <cell r="D643" t="str">
            <v>FORTALECIMIENTO</v>
          </cell>
        </row>
        <row r="644">
          <cell r="A644" t="str">
            <v>C-4199-1500-8-0-4199061-02</v>
          </cell>
          <cell r="B644" t="str">
            <v>C-4199-1500-8-0-4199061-02</v>
          </cell>
          <cell r="C644" t="str">
            <v>C-4199-1500-8-0-4199061-02</v>
          </cell>
          <cell r="D644" t="str">
            <v>FORTALECIMIENTO</v>
          </cell>
        </row>
        <row r="645">
          <cell r="A645" t="str">
            <v>C-4199-1500-8-0-4199061-02-195</v>
          </cell>
          <cell r="B645" t="str">
            <v>C-4199-1500-8-0-4199061-02</v>
          </cell>
          <cell r="C645" t="str">
            <v>C-4199-1500-8-0-4199061-02</v>
          </cell>
          <cell r="D645" t="str">
            <v>FORTALECIMIENTO</v>
          </cell>
        </row>
        <row r="646">
          <cell r="A646" t="str">
            <v>C-4199-1500-8-0-4199064</v>
          </cell>
          <cell r="B646" t="str">
            <v>C-4199-1500-8-0-4199064</v>
          </cell>
          <cell r="C646">
            <v>0</v>
          </cell>
          <cell r="D646" t="str">
            <v>FORTALECIMIENTO</v>
          </cell>
        </row>
        <row r="647">
          <cell r="A647" t="str">
            <v>C-4199-1500-8-0-4199064-02</v>
          </cell>
          <cell r="B647" t="str">
            <v>C-4199-1500-8-0-4199064-02</v>
          </cell>
          <cell r="C647" t="str">
            <v>C-4199-1500-8-0-4199064-02</v>
          </cell>
          <cell r="D647" t="str">
            <v>FORTALECIMIENTO</v>
          </cell>
        </row>
        <row r="648">
          <cell r="A648" t="str">
            <v>C-4199-1500-8-0-4199064-02-184</v>
          </cell>
          <cell r="B648" t="str">
            <v>C-4199-1500-8-0-4199064-02</v>
          </cell>
          <cell r="C648" t="str">
            <v>C-4199-1500-8-0-4199064-02</v>
          </cell>
          <cell r="D648" t="str">
            <v>FORTALECIMIENTO</v>
          </cell>
        </row>
        <row r="649">
          <cell r="A649" t="str">
            <v>C-4199-1500-8-0-4199064-02-185</v>
          </cell>
          <cell r="B649" t="str">
            <v>C-4199-1500-8-0-4199064-02</v>
          </cell>
          <cell r="C649" t="str">
            <v>C-4199-1500-8-0-4199064-02</v>
          </cell>
          <cell r="D649" t="str">
            <v>FORTALECIMIENTO</v>
          </cell>
        </row>
        <row r="650">
          <cell r="A650" t="str">
            <v>C-4199-1500-8-0-4199064-02-186</v>
          </cell>
          <cell r="B650" t="str">
            <v>C-4199-1500-8-0-4199064-02</v>
          </cell>
          <cell r="C650" t="str">
            <v>C-4199-1500-8-0-4199064-02</v>
          </cell>
          <cell r="D650" t="str">
            <v>FORTALECIMIENTO</v>
          </cell>
        </row>
        <row r="651">
          <cell r="A651" t="str">
            <v>C-4199-1500-8-0-4199064-02-187</v>
          </cell>
          <cell r="B651" t="str">
            <v>C-4199-1500-8-0-4199064-02</v>
          </cell>
          <cell r="C651" t="str">
            <v>C-4199-1500-8-0-4199064-02</v>
          </cell>
          <cell r="D651" t="str">
            <v>FORTALECIMIENTO</v>
          </cell>
        </row>
        <row r="652">
          <cell r="A652" t="str">
            <v>C-4199-1500-8-0-4199064-02-191</v>
          </cell>
          <cell r="B652" t="str">
            <v>C-4199-1500-8-0-4199064-02</v>
          </cell>
          <cell r="C652" t="str">
            <v>C-4199-1500-8-0-4199064-02</v>
          </cell>
          <cell r="D652" t="str">
            <v>FORTALECIMIENTO</v>
          </cell>
        </row>
        <row r="653">
          <cell r="A653" t="str">
            <v>C-4199-1500-8-0-4199064-02-201</v>
          </cell>
          <cell r="B653" t="str">
            <v>C-4199-1500-8-0-4199064-02</v>
          </cell>
          <cell r="C653" t="str">
            <v>C-4199-1500-8-0-4199064-02</v>
          </cell>
          <cell r="D653" t="str">
            <v>FORTALECIMIENTO</v>
          </cell>
        </row>
        <row r="654">
          <cell r="A654" t="str">
            <v>C-4199-1500-8-0-4199064-02-991</v>
          </cell>
          <cell r="B654" t="str">
            <v>C-4199-1500-8-0-4199064-02</v>
          </cell>
          <cell r="C654" t="str">
            <v>C-4199-1500-8-0-4199064-02</v>
          </cell>
          <cell r="D654" t="str">
            <v>FORTALECIMIENTO</v>
          </cell>
        </row>
        <row r="655">
          <cell r="A655" t="str">
            <v>C-4199-1500-8-0-4199064-02-992</v>
          </cell>
          <cell r="B655" t="str">
            <v>C-4199-1500-8-0-4199064-02</v>
          </cell>
          <cell r="C655" t="str">
            <v>C-4199-1500-8-0-4199064-02</v>
          </cell>
          <cell r="D655" t="str">
            <v>FORTALECIMIENTO</v>
          </cell>
        </row>
        <row r="656">
          <cell r="A656" t="str">
            <v>C-4199-1500-8-0-4199064-02-994</v>
          </cell>
          <cell r="B656" t="str">
            <v>C-4199-1500-8-0-4199064-02</v>
          </cell>
          <cell r="C656" t="str">
            <v>C-4199-1500-8-0-4199064-02</v>
          </cell>
          <cell r="D656" t="str">
            <v>FORTALECIMIENTO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nia Esperanza Casas Merchan" refreshedDate="43103.444359027781" createdVersion="4" refreshedVersion="4" minRefreshableVersion="3" recordCount="1810" xr:uid="{00000000-000A-0000-FFFF-FFFF00000000}">
  <cacheSource type="worksheet">
    <worksheetSource ref="A4:AF476" sheet="ReporteEjecSIIF Ene_2020"/>
  </cacheSource>
  <cacheFields count="32">
    <cacheField name="UEJ" numFmtId="0">
      <sharedItems/>
    </cacheField>
    <cacheField name="REGIONAL" numFmtId="0">
      <sharedItems count="3">
        <s v="NIVEL"/>
        <s v="SEDE"/>
        <s v="REGIONAL"/>
      </sharedItems>
    </cacheField>
    <cacheField name="Regionales" numFmtId="0">
      <sharedItems count="35">
        <s v="INSTITUTO COLOMBIANO DE BIENESTAR FAMILIAR (ICBF)"/>
        <s v="SEDE NACIONAL"/>
        <s v="REGIONAL AMAZONAS"/>
        <s v="REGIONAL ANTIOQUIA"/>
        <s v="REGIONAL ARAUCA"/>
        <s v="REGIONAL BOLIVAR"/>
        <s v="REGIONAL CAQUETA"/>
        <s v="REGIONAL CASANARE"/>
        <s v="REGIONAL BOYACA"/>
        <s v="REGIONAL CALDAS"/>
        <s v="REGIONAL CORDOBA"/>
        <s v="REGIONAL GUAINIA"/>
        <s v="REGIONAL CAUCA"/>
        <s v="REGIONAL CUNDINAMARCA"/>
        <s v="REGIONAL CHOCO"/>
        <s v="REGIONAL LA GUAJIRA"/>
        <s v="REGIONAL META"/>
        <s v="REGIONAL NARIÑO"/>
        <s v="REGIONAL NORTE DE SANTANDER"/>
        <s v="REGIONAL HUILA"/>
        <s v="REGIONAL RISARALDA"/>
        <s v="REGIONAL MAGDALENA"/>
        <s v="REGIONAL SAN ANDRES"/>
        <s v="REGIONAL SUCRE"/>
        <s v="REGIONAL VALLE"/>
        <s v="REGIONAL PUTUMAYO"/>
        <s v="REGIONAL BOGOTA"/>
        <s v="REGIONAL CESAR"/>
        <s v="REGIONAL QUINDIO"/>
        <s v="REGIONAL SANTANDER"/>
        <s v="REGIONAL ATLANTICO"/>
        <s v="REGIONAL TOLIMA"/>
        <s v="REGIONAL GUAVIARE"/>
        <s v="REGIONAL VAUPES"/>
        <s v="REGIONAL VICHADA"/>
      </sharedItems>
    </cacheField>
    <cacheField name="NOMBRE UEJ" numFmtId="0">
      <sharedItems count="35">
        <s v="INSTITUTO COLOMBIANO DE BIENESTAR FAMILIAR (ICBF)"/>
        <s v="ICBF SEDE NACIONAL"/>
        <s v="ICBF DIRECCIÓN REGIONAL ANTIOQUIA"/>
        <s v="ICBF DIRECCIÓN REGIONAL ATLANTICO"/>
        <s v="ICBF DIRECCIÓN REGIONAL BOGOTA"/>
        <s v="ICBF DIRECCIÓN REGIONAL BOLIVAR"/>
        <s v="ICBF DIRECCIÓN REGIONAL BOYACÁ "/>
        <s v="ICBF DIRECCIÓN REGIONAL CALDAS"/>
        <s v="ICBF DIRECCIÓN REGIONAL CAQUETÁ"/>
        <s v="ICBF DIRECCIÓN REGIONAL CAUCA"/>
        <s v="ICBF DIRECCIÓN REGIONAL CESAR"/>
        <s v="ICBF DIRECCIÓN REGIONAL CÓRDOBA"/>
        <s v="ICBF DIRECCIÓN REGIONAL CUNDINAMARCA"/>
        <s v="ICBF DIRECCIÓN REGIONAL CHOCÓ"/>
        <s v="ICBF DIRECCIÓN REGIONAL HUILA"/>
        <s v="ICBF DIRECCIÓN REGIONAL GUAJIRA"/>
        <s v="ICBF DIRECCIÓN REGIONAL MAGDALENA"/>
        <s v="ICBF DIRECCIÓN REGIONAL META"/>
        <s v="ICBF DIRECCIÓN REGIONAL NARIÑO"/>
        <s v="ICBF DIRECCIÓN REGIONAL NORTE DE SANTANDER"/>
        <s v="ICBF DIRECCIÓN REGIONAL QUINDIO"/>
        <s v="ICBF DIRECCIÓN REGIONAL RISARALDA"/>
        <s v="ICBF DIRECCIÓN REGIONAL SANTANDER"/>
        <s v="ICBF DIRECCIÓN REGIONAL SUCRE"/>
        <s v="ICBF DIRECCIÓN REGIONAL TOLIMA"/>
        <s v="ICBF DIRECCIÓN REGIONAL VALLE"/>
        <s v="ICBF DIRECCIÓN REGIONAL ARAUCA"/>
        <s v="ICBF DIRECCIÓN REGIONAL CASANARE"/>
        <s v="ICBF DIRECCIÓN REGIONAL PUTUMAYO"/>
        <s v="ICBF DIRECCIÓN REGIONAL SAN ANDRES"/>
        <s v="ICBF DIRECCIÓN REGIONAL AMAZONAS"/>
        <s v="ICBF DIRECCIÓN REGIONAL GUAINIA"/>
        <s v="ICBF DIRECCIÓN REGIONAL GUAVIARE"/>
        <s v="ICBF DIRECCIÓN REGIONAL VAUPÉS"/>
        <s v="ICBF DIRECCIÓN REGIONAL VICHADA"/>
      </sharedItems>
    </cacheField>
    <cacheField name="RUBRO" numFmtId="0">
      <sharedItems/>
    </cacheField>
    <cacheField name="RUBRO2" numFmtId="0">
      <sharedItems count="30">
        <s v="A-3-6-3-20"/>
        <s v="A-1-0-1-10"/>
        <s v="C-4102-1500-4"/>
        <s v="C-4102-1500-3"/>
        <s v="A-4-2-1-8"/>
        <s v="A-3-6-3-1"/>
        <s v="A-3-5-3-11"/>
        <s v="A-3-2-1-1"/>
        <s v="A-1-0-1-1"/>
        <s v="A-1-0-1-4"/>
        <s v="A-1-0-1-5"/>
        <s v="A-1-0-1-9"/>
        <s v="A-1-0-2"/>
        <s v="A-1-0-5"/>
        <s v="A-2-0-3"/>
        <s v="A-2-0-4"/>
        <s v="A-3-5-1-1"/>
        <s v="A-3-6-1-1"/>
        <s v="C-4102-1500-1"/>
        <s v="C-4102-1500-5"/>
        <s v="C-4102-1500-6"/>
        <s v="C-4102-1500-7"/>
        <s v="C-4199-1500-1"/>
        <s v="C-4199-1500-2"/>
        <s v="C-4199-1500-3"/>
        <s v="C-4199-1500-4"/>
        <s v="C-4199-1500-5"/>
        <s v="A-1-0-1" u="1"/>
        <s v="A-3-6-1" u="1"/>
        <s v="A-3-5-1" u="1"/>
      </sharedItems>
    </cacheField>
    <cacheField name="PROYECTO" numFmtId="0">
      <sharedItems count="12">
        <s v="FUNCIONAMIENTO"/>
        <s v="PRIMERA INFANCIA"/>
        <s v="PROTECCION"/>
        <s v="NUTRICION"/>
        <s v="FAMILIA"/>
        <s v="GENERACIONES"/>
        <s v="SNBF"/>
        <s v="TECNOLOGIA"/>
        <s v="MODELO INTERVENCION"/>
        <s v="EVALUACION"/>
        <s v="COMUNICACIONES"/>
        <s v="CONTRUCCION "/>
      </sharedItems>
    </cacheField>
    <cacheField name="RESPONSABLE" numFmtId="0">
      <sharedItems/>
    </cacheField>
    <cacheField name="AREA RESPONSABLE" numFmtId="0">
      <sharedItems/>
    </cacheField>
    <cacheField name="TIPO" numFmtId="0">
      <sharedItems count="2">
        <s v="A"/>
        <s v="C"/>
      </sharedItems>
    </cacheField>
    <cacheField name="CTA" numFmtId="0">
      <sharedItems containsMixedTypes="1" containsNumber="1" containsInteger="1" minValue="4102" maxValue="4102" count="7">
        <s v="3"/>
        <s v="1"/>
        <n v="4102"/>
        <s v="4"/>
        <s v="2"/>
        <s v="4102"/>
        <s v="4199"/>
      </sharedItems>
    </cacheField>
    <cacheField name="SUB_x000a_CTA" numFmtId="0">
      <sharedItems containsMixedTypes="1" containsNumber="1" containsInteger="1" minValue="1500" maxValue="1500"/>
    </cacheField>
    <cacheField name="OBJ" numFmtId="0">
      <sharedItems containsMixedTypes="1" containsNumber="1" containsInteger="1" minValue="3" maxValue="4"/>
    </cacheField>
    <cacheField name="ORD" numFmtId="0">
      <sharedItems containsMixedTypes="1" containsNumber="1" containsInteger="1" minValue="0" maxValue="0"/>
    </cacheField>
    <cacheField name="SOR_x000a_ORD" numFmtId="0">
      <sharedItems containsBlank="1" containsMixedTypes="1" containsNumber="1" containsInteger="1" minValue="101" maxValue="113"/>
    </cacheField>
    <cacheField name="ITEM" numFmtId="0">
      <sharedItems containsBlank="1"/>
    </cacheField>
    <cacheField name="SUB_x000a_ITEM" numFmtId="0">
      <sharedItems containsNonDate="0" containsString="0" containsBlank="1"/>
    </cacheField>
    <cacheField name="FUENTE" numFmtId="0">
      <sharedItems/>
    </cacheField>
    <cacheField name="REC" numFmtId="0">
      <sharedItems count="5">
        <s v="27"/>
        <s v="10"/>
        <s v="16"/>
        <s v="20"/>
        <s v="21"/>
      </sharedItems>
    </cacheField>
    <cacheField name="SIT" numFmtId="0">
      <sharedItems/>
    </cacheField>
    <cacheField name="DESCRIPCION" numFmtId="0">
      <sharedItems/>
    </cacheField>
    <cacheField name="APR. INICIAL" numFmtId="0">
      <sharedItems containsSemiMixedTypes="0" containsString="0" containsNumber="1" containsInteger="1" minValue="0" maxValue="257461277754"/>
    </cacheField>
    <cacheField name="APR. ADICIONADA" numFmtId="0">
      <sharedItems containsSemiMixedTypes="0" containsString="0" containsNumber="1" containsInteger="1" minValue="0" maxValue="100000000"/>
    </cacheField>
    <cacheField name="APR. REDUCIDA" numFmtId="0">
      <sharedItems containsSemiMixedTypes="0" containsString="0" containsNumber="1" containsInteger="1" minValue="0" maxValue="462000000"/>
    </cacheField>
    <cacheField name="APR. VIGENTE" numFmtId="0">
      <sharedItems containsSemiMixedTypes="0" containsString="0" containsNumber="1" containsInteger="1" minValue="0" maxValue="428836448930"/>
    </cacheField>
    <cacheField name="APR BLOQUEADA" numFmtId="0">
      <sharedItems containsSemiMixedTypes="0" containsString="0" containsNumber="1" containsInteger="1" minValue="0" maxValue="24825301991"/>
    </cacheField>
    <cacheField name="CDP" numFmtId="0">
      <sharedItems containsSemiMixedTypes="0" containsString="0" containsNumber="1" containsInteger="1" minValue="0" maxValue="126837603075"/>
    </cacheField>
    <cacheField name="APR. DISPONIBLE" numFmtId="0">
      <sharedItems containsSemiMixedTypes="0" containsString="0" containsNumber="1" containsInteger="1" minValue="0" maxValue="428836448930"/>
    </cacheField>
    <cacheField name="COMPROMISO" numFmtId="0">
      <sharedItems containsSemiMixedTypes="0" containsString="0" containsNumber="1" containsInteger="1" minValue="0" maxValue="126837603075"/>
    </cacheField>
    <cacheField name="OBLIGACION" numFmtId="0">
      <sharedItems containsSemiMixedTypes="0" containsString="0" containsNumber="1" containsInteger="1" minValue="0" maxValue="0"/>
    </cacheField>
    <cacheField name="ORDEN PAGO" numFmtId="0">
      <sharedItems containsSemiMixedTypes="0" containsString="0" containsNumber="1" containsInteger="1" minValue="0" maxValue="0"/>
    </cacheField>
    <cacheField name="PAGO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a Maria Garcia Ulloa" refreshedDate="43509.370530092594" createdVersion="1" refreshedVersion="4" recordCount="471" upgradeOnRefresh="1" xr:uid="{00000000-000A-0000-FFFF-FFFF01000000}">
  <cacheSource type="worksheet">
    <worksheetSource ref="A4:AH475" sheet="ReporteEjecSIIF Ene_2020"/>
  </cacheSource>
  <cacheFields count="34">
    <cacheField name="UEJ" numFmtId="0">
      <sharedItems/>
    </cacheField>
    <cacheField name="NOMBRE UEJ" numFmtId="0">
      <sharedItems count="35">
        <s v="INSTITUTO COLOMBIANO DE BIENESTAR FAMILIAR (ICBF)"/>
        <s v="ICBF SEDE NACIONAL"/>
        <s v="ICBF DIRECCIÓN REGIONAL ANTIOQUIA"/>
        <s v="ICBF DIRECCIÓN REGIONAL ATLANTICO"/>
        <s v="ICBF DIRECCIÓN REGIONAL BOGOTA"/>
        <s v="ICBF DIRECCIÓN REGIONAL BOLIVAR"/>
        <s v="ICBF DIRECCIÓN REGIONAL BOYACÁ "/>
        <s v="ICBF DIRECCIÓN REGIONAL CALDAS"/>
        <s v="ICBF DIRECCIÓN REGIONAL CAQUETÁ"/>
        <s v="ICBF DIRECCIÓN REGIONAL CAUCA"/>
        <s v="ICBF DIRECCIÓN REGIONAL CESAR"/>
        <s v="ICBF DIRECCIÓN REGIONAL CÓRDOBA"/>
        <s v="ICBF DIRECCIÓN REGIONAL CUNDINAMARCA"/>
        <s v="ICBF DIRECCIÓN REGIONAL CHOCÓ"/>
        <s v="ICBF DIRECCIÓN REGIONAL HUILA"/>
        <s v="ICBF DIRECCIÓN REGIONAL GUAJIRA"/>
        <s v="ICBF DIRECCIÓN REGIONAL MAGDALENA"/>
        <s v="ICBF DIRECCIÓN REGIONAL META"/>
        <s v="ICBF DIRECCIÓN REGIONAL NARIÑO"/>
        <s v="ICBF DIRECCIÓN REGIONAL NORTE DE SANTANDER"/>
        <s v="ICBF DIRECCIÓN REGIONAL QUINDIO"/>
        <s v="ICBF DIRECCIÓN REGIONAL RISARALDA"/>
        <s v="ICBF DIRECCIÓN REGIONAL SANTANDER"/>
        <s v="ICBF DIRECCIÓN REGIONAL SUCRE"/>
        <s v="ICBF DIRECCIÓN REGIONAL TOLIMA"/>
        <s v="ICBF DIRECCIÓN REGIONAL VALLE"/>
        <s v="ICBF DIRECCIÓN REGIONAL ARAUCA"/>
        <s v="ICBF DIRECCIÓN REGIONAL CASANARE"/>
        <s v="ICBF DIRECCIÓN REGIONAL PUTUMAYO"/>
        <s v="ICBF DIRECCIÓN REGIONAL SAN ANDRES"/>
        <s v="ICBF DIRECCIÓN REGIONAL AMAZONAS"/>
        <s v="ICBF DIRECCIÓN REGIONAL GUAINIA"/>
        <s v="ICBF DIRECCIÓN REGIONAL GUAVIARE"/>
        <s v="ICBF DIRECCIÓN REGIONAL VAUPÉS"/>
        <s v="ICBF DIRECCIÓN REGIONAL VICHADA"/>
      </sharedItems>
    </cacheField>
    <cacheField name="RUBRO" numFmtId="0">
      <sharedItems/>
    </cacheField>
    <cacheField name="TIPO" numFmtId="0">
      <sharedItems/>
    </cacheField>
    <cacheField name="CTA" numFmtId="0">
      <sharedItems/>
    </cacheField>
    <cacheField name="SUB_x000a_CTA" numFmtId="0">
      <sharedItems/>
    </cacheField>
    <cacheField name="OBJ" numFmtId="0">
      <sharedItems containsBlank="1"/>
    </cacheField>
    <cacheField name="ORD" numFmtId="0">
      <sharedItems containsBlank="1"/>
    </cacheField>
    <cacheField name="SOR_x000a_ORD" numFmtId="0">
      <sharedItems containsNonDate="0" containsString="0" containsBlank="1"/>
    </cacheField>
    <cacheField name="ITEM" numFmtId="0">
      <sharedItems containsNonDate="0" containsString="0" containsBlank="1"/>
    </cacheField>
    <cacheField name="SUB_x000a_ITEM" numFmtId="0">
      <sharedItems containsNonDate="0" containsString="0" containsBlank="1"/>
    </cacheField>
    <cacheField name="SUB_x000a_ITEM 2" numFmtId="0">
      <sharedItems containsNonDate="0" containsString="0" containsBlank="1"/>
    </cacheField>
    <cacheField name="FUENTE" numFmtId="0">
      <sharedItems/>
    </cacheField>
    <cacheField name="REC" numFmtId="0">
      <sharedItems/>
    </cacheField>
    <cacheField name="SIT" numFmtId="0">
      <sharedItems/>
    </cacheField>
    <cacheField name="DESCRIPCION" numFmtId="0">
      <sharedItems count="21">
        <s v="OTROS GASTOS DE PERSONAL - PREVIO CONCEPTO DGPPN"/>
        <s v="OTRAS TRANSFERENCIAS - PREVIO CONCEPTO DGPPN"/>
        <s v="IMPUESTOS"/>
        <s v="FORTALECIMIENTO DE ACCIONES DE RESTABLECIMIENTO EN ADMINISTRACIÓN DE JUSTICIA A NIVEL   NACIONAL"/>
        <s v="PROTECCIÓN DE LOS NIÑOS, NIÑAS Y ADOLESCENTES EN EL MARCO DEL RESTABLECIMIENTO DE SUS DERECHOS A NIVEL   NACIONAL"/>
        <s v="APOYO AL DESARROLLO INTEGRAL DE LA PRIMERA INFANCIA A NIVEL  NACIONAL"/>
        <s v="SALARIO"/>
        <s v="CONTRIBUCIONES INHERENTES A LA NÓMINA"/>
        <s v="REMUNERACIONES NO CONSTITUTIVAS DE FACTOR SALARIAL"/>
        <s v="ADQUISICIONES DIFERENTES DE ACTIVOS"/>
        <s v="ADJUDICACION Y LIBERACION JUDICIAL"/>
        <s v="FONDO DE CALAMIDAD DOMESTICA"/>
        <s v="MESADAS PENSIONALES (DE PENSIONES)"/>
        <s v="SENTENCIAS"/>
        <s v="CUOTA DE FISCALIZACIÓN Y AUDITAJE"/>
        <s v="CONTRIBUCIÓN CON ACCIONES DE PROMOCIÓN Y PREVENCIÓN EN EL COMPONENTE DE ALIMENTACIÓN Y NUTRICIÓN PARA LA POBLACIÓN COLOMBIANA A NIVEL  NACIONAL"/>
        <s v="FORTALECIMIENTO A LOS AGENTES E INSTANCIAS DEL SNBF EN EL MARCO DE LA PROTECCIÓN INTEGRAL DE LOS NIÑOS, NIÑAS Y ADOLESCENTES Y SUS FAMILIAS A NIVEL   NACIONAL"/>
        <s v="FORTALECIMIENTO DE LAS FAMILIAS COMO AGENTES DE TRANSFORMACIÓN Y DESARROLLO SOCIAL A NIVEL  NACIONAL"/>
        <s v="APOYO AL DESARROLLO INTEGRAL DE LAS NIÑAS, LOS NIÑOS Y ADOLESCENTES, EN EL MARCO DEL RECONOCIMIENTO, GARANTÍA DE SUS DERECHOS Y LIBERTADES A NIVEL  NACIONAL"/>
        <s v="FORTALECIMIENTO DE LAS TECNOLOGÍAS DE LA INFORMACIÓN Y LAS COMUNICACIONES -TIC EN EL ICBF A NIVEL   NACIONAL"/>
        <s v="FORTALECIMIENTO INSTITUCIONAL EN EL ICBF A NIVEL  NACIONAL"/>
      </sharedItems>
    </cacheField>
    <cacheField name="APR. INICIAL" numFmtId="0">
      <sharedItems containsSemiMixedTypes="0" containsString="0" containsNumber="1" containsInteger="1" minValue="350000" maxValue="402740739854"/>
    </cacheField>
    <cacheField name="APR. ADICIONADA" numFmtId="0">
      <sharedItems containsSemiMixedTypes="0" containsString="0" containsNumber="1" containsInteger="1" minValue="0" maxValue="0"/>
    </cacheField>
    <cacheField name="APR. REDUCIDA" numFmtId="0">
      <sharedItems containsSemiMixedTypes="0" containsString="0" containsNumber="1" containsInteger="1" minValue="0" maxValue="0"/>
    </cacheField>
    <cacheField name="APR. VIGENTE" numFmtId="0">
      <sharedItems containsSemiMixedTypes="0" containsString="0" containsNumber="1" containsInteger="1" minValue="350000" maxValue="402740739854"/>
    </cacheField>
    <cacheField name="APR BLOQUEADA" numFmtId="0">
      <sharedItems containsSemiMixedTypes="0" containsString="0" containsNumber="1" containsInteger="1" minValue="0" maxValue="45560000000"/>
    </cacheField>
    <cacheField name="CDP" numFmtId="0">
      <sharedItems containsSemiMixedTypes="0" containsString="0" containsNumber="1" containsInteger="1" minValue="0" maxValue="87794408488"/>
    </cacheField>
    <cacheField name="APR. DISPONIBLE" numFmtId="0">
      <sharedItems containsSemiMixedTypes="0" containsString="0" containsNumber="1" containsInteger="1" minValue="0" maxValue="402740739854"/>
    </cacheField>
    <cacheField name="COMPROMISO" numFmtId="0">
      <sharedItems containsSemiMixedTypes="0" containsString="0" containsNumber="1" containsInteger="1" minValue="0" maxValue="87794408488"/>
    </cacheField>
    <cacheField name="OBLIGACION" numFmtId="0">
      <sharedItems containsSemiMixedTypes="0" containsString="0" containsNumber="1" containsInteger="1" minValue="0" maxValue="0"/>
    </cacheField>
    <cacheField name="ORDEN PAGO" numFmtId="0">
      <sharedItems containsSemiMixedTypes="0" containsString="0" containsNumber="1" containsInteger="1" minValue="0" maxValue="0"/>
    </cacheField>
    <cacheField name="PAGOS" numFmtId="0">
      <sharedItems containsSemiMixedTypes="0" containsString="0" containsNumber="1" containsInteger="1" minValue="0" maxValue="0"/>
    </cacheField>
    <cacheField name="APR. DISPONIBLE2" numFmtId="0">
      <sharedItems containsSemiMixedTypes="0" containsString="0" containsNumber="1" containsInteger="1" minValue="0" maxValue="428836448930"/>
    </cacheField>
    <cacheField name="COMPROMISO2" numFmtId="0">
      <sharedItems containsSemiMixedTypes="0" containsString="0" containsNumber="1" containsInteger="1" minValue="0" maxValue="126837603075"/>
    </cacheField>
    <cacheField name="OBLIGACION2" numFmtId="0">
      <sharedItems containsSemiMixedTypes="0" containsString="0" containsNumber="1" containsInteger="1" minValue="0" maxValue="0"/>
    </cacheField>
    <cacheField name="ORDEN PAGO2" numFmtId="0">
      <sharedItems containsSemiMixedTypes="0" containsString="0" containsNumber="1" containsInteger="1" minValue="0" maxValue="0"/>
    </cacheField>
    <cacheField name="PAGOS2" numFmtId="0">
      <sharedItems containsSemiMixedTypes="0" containsString="0" containsNumber="1" containsInteger="1" minValue="0" maxValue="0"/>
    </cacheField>
    <cacheField name="TIPO2" numFmtId="0">
      <sharedItems count="2">
        <s v="FUNCIONAMIENTO"/>
        <s v="INVERSION"/>
      </sharedItems>
    </cacheField>
    <cacheField name="PROYECTO" numFmtId="0">
      <sharedItems count="13">
        <s v="GASTOS DE PERSONAL"/>
        <s v="TRANSFERENCIAS CORRIENTES"/>
        <s v="GASTOS POR TRIBUTOS, MULTAS, SANCIONES E INTERESES DE MORA"/>
        <s v="PROTECCIÓN SRPA"/>
        <s v="PROTECCIÓN RESTABLECIMIENTO "/>
        <s v="PRIMERA INFANCIA"/>
        <s v="ADQUISICION DE BIENES  Y SERVICIOS"/>
        <s v="NUTRICION"/>
        <s v="SNBF"/>
        <s v="FAMILIA Y COMUNIDADES"/>
        <s v="NIÑEZ Y ADOLESCENCIA"/>
        <s v="TECNOLOGIA"/>
        <s v="FORTALECIMIENT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0">
  <r>
    <s v="41-06-00"/>
    <x v="0"/>
    <x v="0"/>
    <x v="0"/>
    <s v="A-3-6-3-20"/>
    <x v="0"/>
    <x v="0"/>
    <s v="DIRECCIÓN DE GESTIÓN HUMANA"/>
    <s v="Gestión Humana"/>
    <x v="0"/>
    <x v="0"/>
    <s v="6"/>
    <s v="3"/>
    <s v="20"/>
    <m/>
    <m/>
    <m/>
    <s v="Propios"/>
    <x v="0"/>
    <s v="CSF"/>
    <s v="OTRAS TRANSFERENCIAS - PREVIO CONCEPTO DGPPN"/>
    <n v="23091376353"/>
    <n v="0"/>
    <n v="0"/>
    <n v="23091376353"/>
    <n v="23091376353"/>
    <n v="0"/>
    <n v="0"/>
    <n v="0"/>
    <n v="0"/>
    <n v="0"/>
    <n v="0"/>
  </r>
  <r>
    <s v="41-06-00"/>
    <x v="0"/>
    <x v="0"/>
    <x v="0"/>
    <s v="A-1-0-1-10"/>
    <x v="1"/>
    <x v="0"/>
    <s v="DIRECCIÓN DE GESTIÓN HUMANA"/>
    <s v="Gestión Humana"/>
    <x v="0"/>
    <x v="1"/>
    <s v="0"/>
    <s v="1"/>
    <s v="10"/>
    <m/>
    <m/>
    <m/>
    <s v="Propios"/>
    <x v="0"/>
    <s v="CSF"/>
    <s v="OTROS GASTOS PERSONALES - PREVIO CONCEPTO DGPPN"/>
    <n v="24825301991"/>
    <n v="0"/>
    <n v="0"/>
    <n v="24825301991"/>
    <n v="24825301991"/>
    <n v="0"/>
    <n v="0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Nación"/>
    <x v="1"/>
    <s v="CSF"/>
    <s v="ACCIONES PARA EL MEJORAMIENTO DE LA ATENCIÓN A LA PRIMERA INFANCIA"/>
    <n v="0"/>
    <n v="0"/>
    <n v="0"/>
    <n v="173136171365"/>
    <n v="0"/>
    <n v="0"/>
    <n v="173136171365"/>
    <n v="0"/>
    <n v="0"/>
    <n v="0"/>
    <n v="0"/>
  </r>
  <r>
    <s v="41-06-00"/>
    <x v="0"/>
    <x v="0"/>
    <x v="0"/>
    <s v="C-4102-1500-3-0-105"/>
    <x v="3"/>
    <x v="2"/>
    <s v="DIRECCIÓN DE PROTECCIÓN "/>
    <s v="Dirección de Protección"/>
    <x v="1"/>
    <x v="2"/>
    <n v="1500"/>
    <n v="3"/>
    <n v="0"/>
    <n v="105"/>
    <m/>
    <m/>
    <s v="Nación"/>
    <x v="2"/>
    <s v="CSF"/>
    <s v="RESTABLECIMIENTO EN LA ADMINISTRACIÓN DE JUSTICIA"/>
    <n v="0"/>
    <n v="0"/>
    <n v="0"/>
    <n v="34254"/>
    <n v="0"/>
    <n v="0"/>
    <n v="34254"/>
    <n v="0"/>
    <n v="0"/>
    <n v="0"/>
    <n v="0"/>
  </r>
  <r>
    <s v="41-06-00"/>
    <x v="0"/>
    <x v="0"/>
    <x v="0"/>
    <s v="C-4102-1500-3-0-113"/>
    <x v="3"/>
    <x v="2"/>
    <s v="DIRECCIÓN DE PROTECCIÓN "/>
    <s v="Dirección de Protección"/>
    <x v="1"/>
    <x v="2"/>
    <n v="1500"/>
    <n v="3"/>
    <n v="0"/>
    <n v="113"/>
    <m/>
    <m/>
    <s v="Propios"/>
    <x v="3"/>
    <s v="CSF"/>
    <s v="POLÍTICAS PUBLICAS"/>
    <n v="0"/>
    <n v="0"/>
    <n v="0"/>
    <n v="5404200000"/>
    <n v="0"/>
    <n v="0"/>
    <n v="5404200000"/>
    <n v="0"/>
    <n v="0"/>
    <n v="0"/>
    <n v="0"/>
  </r>
  <r>
    <s v="41-06-00"/>
    <x v="0"/>
    <x v="0"/>
    <x v="0"/>
    <s v="C-4102-1500-3-0-103"/>
    <x v="3"/>
    <x v="2"/>
    <s v="DIRECCIÓN DE PROTECCIÓN "/>
    <s v="Dirección de Protección"/>
    <x v="1"/>
    <x v="2"/>
    <n v="1500"/>
    <n v="3"/>
    <n v="0"/>
    <n v="103"/>
    <m/>
    <m/>
    <s v="Propios"/>
    <x v="4"/>
    <s v="CSF"/>
    <s v="VULNERABILIDAD O ADOPTABILIDAD"/>
    <n v="0"/>
    <n v="0"/>
    <n v="0"/>
    <n v="86212000605"/>
    <n v="0"/>
    <n v="0"/>
    <n v="86212000605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Propios"/>
    <x v="4"/>
    <s v="CSF"/>
    <s v="ACCIONES PARA EL MEJORAMIENTO DE LA ATENCIÓN A LA PRIMERA INFANCIA"/>
    <n v="0"/>
    <n v="0"/>
    <n v="0"/>
    <n v="428836448930"/>
    <n v="0"/>
    <n v="0"/>
    <n v="428836448930"/>
    <n v="0"/>
    <n v="0"/>
    <n v="0"/>
    <n v="0"/>
  </r>
  <r>
    <s v="41-06-00"/>
    <x v="0"/>
    <x v="0"/>
    <x v="0"/>
    <s v="C-4102-1500-3-0-101"/>
    <x v="3"/>
    <x v="2"/>
    <s v="DIRECCIÓN DE PROTECCIÓN "/>
    <s v="Dirección de Protección"/>
    <x v="1"/>
    <x v="2"/>
    <n v="1500"/>
    <n v="3"/>
    <n v="0"/>
    <n v="101"/>
    <m/>
    <m/>
    <s v="Propios"/>
    <x v="0"/>
    <s v="CSF"/>
    <s v="UBICACIÓN INICIAL"/>
    <n v="0"/>
    <n v="0"/>
    <n v="0"/>
    <n v="5657930927"/>
    <n v="0"/>
    <n v="0"/>
    <n v="5657930927"/>
    <n v="0"/>
    <n v="0"/>
    <n v="0"/>
    <n v="0"/>
  </r>
  <r>
    <s v="41-06-00"/>
    <x v="0"/>
    <x v="0"/>
    <x v="0"/>
    <s v="C-4102-1500-3-0-102"/>
    <x v="3"/>
    <x v="2"/>
    <s v="DIRECCIÓN DE PROTECCIÓN "/>
    <s v="Dirección de Protección"/>
    <x v="1"/>
    <x v="2"/>
    <n v="1500"/>
    <n v="3"/>
    <n v="0"/>
    <n v="102"/>
    <m/>
    <m/>
    <s v="Propios"/>
    <x v="0"/>
    <s v="CSF"/>
    <s v="APOYO Y FORTALECIMIENTO A LA FAMILIA"/>
    <n v="0"/>
    <n v="0"/>
    <n v="0"/>
    <n v="61069594817"/>
    <n v="0"/>
    <n v="0"/>
    <n v="61069594817"/>
    <n v="0"/>
    <n v="0"/>
    <n v="0"/>
    <n v="0"/>
  </r>
  <r>
    <s v="41-06-00"/>
    <x v="0"/>
    <x v="0"/>
    <x v="0"/>
    <s v="C-4102-1500-3-0-103"/>
    <x v="3"/>
    <x v="2"/>
    <s v="DIRECCIÓN DE PROTECCIÓN "/>
    <s v="Dirección de Protección"/>
    <x v="1"/>
    <x v="2"/>
    <n v="1500"/>
    <n v="3"/>
    <n v="0"/>
    <n v="103"/>
    <m/>
    <m/>
    <s v="Propios"/>
    <x v="0"/>
    <s v="CSF"/>
    <s v="VULNERABILIDAD O ADOPTABILIDAD"/>
    <n v="0"/>
    <n v="0"/>
    <n v="0"/>
    <n v="71158255529"/>
    <n v="0"/>
    <n v="0"/>
    <n v="71158255529"/>
    <n v="0"/>
    <n v="0"/>
    <n v="0"/>
    <n v="0"/>
  </r>
  <r>
    <s v="41-06-00"/>
    <x v="0"/>
    <x v="0"/>
    <x v="0"/>
    <s v="C-4102-1500-3-0-104"/>
    <x v="3"/>
    <x v="2"/>
    <s v="DIRECCIÓN DE PROTECCIÓN "/>
    <s v="Dirección de Protección"/>
    <x v="1"/>
    <x v="2"/>
    <n v="1500"/>
    <n v="3"/>
    <n v="0"/>
    <n v="104"/>
    <m/>
    <m/>
    <s v="Propios"/>
    <x v="0"/>
    <s v="CSF"/>
    <s v="VÍCTIMA DE CONFLICTO ARMADO"/>
    <n v="0"/>
    <n v="0"/>
    <n v="0"/>
    <n v="6331279425"/>
    <n v="0"/>
    <n v="0"/>
    <n v="6331279425"/>
    <n v="0"/>
    <n v="0"/>
    <n v="0"/>
    <n v="0"/>
  </r>
  <r>
    <s v="41-06-00"/>
    <x v="0"/>
    <x v="0"/>
    <x v="0"/>
    <s v="C-4102-1500-3-0-105"/>
    <x v="3"/>
    <x v="2"/>
    <s v="DIRECCIÓN DE PROTECCIÓN "/>
    <s v="Dirección de Protección"/>
    <x v="1"/>
    <x v="2"/>
    <n v="1500"/>
    <n v="3"/>
    <n v="0"/>
    <n v="105"/>
    <m/>
    <m/>
    <s v="Propios"/>
    <x v="0"/>
    <s v="CSF"/>
    <s v="RESTABLECIMIENTO EN LA ADMINISTRACIÓN DE JUSTICIA"/>
    <n v="0"/>
    <n v="0"/>
    <n v="0"/>
    <n v="65465056558"/>
    <n v="0"/>
    <n v="0"/>
    <n v="65465056558"/>
    <n v="0"/>
    <n v="0"/>
    <n v="0"/>
    <n v="0"/>
  </r>
  <r>
    <s v="41-06-00"/>
    <x v="0"/>
    <x v="0"/>
    <x v="0"/>
    <s v="C-4102-1500-3-0-106"/>
    <x v="3"/>
    <x v="2"/>
    <s v="DIRECCIÓN DE PROTECCIÓN "/>
    <s v="Dirección de Protección"/>
    <x v="1"/>
    <x v="2"/>
    <n v="1500"/>
    <n v="3"/>
    <n v="0"/>
    <n v="106"/>
    <m/>
    <m/>
    <s v="Propios"/>
    <x v="0"/>
    <s v="CSF"/>
    <s v="UNIDADES MOVILES"/>
    <n v="0"/>
    <n v="0"/>
    <n v="0"/>
    <n v="16533496134"/>
    <n v="0"/>
    <n v="0"/>
    <n v="16533496134"/>
    <n v="0"/>
    <n v="0"/>
    <n v="0"/>
    <n v="0"/>
  </r>
  <r>
    <s v="41-06-00"/>
    <x v="0"/>
    <x v="0"/>
    <x v="0"/>
    <s v="C-4102-1500-3-0-108"/>
    <x v="3"/>
    <x v="2"/>
    <s v="DIRECCIÓN DE PROTECCIÓN "/>
    <s v="Dirección de Protección"/>
    <x v="1"/>
    <x v="2"/>
    <n v="1500"/>
    <n v="3"/>
    <n v="0"/>
    <n v="108"/>
    <m/>
    <m/>
    <s v="Propios"/>
    <x v="0"/>
    <s v="CSF"/>
    <s v="ORIENTACIÓN PARA LA VIDA PERSONAL, SOCIAL Y VOCACIONAL"/>
    <n v="0"/>
    <n v="0"/>
    <n v="0"/>
    <n v="5362993851"/>
    <n v="0"/>
    <n v="0"/>
    <n v="5362993851"/>
    <n v="0"/>
    <n v="0"/>
    <n v="0"/>
    <n v="0"/>
  </r>
  <r>
    <s v="41-06-00"/>
    <x v="0"/>
    <x v="0"/>
    <x v="0"/>
    <s v="C-4102-1500-3-0-111"/>
    <x v="3"/>
    <x v="2"/>
    <s v="DIRECCIÓN DE GESTIÓN HUMANA"/>
    <s v="Gestión Humana- Viáticos"/>
    <x v="1"/>
    <x v="2"/>
    <n v="1500"/>
    <n v="3"/>
    <n v="0"/>
    <n v="111"/>
    <m/>
    <m/>
    <s v="Propios"/>
    <x v="0"/>
    <s v="CSF"/>
    <s v="SOPORTE A LA GESTIÓN DEL PROYECTO - VIÁTICOS Y GASTOS DE VIAJE"/>
    <n v="0"/>
    <n v="0"/>
    <n v="0"/>
    <n v="1256335000"/>
    <n v="0"/>
    <n v="0"/>
    <n v="1256335000"/>
    <n v="0"/>
    <n v="0"/>
    <n v="0"/>
    <n v="0"/>
  </r>
  <r>
    <s v="41-06-00"/>
    <x v="0"/>
    <x v="0"/>
    <x v="0"/>
    <s v="C-4102-1500-3-0-112"/>
    <x v="3"/>
    <x v="2"/>
    <s v="DIRECCIÓN DE PROTECCIÓN "/>
    <s v="Dirección de Protección"/>
    <x v="1"/>
    <x v="2"/>
    <n v="1500"/>
    <n v="3"/>
    <n v="0"/>
    <n v="112"/>
    <m/>
    <m/>
    <s v="Propios"/>
    <x v="0"/>
    <s v="CSF"/>
    <s v="ACCIONES COMPLEMENTARIAS PARA LA GESTIÓN EN EL RESTABLECIMIENTO DE DERECHOS Y/O ADMINISTRACIÓN DE JUSTICIA"/>
    <n v="0"/>
    <n v="0"/>
    <n v="0"/>
    <n v="268540184"/>
    <n v="0"/>
    <n v="0"/>
    <n v="268540184"/>
    <n v="0"/>
    <n v="0"/>
    <n v="0"/>
    <n v="0"/>
  </r>
  <r>
    <s v="41-06-00"/>
    <x v="0"/>
    <x v="0"/>
    <x v="0"/>
    <s v="C-4102-1500-3-0-113"/>
    <x v="3"/>
    <x v="2"/>
    <s v="DIRECCIÓN DE PROTECCIÓN "/>
    <s v="Dirección de Protección"/>
    <x v="1"/>
    <x v="2"/>
    <n v="1500"/>
    <n v="3"/>
    <n v="0"/>
    <n v="113"/>
    <m/>
    <m/>
    <s v="Propios"/>
    <x v="0"/>
    <s v="CSF"/>
    <s v="POLÍTICAS PUBLICAS"/>
    <n v="0"/>
    <n v="0"/>
    <n v="0"/>
    <n v="1082900700"/>
    <n v="0"/>
    <n v="0"/>
    <n v="1082900700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Propios"/>
    <x v="0"/>
    <s v="CSF"/>
    <s v="ACCIONES PARA EL MEJORAMIENTO DE LA ATENCIÓN A LA PRIMERA INFANCIA"/>
    <n v="0"/>
    <n v="0"/>
    <n v="0"/>
    <n v="281528645545"/>
    <n v="0"/>
    <n v="0"/>
    <n v="281528645545"/>
    <n v="0"/>
    <n v="0"/>
    <n v="0"/>
    <n v="0"/>
  </r>
  <r>
    <s v="41-06-00-001"/>
    <x v="1"/>
    <x v="1"/>
    <x v="1"/>
    <s v="A-4-2-1-8"/>
    <x v="4"/>
    <x v="0"/>
    <s v="DIRECCIÓN DE GESTIÓN HUMANA"/>
    <s v="Gestión Humana"/>
    <x v="0"/>
    <x v="3"/>
    <s v="2"/>
    <s v="1"/>
    <s v="8"/>
    <m/>
    <m/>
    <m/>
    <s v="Propios"/>
    <x v="0"/>
    <s v="CSF"/>
    <s v="FONDO DE VIVIENDA"/>
    <n v="296083800"/>
    <n v="0"/>
    <n v="0"/>
    <n v="296083800"/>
    <n v="0"/>
    <n v="0"/>
    <n v="296083800"/>
    <n v="0"/>
    <n v="0"/>
    <n v="0"/>
    <n v="0"/>
  </r>
  <r>
    <s v="41-06-00-001"/>
    <x v="1"/>
    <x v="1"/>
    <x v="1"/>
    <s v="A-3-6-3-1"/>
    <x v="5"/>
    <x v="0"/>
    <s v="DIRECCION ADMINISTRATIVA"/>
    <s v="Administrativa"/>
    <x v="0"/>
    <x v="0"/>
    <s v="6"/>
    <s v="3"/>
    <s v="1"/>
    <m/>
    <m/>
    <m/>
    <s v="Propios"/>
    <x v="0"/>
    <s v="CSF"/>
    <s v="ADJUDICACION Y LIBERACION JUDICIAL"/>
    <n v="335780000"/>
    <n v="0"/>
    <n v="0"/>
    <n v="335780000"/>
    <n v="0"/>
    <n v="0"/>
    <n v="335780000"/>
    <n v="0"/>
    <n v="0"/>
    <n v="0"/>
    <n v="0"/>
  </r>
  <r>
    <s v="41-06-00-001"/>
    <x v="1"/>
    <x v="1"/>
    <x v="1"/>
    <s v="A-3-5-3-11"/>
    <x v="6"/>
    <x v="0"/>
    <s v="DIRECCIÓN DE GESTIÓN HUMANA"/>
    <s v="Gestión Humana"/>
    <x v="0"/>
    <x v="0"/>
    <s v="5"/>
    <s v="3"/>
    <s v="11"/>
    <m/>
    <m/>
    <m/>
    <s v="Propios"/>
    <x v="0"/>
    <s v="CSF"/>
    <s v="FONDO DE CALAMIDAD DOMESTICA"/>
    <n v="67877000"/>
    <n v="0"/>
    <n v="0"/>
    <n v="67877000"/>
    <n v="0"/>
    <n v="0"/>
    <n v="67877000"/>
    <n v="0"/>
    <n v="0"/>
    <n v="0"/>
    <n v="0"/>
  </r>
  <r>
    <s v="41-06-00-001"/>
    <x v="1"/>
    <x v="1"/>
    <x v="1"/>
    <s v="A-3-2-1-1"/>
    <x v="7"/>
    <x v="0"/>
    <s v="DIRECCION FINANCIERA"/>
    <s v="Dirección Financiera"/>
    <x v="0"/>
    <x v="0"/>
    <s v="2"/>
    <s v="1"/>
    <s v="1"/>
    <m/>
    <m/>
    <m/>
    <s v="Propios"/>
    <x v="0"/>
    <s v="CSF"/>
    <s v="CUOTA DE AUDITAJE CONTRANAL"/>
    <n v="7712130786"/>
    <n v="0"/>
    <n v="0"/>
    <n v="7712130786"/>
    <n v="0"/>
    <n v="0"/>
    <n v="7712130786"/>
    <n v="0"/>
    <n v="0"/>
    <n v="0"/>
    <n v="0"/>
  </r>
  <r>
    <s v="41-06-00-001"/>
    <x v="1"/>
    <x v="1"/>
    <x v="1"/>
    <s v="A-1-0-1-1-1"/>
    <x v="8"/>
    <x v="0"/>
    <s v="DIRECCIÓN DE GESTIÓN HUMANA"/>
    <s v="Gestión Humana"/>
    <x v="0"/>
    <x v="1"/>
    <s v="0"/>
    <s v="1"/>
    <s v="1"/>
    <s v="1"/>
    <m/>
    <m/>
    <s v="Propios"/>
    <x v="0"/>
    <s v="CSF"/>
    <s v="SUELDOS"/>
    <n v="257461277754"/>
    <n v="1000000"/>
    <n v="0"/>
    <n v="257462277754"/>
    <n v="0"/>
    <n v="0"/>
    <n v="257462277754"/>
    <n v="0"/>
    <n v="0"/>
    <n v="0"/>
    <n v="0"/>
  </r>
  <r>
    <s v="41-06-00-001"/>
    <x v="1"/>
    <x v="1"/>
    <x v="1"/>
    <s v="A-1-0-1-1-2"/>
    <x v="8"/>
    <x v="0"/>
    <s v="DIRECCIÓN DE GESTIÓN HUMANA"/>
    <s v="Gestión Humana"/>
    <x v="0"/>
    <x v="1"/>
    <s v="0"/>
    <s v="1"/>
    <s v="1"/>
    <s v="2"/>
    <m/>
    <m/>
    <s v="Propios"/>
    <x v="0"/>
    <s v="CSF"/>
    <s v="SUELDOS DE VACACIONES"/>
    <n v="21962000000"/>
    <n v="0"/>
    <n v="0"/>
    <n v="21962000000"/>
    <n v="0"/>
    <n v="0"/>
    <n v="21962000000"/>
    <n v="0"/>
    <n v="0"/>
    <n v="0"/>
    <n v="0"/>
  </r>
  <r>
    <s v="41-06-00-001"/>
    <x v="1"/>
    <x v="1"/>
    <x v="1"/>
    <s v="A-1-0-1-1-4"/>
    <x v="8"/>
    <x v="0"/>
    <s v="DIRECCIÓN DE GESTIÓN HUMANA"/>
    <s v="Gestión Humana"/>
    <x v="0"/>
    <x v="1"/>
    <s v="0"/>
    <s v="1"/>
    <s v="1"/>
    <s v="4"/>
    <m/>
    <m/>
    <s v="Propios"/>
    <x v="0"/>
    <s v="CSF"/>
    <s v="INCAPACIDADES Y LICENCIA DE MATERNIDAD"/>
    <n v="4200000000"/>
    <n v="0"/>
    <n v="0"/>
    <n v="4200000000"/>
    <n v="0"/>
    <n v="0"/>
    <n v="4200000000"/>
    <n v="0"/>
    <n v="0"/>
    <n v="0"/>
    <n v="0"/>
  </r>
  <r>
    <s v="41-06-00-001"/>
    <x v="1"/>
    <x v="1"/>
    <x v="1"/>
    <s v="A-1-0-1-4-1"/>
    <x v="9"/>
    <x v="0"/>
    <s v="DIRECCIÓN DE GESTIÓN HUMANA"/>
    <s v="Gestión Humana"/>
    <x v="0"/>
    <x v="1"/>
    <s v="0"/>
    <s v="1"/>
    <s v="4"/>
    <s v="1"/>
    <m/>
    <m/>
    <s v="Propios"/>
    <x v="0"/>
    <s v="CSF"/>
    <s v="PRIMA TECNICA SALARIAL"/>
    <n v="1100000000"/>
    <n v="0"/>
    <n v="0"/>
    <n v="1100000000"/>
    <n v="0"/>
    <n v="0"/>
    <n v="1100000000"/>
    <n v="0"/>
    <n v="0"/>
    <n v="0"/>
    <n v="0"/>
  </r>
  <r>
    <s v="41-06-00-001"/>
    <x v="1"/>
    <x v="1"/>
    <x v="1"/>
    <s v="A-1-0-1-4-2"/>
    <x v="9"/>
    <x v="0"/>
    <s v="DIRECCIÓN DE GESTIÓN HUMANA"/>
    <s v="Gestión Humana"/>
    <x v="0"/>
    <x v="1"/>
    <s v="0"/>
    <s v="1"/>
    <s v="4"/>
    <s v="2"/>
    <m/>
    <m/>
    <s v="Propios"/>
    <x v="0"/>
    <s v="CSF"/>
    <s v="PRIMA TECNICA NO SALARIAL"/>
    <n v="2165063152"/>
    <n v="0"/>
    <n v="0"/>
    <n v="2165063152"/>
    <n v="0"/>
    <n v="0"/>
    <n v="2165063152"/>
    <n v="0"/>
    <n v="0"/>
    <n v="0"/>
    <n v="0"/>
  </r>
  <r>
    <s v="41-06-00-001"/>
    <x v="1"/>
    <x v="1"/>
    <x v="1"/>
    <s v="A-1-0-1-5-2"/>
    <x v="10"/>
    <x v="0"/>
    <s v="DIRECCIÓN DE GESTIÓN HUMANA"/>
    <s v="Gestión Humana"/>
    <x v="0"/>
    <x v="1"/>
    <s v="0"/>
    <s v="1"/>
    <s v="5"/>
    <s v="2"/>
    <m/>
    <m/>
    <s v="Propios"/>
    <x v="0"/>
    <s v="CSF"/>
    <s v="BONIFICACION POR SERVICIOS PRESTADOS"/>
    <n v="8845000000"/>
    <n v="0"/>
    <n v="0"/>
    <n v="8845000000"/>
    <n v="0"/>
    <n v="0"/>
    <n v="8845000000"/>
    <n v="0"/>
    <n v="0"/>
    <n v="0"/>
    <n v="0"/>
  </r>
  <r>
    <s v="41-06-00-001"/>
    <x v="1"/>
    <x v="1"/>
    <x v="1"/>
    <s v="A-1-0-1-5-5"/>
    <x v="10"/>
    <x v="0"/>
    <s v="DIRECCIÓN DE GESTIÓN HUMANA"/>
    <s v="Gestión Humana"/>
    <x v="0"/>
    <x v="1"/>
    <s v="0"/>
    <s v="1"/>
    <s v="5"/>
    <s v="5"/>
    <m/>
    <m/>
    <s v="Propios"/>
    <x v="0"/>
    <s v="CSF"/>
    <s v="BONIFICACION ESPECIAL DE RECREACION"/>
    <n v="1647000000"/>
    <n v="0"/>
    <n v="0"/>
    <n v="1647000000"/>
    <n v="0"/>
    <n v="0"/>
    <n v="1647000000"/>
    <n v="0"/>
    <n v="0"/>
    <n v="0"/>
    <n v="0"/>
  </r>
  <r>
    <s v="41-06-00-001"/>
    <x v="1"/>
    <x v="1"/>
    <x v="1"/>
    <s v="A-1-0-1-5-12"/>
    <x v="10"/>
    <x v="0"/>
    <s v="DIRECCIÓN DE GESTIÓN HUMANA"/>
    <s v="Gestión Humana"/>
    <x v="0"/>
    <x v="1"/>
    <s v="0"/>
    <s v="1"/>
    <s v="5"/>
    <s v="12"/>
    <m/>
    <m/>
    <s v="Propios"/>
    <x v="0"/>
    <s v="CSF"/>
    <s v="SUBSIDIO DE ALIMENTACION"/>
    <n v="820000000"/>
    <n v="0"/>
    <n v="0"/>
    <n v="820000000"/>
    <n v="0"/>
    <n v="0"/>
    <n v="820000000"/>
    <n v="0"/>
    <n v="0"/>
    <n v="0"/>
    <n v="0"/>
  </r>
  <r>
    <s v="41-06-00-001"/>
    <x v="1"/>
    <x v="1"/>
    <x v="1"/>
    <s v="A-1-0-1-5-13"/>
    <x v="10"/>
    <x v="0"/>
    <s v="DIRECCIÓN DE GESTIÓN HUMANA"/>
    <s v="Gestión Humana"/>
    <x v="0"/>
    <x v="1"/>
    <s v="0"/>
    <s v="1"/>
    <s v="5"/>
    <s v="13"/>
    <m/>
    <m/>
    <s v="Propios"/>
    <x v="0"/>
    <s v="CSF"/>
    <s v="AUXILIO DE TRANSPORTE"/>
    <n v="796000000"/>
    <n v="0"/>
    <n v="0"/>
    <n v="796000000"/>
    <n v="0"/>
    <n v="0"/>
    <n v="796000000"/>
    <n v="0"/>
    <n v="0"/>
    <n v="0"/>
    <n v="0"/>
  </r>
  <r>
    <s v="41-06-00-001"/>
    <x v="1"/>
    <x v="1"/>
    <x v="1"/>
    <s v="A-1-0-1-5-15"/>
    <x v="10"/>
    <x v="0"/>
    <s v="DIRECCIÓN DE GESTIÓN HUMANA"/>
    <s v="Gestión Humana"/>
    <x v="0"/>
    <x v="1"/>
    <s v="0"/>
    <s v="1"/>
    <s v="5"/>
    <s v="15"/>
    <m/>
    <m/>
    <s v="Propios"/>
    <x v="0"/>
    <s v="CSF"/>
    <s v="PRIMA DE VACACIONES"/>
    <n v="14900000000"/>
    <n v="0"/>
    <n v="0"/>
    <n v="14900000000"/>
    <n v="0"/>
    <n v="0"/>
    <n v="14900000000"/>
    <n v="0"/>
    <n v="0"/>
    <n v="0"/>
    <n v="0"/>
  </r>
  <r>
    <s v="41-06-00-001"/>
    <x v="1"/>
    <x v="1"/>
    <x v="1"/>
    <s v="A-1-0-1-5-17"/>
    <x v="10"/>
    <x v="0"/>
    <s v="DIRECCIÓN DE GESTIÓN HUMANA"/>
    <s v="Gestión Humana"/>
    <x v="0"/>
    <x v="1"/>
    <s v="0"/>
    <s v="1"/>
    <s v="5"/>
    <s v="17"/>
    <m/>
    <m/>
    <s v="Propios"/>
    <x v="0"/>
    <s v="CSF"/>
    <s v="PRIMAS EXTRAORDINARIAS"/>
    <n v="50589801943"/>
    <n v="0"/>
    <n v="0"/>
    <n v="50589801943"/>
    <n v="0"/>
    <n v="0"/>
    <n v="50589801943"/>
    <n v="0"/>
    <n v="0"/>
    <n v="0"/>
    <n v="0"/>
  </r>
  <r>
    <s v="41-06-00-001"/>
    <x v="1"/>
    <x v="1"/>
    <x v="1"/>
    <s v="A-1-0-1-5-47"/>
    <x v="10"/>
    <x v="0"/>
    <s v="DIRECCIÓN DE GESTIÓN HUMANA"/>
    <s v="Gestión Humana"/>
    <x v="0"/>
    <x v="1"/>
    <s v="0"/>
    <s v="1"/>
    <s v="5"/>
    <s v="47"/>
    <m/>
    <m/>
    <s v="Propios"/>
    <x v="0"/>
    <s v="CSF"/>
    <s v="PRIMA DE COORDINACION"/>
    <n v="3450000000"/>
    <n v="0"/>
    <n v="0"/>
    <n v="3450000000"/>
    <n v="0"/>
    <n v="0"/>
    <n v="3450000000"/>
    <n v="0"/>
    <n v="0"/>
    <n v="0"/>
    <n v="0"/>
  </r>
  <r>
    <s v="41-06-00-001"/>
    <x v="1"/>
    <x v="1"/>
    <x v="1"/>
    <s v="A-1-0-1-5-92"/>
    <x v="10"/>
    <x v="0"/>
    <s v="DIRECCIÓN DE GESTIÓN HUMANA"/>
    <s v="Gestión Humana"/>
    <x v="0"/>
    <x v="1"/>
    <s v="0"/>
    <s v="1"/>
    <s v="5"/>
    <s v="92"/>
    <m/>
    <m/>
    <s v="Propios"/>
    <x v="0"/>
    <s v="CSF"/>
    <s v="BONIFICACION DE DIRECCION"/>
    <n v="67400000"/>
    <n v="0"/>
    <n v="0"/>
    <n v="67400000"/>
    <n v="0"/>
    <n v="0"/>
    <n v="67400000"/>
    <n v="0"/>
    <n v="0"/>
    <n v="0"/>
    <n v="0"/>
  </r>
  <r>
    <s v="41-06-00-001"/>
    <x v="1"/>
    <x v="1"/>
    <x v="1"/>
    <s v="A-1-0-1-9-1"/>
    <x v="11"/>
    <x v="0"/>
    <s v="DIRECCIÓN DE GESTIÓN HUMANA"/>
    <s v="Gestión Humana"/>
    <x v="0"/>
    <x v="1"/>
    <s v="0"/>
    <s v="1"/>
    <s v="9"/>
    <s v="1"/>
    <m/>
    <m/>
    <s v="Propios"/>
    <x v="0"/>
    <s v="CSF"/>
    <s v="HORAS EXTRAS"/>
    <n v="961166000"/>
    <n v="0"/>
    <n v="0"/>
    <n v="961166000"/>
    <n v="0"/>
    <n v="0"/>
    <n v="961166000"/>
    <n v="0"/>
    <n v="0"/>
    <n v="0"/>
    <n v="0"/>
  </r>
  <r>
    <s v="41-06-00-001"/>
    <x v="1"/>
    <x v="1"/>
    <x v="1"/>
    <s v="A-1-0-1-9-2"/>
    <x v="11"/>
    <x v="0"/>
    <s v="DIRECCIÓN DE GESTIÓN HUMANA"/>
    <s v="Gestión Humana"/>
    <x v="0"/>
    <x v="1"/>
    <s v="0"/>
    <s v="1"/>
    <s v="9"/>
    <s v="2"/>
    <m/>
    <m/>
    <s v="Propios"/>
    <x v="0"/>
    <s v="CSF"/>
    <s v="RECARGOS NOCTURNOS Y FESTIVOS"/>
    <n v="250000000"/>
    <n v="0"/>
    <n v="0"/>
    <n v="250000000"/>
    <n v="0"/>
    <n v="0"/>
    <n v="250000000"/>
    <n v="0"/>
    <n v="0"/>
    <n v="0"/>
    <n v="0"/>
  </r>
  <r>
    <s v="41-06-00-001"/>
    <x v="1"/>
    <x v="1"/>
    <x v="1"/>
    <s v="A-1-0-1-9-3"/>
    <x v="11"/>
    <x v="0"/>
    <s v="DIRECCIÓN DE GESTIÓN HUMANA"/>
    <s v="Gestión Humana"/>
    <x v="0"/>
    <x v="1"/>
    <s v="0"/>
    <s v="1"/>
    <s v="9"/>
    <s v="3"/>
    <m/>
    <m/>
    <s v="Propios"/>
    <x v="0"/>
    <s v="CSF"/>
    <s v="INDEMNIZACION POR VACACIONES"/>
    <n v="750000000"/>
    <n v="0"/>
    <n v="0"/>
    <n v="750000000"/>
    <n v="0"/>
    <n v="0"/>
    <n v="750000000"/>
    <n v="0"/>
    <n v="0"/>
    <n v="0"/>
    <n v="0"/>
  </r>
  <r>
    <s v="41-06-00-001"/>
    <x v="1"/>
    <x v="1"/>
    <x v="1"/>
    <s v="A-1-0-2-14"/>
    <x v="12"/>
    <x v="0"/>
    <s v="DIRECCIÓN DE GESTIÓN HUMANA"/>
    <s v="Gestión Humana"/>
    <x v="0"/>
    <x v="1"/>
    <s v="0"/>
    <s v="2"/>
    <s v="14"/>
    <m/>
    <m/>
    <m/>
    <s v="Propios"/>
    <x v="0"/>
    <s v="CSF"/>
    <s v="REMUNERACION SERVICIOS TECNICOS"/>
    <n v="1255149348"/>
    <n v="0"/>
    <n v="0"/>
    <n v="1255149348"/>
    <n v="0"/>
    <n v="0"/>
    <n v="1255149348"/>
    <n v="0"/>
    <n v="0"/>
    <n v="0"/>
    <n v="0"/>
  </r>
  <r>
    <s v="41-06-00-001"/>
    <x v="1"/>
    <x v="1"/>
    <x v="1"/>
    <s v="A-1-0-5-1-1"/>
    <x v="13"/>
    <x v="0"/>
    <s v="DIRECCIÓN DE GESTIÓN HUMANA"/>
    <s v="Gestión Humana"/>
    <x v="0"/>
    <x v="1"/>
    <s v="0"/>
    <s v="5"/>
    <s v="1"/>
    <s v="1"/>
    <m/>
    <m/>
    <s v="Propios"/>
    <x v="0"/>
    <s v="CSF"/>
    <s v="CAJAS DE COMPENSACION PRIVADAS"/>
    <n v="13650000000"/>
    <n v="0"/>
    <n v="0"/>
    <n v="13650000000"/>
    <n v="0"/>
    <n v="0"/>
    <n v="13650000000"/>
    <n v="0"/>
    <n v="0"/>
    <n v="0"/>
    <n v="0"/>
  </r>
  <r>
    <s v="41-06-00-001"/>
    <x v="1"/>
    <x v="1"/>
    <x v="1"/>
    <s v="A-1-0-5-1-3"/>
    <x v="13"/>
    <x v="0"/>
    <s v="DIRECCIÓN DE GESTIÓN HUMANA"/>
    <s v="Gestión Humana"/>
    <x v="0"/>
    <x v="1"/>
    <s v="0"/>
    <s v="5"/>
    <s v="1"/>
    <s v="3"/>
    <m/>
    <m/>
    <s v="Propios"/>
    <x v="0"/>
    <s v="CSF"/>
    <s v="FONDOS ADMINISTRADORES DE PENSIONES PRIVADOS"/>
    <n v="15200000000"/>
    <n v="0"/>
    <n v="0"/>
    <n v="15200000000"/>
    <n v="0"/>
    <n v="0"/>
    <n v="15200000000"/>
    <n v="0"/>
    <n v="0"/>
    <n v="0"/>
    <n v="0"/>
  </r>
  <r>
    <s v="41-06-00-001"/>
    <x v="1"/>
    <x v="1"/>
    <x v="1"/>
    <s v="A-1-0-5-1-4"/>
    <x v="13"/>
    <x v="0"/>
    <s v="DIRECCIÓN DE GESTIÓN HUMANA"/>
    <s v="Gestión Humana"/>
    <x v="0"/>
    <x v="1"/>
    <s v="0"/>
    <s v="5"/>
    <s v="1"/>
    <s v="4"/>
    <m/>
    <m/>
    <s v="Propios"/>
    <x v="0"/>
    <s v="CSF"/>
    <s v="EMPRESAS PRIVADAS PROMOTORAS DE SALUD"/>
    <n v="25400000000"/>
    <n v="0"/>
    <n v="0"/>
    <n v="25400000000"/>
    <n v="0"/>
    <n v="0"/>
    <n v="25400000000"/>
    <n v="0"/>
    <n v="0"/>
    <n v="0"/>
    <n v="0"/>
  </r>
  <r>
    <s v="41-06-00-001"/>
    <x v="1"/>
    <x v="1"/>
    <x v="1"/>
    <s v="A-1-0-5-2-2"/>
    <x v="13"/>
    <x v="0"/>
    <s v="DIRECCIÓN DE GESTIÓN HUMANA"/>
    <s v="Gestión Humana"/>
    <x v="0"/>
    <x v="1"/>
    <s v="0"/>
    <s v="5"/>
    <s v="2"/>
    <s v="2"/>
    <m/>
    <m/>
    <s v="Propios"/>
    <x v="0"/>
    <s v="CSF"/>
    <s v="FONDO NACIONAL DEL AHORRO"/>
    <n v="32968260476"/>
    <n v="0"/>
    <n v="0"/>
    <n v="32968260476"/>
    <n v="0"/>
    <n v="0"/>
    <n v="32968260476"/>
    <n v="0"/>
    <n v="0"/>
    <n v="0"/>
    <n v="0"/>
  </r>
  <r>
    <s v="41-06-00-001"/>
    <x v="1"/>
    <x v="1"/>
    <x v="1"/>
    <s v="A-1-0-5-2-3"/>
    <x v="13"/>
    <x v="0"/>
    <s v="DIRECCIÓN DE GESTIÓN HUMANA"/>
    <s v="Gestión Humana"/>
    <x v="0"/>
    <x v="1"/>
    <s v="0"/>
    <s v="5"/>
    <s v="2"/>
    <s v="3"/>
    <m/>
    <m/>
    <s v="Propios"/>
    <x v="0"/>
    <s v="CSF"/>
    <s v="FONDOS ADMINISTRADORES DE PENSIONES PUBLICOS"/>
    <n v="20500000000"/>
    <n v="0"/>
    <n v="0"/>
    <n v="20500000000"/>
    <n v="0"/>
    <n v="0"/>
    <n v="20500000000"/>
    <n v="0"/>
    <n v="0"/>
    <n v="0"/>
    <n v="0"/>
  </r>
  <r>
    <s v="41-06-00-001"/>
    <x v="1"/>
    <x v="1"/>
    <x v="1"/>
    <s v="A-1-0-5-2-6"/>
    <x v="13"/>
    <x v="0"/>
    <s v="DIRECCIÓN DE GESTIÓN HUMANA"/>
    <s v="Gestión Humana"/>
    <x v="0"/>
    <x v="1"/>
    <s v="0"/>
    <s v="5"/>
    <s v="2"/>
    <s v="6"/>
    <m/>
    <m/>
    <s v="Propios"/>
    <x v="0"/>
    <s v="CSF"/>
    <s v="EMPRESAS PUBLICAS PROMOTORAS DE SALUD"/>
    <n v="80500000"/>
    <n v="0"/>
    <n v="0"/>
    <n v="80500000"/>
    <n v="0"/>
    <n v="0"/>
    <n v="80500000"/>
    <n v="0"/>
    <n v="0"/>
    <n v="0"/>
    <n v="0"/>
  </r>
  <r>
    <s v="41-06-00-001"/>
    <x v="1"/>
    <x v="1"/>
    <x v="1"/>
    <s v="A-1-0-5-2-7"/>
    <x v="13"/>
    <x v="0"/>
    <s v="DIRECCIÓN DE GESTIÓN HUMANA"/>
    <s v="Gestión Humana"/>
    <x v="0"/>
    <x v="1"/>
    <s v="0"/>
    <s v="5"/>
    <s v="2"/>
    <s v="7"/>
    <m/>
    <m/>
    <s v="Propios"/>
    <x v="0"/>
    <s v="CSF"/>
    <s v="ADMINISTRADORAS PUBLICAS DE APORTES PARA ACCIDENTES DE TRABAJO Y ENFERMEDADES PROFESIONALES"/>
    <n v="2450000000"/>
    <n v="0"/>
    <n v="0"/>
    <n v="2450000000"/>
    <n v="0"/>
    <n v="0"/>
    <n v="2450000000"/>
    <n v="0"/>
    <n v="0"/>
    <n v="0"/>
    <n v="0"/>
  </r>
  <r>
    <s v="41-06-00-001"/>
    <x v="1"/>
    <x v="1"/>
    <x v="1"/>
    <s v="A-1-0-5-7"/>
    <x v="13"/>
    <x v="0"/>
    <s v="DIRECCIÓN DE GESTIÓN HUMANA"/>
    <s v="Gestión Humana"/>
    <x v="0"/>
    <x v="1"/>
    <s v="0"/>
    <s v="5"/>
    <s v="7"/>
    <m/>
    <m/>
    <m/>
    <s v="Propios"/>
    <x v="0"/>
    <s v="CSF"/>
    <s v="APORTES AL SENA"/>
    <n v="6400000000"/>
    <n v="0"/>
    <n v="0"/>
    <n v="6400000000"/>
    <n v="0"/>
    <n v="0"/>
    <n v="6400000000"/>
    <n v="0"/>
    <n v="0"/>
    <n v="0"/>
    <n v="0"/>
  </r>
  <r>
    <s v="41-06-00-001"/>
    <x v="1"/>
    <x v="1"/>
    <x v="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79717000"/>
    <n v="0"/>
    <n v="3000"/>
    <n v="379714000"/>
    <n v="0"/>
    <n v="0"/>
    <n v="379714000"/>
    <n v="0"/>
    <n v="0"/>
    <n v="0"/>
    <n v="0"/>
  </r>
  <r>
    <s v="41-06-00-001"/>
    <x v="1"/>
    <x v="1"/>
    <x v="1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000000"/>
    <n v="0"/>
    <n v="0"/>
    <n v="1000000"/>
    <n v="0"/>
    <n v="0"/>
    <n v="1000000"/>
    <n v="0"/>
    <n v="0"/>
    <n v="0"/>
    <n v="0"/>
  </r>
  <r>
    <s v="41-06-00-001"/>
    <x v="1"/>
    <x v="1"/>
    <x v="1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5000000"/>
    <n v="0"/>
    <n v="0"/>
    <n v="15000000"/>
    <n v="0"/>
    <n v="0"/>
    <n v="15000000"/>
    <n v="0"/>
    <n v="0"/>
    <n v="0"/>
    <n v="0"/>
  </r>
  <r>
    <s v="41-06-00-001"/>
    <x v="1"/>
    <x v="1"/>
    <x v="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68238000"/>
    <n v="0"/>
    <n v="0"/>
    <n v="68238000"/>
    <n v="0"/>
    <n v="0"/>
    <n v="68238000"/>
    <n v="0"/>
    <n v="0"/>
    <n v="0"/>
    <n v="0"/>
  </r>
  <r>
    <s v="41-06-00-001"/>
    <x v="1"/>
    <x v="1"/>
    <x v="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2218634"/>
    <n v="0"/>
    <n v="0"/>
    <n v="112218634"/>
    <n v="0"/>
    <n v="0"/>
    <n v="112218634"/>
    <n v="0"/>
    <n v="0"/>
    <n v="0"/>
    <n v="0"/>
  </r>
  <r>
    <s v="41-06-00-001"/>
    <x v="1"/>
    <x v="1"/>
    <x v="1"/>
    <s v="A-2-0-4-4-15"/>
    <x v="15"/>
    <x v="0"/>
    <s v="DIRECCION ADMINISTRATIVA"/>
    <s v="Administrativa"/>
    <x v="0"/>
    <x v="4"/>
    <s v="0"/>
    <s v="4"/>
    <s v="4"/>
    <s v="15"/>
    <m/>
    <m/>
    <s v="Propios"/>
    <x v="0"/>
    <s v="CSF"/>
    <s v="PAPELERIA, UTILES DE ESCRITORIO Y OFICINA"/>
    <n v="1787117936"/>
    <n v="0"/>
    <n v="0"/>
    <n v="1787117936"/>
    <n v="0"/>
    <n v="788964533"/>
    <n v="998153403"/>
    <n v="788964533"/>
    <n v="0"/>
    <n v="0"/>
    <n v="0"/>
  </r>
  <r>
    <s v="41-06-00-001"/>
    <x v="1"/>
    <x v="1"/>
    <x v="1"/>
    <s v="A-2-0-4-4-17"/>
    <x v="15"/>
    <x v="0"/>
    <s v="DIRECCION ADMINISTRATIVA"/>
    <s v="Administrativa"/>
    <x v="0"/>
    <x v="4"/>
    <s v="0"/>
    <s v="4"/>
    <s v="4"/>
    <s v="17"/>
    <m/>
    <m/>
    <s v="Propios"/>
    <x v="0"/>
    <s v="CSF"/>
    <s v="PRODUCTOS DE ASEO Y LIMPIEZA"/>
    <n v="2007713916"/>
    <n v="0"/>
    <n v="0"/>
    <n v="2007713916"/>
    <n v="0"/>
    <n v="669018433"/>
    <n v="1338695483"/>
    <n v="669018433"/>
    <n v="0"/>
    <n v="0"/>
    <n v="0"/>
  </r>
  <r>
    <s v="41-06-00-001"/>
    <x v="1"/>
    <x v="1"/>
    <x v="1"/>
    <s v="A-2-0-4-4-18"/>
    <x v="15"/>
    <x v="0"/>
    <s v="DIRECCION ADMINISTRATIVA"/>
    <s v="Administrativa"/>
    <x v="0"/>
    <x v="4"/>
    <s v="0"/>
    <s v="4"/>
    <s v="4"/>
    <s v="18"/>
    <m/>
    <m/>
    <s v="Propios"/>
    <x v="0"/>
    <s v="CSF"/>
    <s v="PRODUCTOS DE CAFETERIA Y RESTAURANTE"/>
    <n v="1605684374"/>
    <n v="0"/>
    <n v="0"/>
    <n v="1605684374"/>
    <n v="0"/>
    <n v="546242454"/>
    <n v="1059441920"/>
    <n v="546242454"/>
    <n v="0"/>
    <n v="0"/>
    <n v="0"/>
  </r>
  <r>
    <s v="41-06-00-001"/>
    <x v="1"/>
    <x v="1"/>
    <x v="1"/>
    <s v="A-2-0-4-4-20"/>
    <x v="15"/>
    <x v="0"/>
    <s v="DIRECCION ADMINISTRATIVA"/>
    <s v="Administrativa"/>
    <x v="0"/>
    <x v="4"/>
    <s v="0"/>
    <s v="4"/>
    <s v="4"/>
    <s v="20"/>
    <m/>
    <m/>
    <s v="Propios"/>
    <x v="0"/>
    <s v="CSF"/>
    <s v="REPUESTOS"/>
    <n v="20600000"/>
    <n v="0"/>
    <n v="0"/>
    <n v="20600000"/>
    <n v="0"/>
    <n v="0"/>
    <n v="20600000"/>
    <n v="0"/>
    <n v="0"/>
    <n v="0"/>
    <n v="0"/>
  </r>
  <r>
    <s v="41-06-00-001"/>
    <x v="1"/>
    <x v="1"/>
    <x v="1"/>
    <s v="A-2-0-4-4-21"/>
    <x v="15"/>
    <x v="0"/>
    <s v="DIRECCION ADMINISTRATIVA"/>
    <s v="Administrativa"/>
    <x v="0"/>
    <x v="4"/>
    <s v="0"/>
    <s v="4"/>
    <s v="4"/>
    <s v="21"/>
    <m/>
    <m/>
    <s v="Propios"/>
    <x v="0"/>
    <s v="CSF"/>
    <s v="UTENSILIOS DE CAFETERIA"/>
    <n v="4148840"/>
    <n v="0"/>
    <n v="0"/>
    <n v="4148840"/>
    <n v="0"/>
    <n v="0"/>
    <n v="4148840"/>
    <n v="0"/>
    <n v="0"/>
    <n v="0"/>
    <n v="0"/>
  </r>
  <r>
    <s v="41-06-00-001"/>
    <x v="1"/>
    <x v="1"/>
    <x v="1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20000000"/>
    <n v="0"/>
    <n v="0"/>
    <n v="20000000"/>
    <n v="0"/>
    <n v="0"/>
    <n v="20000000"/>
    <n v="0"/>
    <n v="0"/>
    <n v="0"/>
    <n v="0"/>
  </r>
  <r>
    <s v="41-06-00-001"/>
    <x v="1"/>
    <x v="1"/>
    <x v="1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673000"/>
    <n v="0"/>
    <n v="0"/>
    <n v="19673000"/>
    <n v="0"/>
    <n v="0"/>
    <n v="19673000"/>
    <n v="0"/>
    <n v="0"/>
    <n v="0"/>
    <n v="0"/>
  </r>
  <r>
    <s v="41-06-00-001"/>
    <x v="1"/>
    <x v="1"/>
    <x v="1"/>
    <s v="A-2-0-4-5-8"/>
    <x v="15"/>
    <x v="0"/>
    <s v="DIRECCION ADMINISTRATIVA"/>
    <s v="Administrativa"/>
    <x v="0"/>
    <x v="4"/>
    <s v="0"/>
    <s v="4"/>
    <s v="5"/>
    <s v="8"/>
    <m/>
    <m/>
    <s v="Propios"/>
    <x v="0"/>
    <s v="CSF"/>
    <s v="SERVICIO DE ASEO"/>
    <n v="5020868839"/>
    <n v="0"/>
    <n v="0"/>
    <n v="5020868839"/>
    <n v="0"/>
    <n v="2117218663"/>
    <n v="2903650176"/>
    <n v="2117218663"/>
    <n v="0"/>
    <n v="0"/>
    <n v="0"/>
  </r>
  <r>
    <s v="41-06-00-001"/>
    <x v="1"/>
    <x v="1"/>
    <x v="1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41681417"/>
    <n v="0"/>
    <n v="0"/>
    <n v="241681417"/>
    <n v="0"/>
    <n v="129196313"/>
    <n v="112485104"/>
    <n v="129196313"/>
    <n v="0"/>
    <n v="0"/>
    <n v="0"/>
  </r>
  <r>
    <s v="41-06-00-001"/>
    <x v="1"/>
    <x v="1"/>
    <x v="1"/>
    <s v="A-2-0-4-5-10"/>
    <x v="15"/>
    <x v="0"/>
    <s v="DIRECCION ADMINISTRATIVA"/>
    <s v="Administrativa"/>
    <x v="0"/>
    <x v="4"/>
    <s v="0"/>
    <s v="4"/>
    <s v="5"/>
    <s v="10"/>
    <m/>
    <m/>
    <s v="Propios"/>
    <x v="0"/>
    <s v="CSF"/>
    <s v="SERVICIO DE SEGURIDAD Y VIGILANCIA"/>
    <n v="3071372044"/>
    <n v="0"/>
    <n v="0"/>
    <n v="3071372044"/>
    <n v="0"/>
    <n v="1418294405"/>
    <n v="1653077639"/>
    <n v="1418294405"/>
    <n v="0"/>
    <n v="0"/>
    <n v="0"/>
  </r>
  <r>
    <s v="41-06-00-001"/>
    <x v="1"/>
    <x v="1"/>
    <x v="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74471888"/>
    <n v="0"/>
    <n v="0"/>
    <n v="374471888"/>
    <n v="0"/>
    <n v="0"/>
    <n v="374471888"/>
    <n v="0"/>
    <n v="0"/>
    <n v="0"/>
    <n v="0"/>
  </r>
  <r>
    <s v="41-06-00-001"/>
    <x v="1"/>
    <x v="1"/>
    <x v="1"/>
    <s v="A-2-0-4-6-2"/>
    <x v="15"/>
    <x v="0"/>
    <s v="DIRECCION ADMINISTRATIVA"/>
    <s v="Administrativa"/>
    <x v="0"/>
    <x v="4"/>
    <s v="0"/>
    <s v="4"/>
    <s v="6"/>
    <s v="2"/>
    <m/>
    <m/>
    <s v="Propios"/>
    <x v="0"/>
    <s v="CSF"/>
    <s v="CORREO"/>
    <n v="1604225000"/>
    <n v="0"/>
    <n v="0"/>
    <n v="1604225000"/>
    <n v="0"/>
    <n v="524607171"/>
    <n v="1079617829"/>
    <n v="524607171"/>
    <n v="0"/>
    <n v="0"/>
    <n v="0"/>
  </r>
  <r>
    <s v="41-06-00-001"/>
    <x v="1"/>
    <x v="1"/>
    <x v="1"/>
    <s v="A-2-0-4-6-3"/>
    <x v="15"/>
    <x v="0"/>
    <s v="DIRECCION ADMINISTRATIVA"/>
    <s v="Administrativa"/>
    <x v="0"/>
    <x v="4"/>
    <s v="0"/>
    <s v="4"/>
    <s v="6"/>
    <s v="3"/>
    <m/>
    <m/>
    <s v="Propios"/>
    <x v="0"/>
    <s v="CSF"/>
    <s v="EMBALAJE Y ACARREO"/>
    <n v="581296435"/>
    <n v="0"/>
    <n v="0"/>
    <n v="581296435"/>
    <n v="0"/>
    <n v="289382824"/>
    <n v="291913611"/>
    <n v="289382824"/>
    <n v="0"/>
    <n v="0"/>
    <n v="0"/>
  </r>
  <r>
    <s v="41-06-00-001"/>
    <x v="1"/>
    <x v="1"/>
    <x v="1"/>
    <s v="A-2-0-4-6-7"/>
    <x v="15"/>
    <x v="0"/>
    <s v="DIRECCION ADMINISTRATIVA"/>
    <s v="Administrativa"/>
    <x v="0"/>
    <x v="4"/>
    <s v="0"/>
    <s v="4"/>
    <s v="6"/>
    <s v="7"/>
    <m/>
    <m/>
    <s v="Propios"/>
    <x v="0"/>
    <s v="CSF"/>
    <s v="TRANSPORTE"/>
    <n v="1470802404"/>
    <n v="0"/>
    <n v="0"/>
    <n v="1470802404"/>
    <n v="0"/>
    <n v="732375127"/>
    <n v="738427277"/>
    <n v="732375127"/>
    <n v="0"/>
    <n v="0"/>
    <n v="0"/>
  </r>
  <r>
    <s v="41-06-00-001"/>
    <x v="1"/>
    <x v="1"/>
    <x v="1"/>
    <s v="A-2-0-4-7-5"/>
    <x v="15"/>
    <x v="0"/>
    <s v="DIRECCION ADMINISTRATIVA"/>
    <s v="Administrativa"/>
    <x v="0"/>
    <x v="4"/>
    <s v="0"/>
    <s v="4"/>
    <s v="7"/>
    <s v="5"/>
    <m/>
    <m/>
    <s v="Propios"/>
    <x v="0"/>
    <s v="CSF"/>
    <s v="SUSCRIPCIONES"/>
    <n v="109313612"/>
    <n v="0"/>
    <n v="0"/>
    <n v="109313612"/>
    <n v="0"/>
    <n v="0"/>
    <n v="109313612"/>
    <n v="0"/>
    <n v="0"/>
    <n v="0"/>
    <n v="0"/>
  </r>
  <r>
    <s v="41-06-00-001"/>
    <x v="1"/>
    <x v="1"/>
    <x v="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8571000"/>
    <n v="0"/>
    <n v="0"/>
    <n v="88571000"/>
    <n v="0"/>
    <n v="0"/>
    <n v="88571000"/>
    <n v="0"/>
    <n v="0"/>
    <n v="0"/>
    <n v="0"/>
  </r>
  <r>
    <s v="41-06-00-001"/>
    <x v="1"/>
    <x v="1"/>
    <x v="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11000000"/>
    <n v="0"/>
    <n v="0"/>
    <n v="211000000"/>
    <n v="0"/>
    <n v="0"/>
    <n v="211000000"/>
    <n v="0"/>
    <n v="0"/>
    <n v="0"/>
    <n v="0"/>
  </r>
  <r>
    <s v="41-06-00-001"/>
    <x v="1"/>
    <x v="1"/>
    <x v="1"/>
    <s v="A-2-0-4-8-5"/>
    <x v="15"/>
    <x v="0"/>
    <s v="DIRECCION ADMINISTRATIVA"/>
    <s v="Administrativa"/>
    <x v="0"/>
    <x v="4"/>
    <s v="0"/>
    <s v="4"/>
    <s v="8"/>
    <s v="5"/>
    <m/>
    <m/>
    <s v="Propios"/>
    <x v="0"/>
    <s v="CSF"/>
    <s v="TELEFONIA MOVIL CELULAR"/>
    <n v="280000000"/>
    <n v="0"/>
    <n v="0"/>
    <n v="280000000"/>
    <n v="0"/>
    <n v="0"/>
    <n v="280000000"/>
    <n v="0"/>
    <n v="0"/>
    <n v="0"/>
    <n v="0"/>
  </r>
  <r>
    <s v="41-06-00-001"/>
    <x v="1"/>
    <x v="1"/>
    <x v="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19545405"/>
    <n v="0"/>
    <n v="0"/>
    <n v="419545405"/>
    <n v="0"/>
    <n v="0"/>
    <n v="419545405"/>
    <n v="0"/>
    <n v="0"/>
    <n v="0"/>
    <n v="0"/>
  </r>
  <r>
    <s v="41-06-00-001"/>
    <x v="1"/>
    <x v="1"/>
    <x v="1"/>
    <s v="A-2-0-4-9-13"/>
    <x v="15"/>
    <x v="0"/>
    <s v="DIRECCION ADMINISTRATIVA"/>
    <s v="Administrativa"/>
    <x v="0"/>
    <x v="4"/>
    <s v="0"/>
    <s v="4"/>
    <s v="9"/>
    <s v="13"/>
    <m/>
    <m/>
    <s v="Propios"/>
    <x v="0"/>
    <s v="CSF"/>
    <s v="OTROS SEGUROS"/>
    <n v="763121083"/>
    <n v="0"/>
    <n v="0"/>
    <n v="763121083"/>
    <n v="0"/>
    <n v="333665744"/>
    <n v="429455339"/>
    <n v="333665744"/>
    <n v="0"/>
    <n v="0"/>
    <n v="0"/>
  </r>
  <r>
    <s v="41-06-00-001"/>
    <x v="1"/>
    <x v="1"/>
    <x v="1"/>
    <s v="A-2-0-4-11-1"/>
    <x v="15"/>
    <x v="0"/>
    <s v="DIRECCIÓN DE GESTIÓN HUMANA"/>
    <s v="Gestión Humana"/>
    <x v="0"/>
    <x v="4"/>
    <s v="0"/>
    <s v="4"/>
    <s v="11"/>
    <s v="1"/>
    <m/>
    <m/>
    <s v="Propios"/>
    <x v="0"/>
    <s v="CSF"/>
    <s v="VIATICOS Y GASTOS DE VIAJE AL EXTERIOR"/>
    <n v="100000000"/>
    <n v="0"/>
    <n v="0"/>
    <n v="100000000"/>
    <n v="0"/>
    <n v="0"/>
    <n v="100000000"/>
    <n v="0"/>
    <n v="0"/>
    <n v="0"/>
    <n v="0"/>
  </r>
  <r>
    <s v="41-06-00-001"/>
    <x v="1"/>
    <x v="1"/>
    <x v="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445900000"/>
    <n v="0"/>
    <n v="0"/>
    <n v="1445900000"/>
    <n v="0"/>
    <n v="707556149"/>
    <n v="738343851"/>
    <n v="707556149"/>
    <n v="0"/>
    <n v="0"/>
    <n v="0"/>
  </r>
  <r>
    <s v="41-06-00-001"/>
    <x v="1"/>
    <x v="1"/>
    <x v="1"/>
    <s v="A-2-0-4-14"/>
    <x v="15"/>
    <x v="0"/>
    <s v="OFICINA JURIDICA"/>
    <s v="Jurídica"/>
    <x v="0"/>
    <x v="4"/>
    <s v="0"/>
    <s v="4"/>
    <s v="14"/>
    <m/>
    <m/>
    <m/>
    <s v="Propios"/>
    <x v="0"/>
    <s v="CSF"/>
    <s v="GASTOS JUDICIALES"/>
    <n v="162317000"/>
    <n v="0"/>
    <n v="0"/>
    <n v="162317000"/>
    <n v="0"/>
    <n v="0"/>
    <n v="162317000"/>
    <n v="0"/>
    <n v="0"/>
    <n v="0"/>
    <n v="0"/>
  </r>
  <r>
    <s v="41-06-00-001"/>
    <x v="1"/>
    <x v="1"/>
    <x v="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80000001"/>
    <n v="0"/>
    <n v="0"/>
    <n v="880000001"/>
    <n v="0"/>
    <n v="0"/>
    <n v="880000001"/>
    <n v="0"/>
    <n v="0"/>
    <n v="0"/>
    <n v="0"/>
  </r>
  <r>
    <s v="41-06-00-001"/>
    <x v="1"/>
    <x v="1"/>
    <x v="1"/>
    <s v="A-2-0-4-21-11"/>
    <x v="15"/>
    <x v="0"/>
    <s v="DIRECCIÓN DE GESTIÓN HUMANA"/>
    <s v="Gestión Humana"/>
    <x v="0"/>
    <x v="4"/>
    <s v="0"/>
    <s v="4"/>
    <s v="21"/>
    <s v="11"/>
    <m/>
    <m/>
    <s v="Propios"/>
    <x v="0"/>
    <s v="CSF"/>
    <s v="OTROS SERVICIOS PARA CAPACITACION, BIENESTAR SOCIAL Y ESTIMULOS"/>
    <n v="4682493548"/>
    <n v="0"/>
    <n v="0"/>
    <n v="4682493548"/>
    <n v="0"/>
    <n v="0"/>
    <n v="4682493548"/>
    <n v="0"/>
    <n v="0"/>
    <n v="0"/>
    <n v="0"/>
  </r>
  <r>
    <s v="41-06-00-001"/>
    <x v="1"/>
    <x v="1"/>
    <x v="1"/>
    <s v="A-2-0-4-41-13"/>
    <x v="15"/>
    <x v="0"/>
    <s v="DIRECCION ADMINISTRATIVA"/>
    <s v="Administrativa"/>
    <x v="0"/>
    <x v="4"/>
    <s v="0"/>
    <s v="4"/>
    <s v="41"/>
    <s v="13"/>
    <m/>
    <m/>
    <s v="Propios"/>
    <x v="0"/>
    <s v="CSF"/>
    <s v="OTROS GASTOS POR ADQUISICION DE SERVICIOS"/>
    <n v="719931979"/>
    <n v="0"/>
    <n v="0"/>
    <n v="719931979"/>
    <n v="0"/>
    <n v="284819068"/>
    <n v="435112911"/>
    <n v="284819068"/>
    <n v="0"/>
    <n v="0"/>
    <n v="0"/>
  </r>
  <r>
    <s v="41-06-00-001"/>
    <x v="1"/>
    <x v="1"/>
    <x v="1"/>
    <s v="A-3-5-1-1-0-2"/>
    <x v="16"/>
    <x v="0"/>
    <s v="DIRECCIÓN DE GESTIÓN HUMANA"/>
    <s v="Gestión Humana"/>
    <x v="0"/>
    <x v="0"/>
    <s v="5"/>
    <s v="1"/>
    <s v="1"/>
    <s v="0"/>
    <s v="2"/>
    <m/>
    <s v="Propios"/>
    <x v="0"/>
    <s v="CSF"/>
    <s v="MESADAS PENSIONALES A CARGO DE LA ENTIDAD"/>
    <n v="66481005"/>
    <n v="0"/>
    <n v="0"/>
    <n v="66481005"/>
    <n v="0"/>
    <n v="0"/>
    <n v="66481005"/>
    <n v="0"/>
    <n v="0"/>
    <n v="0"/>
    <n v="0"/>
  </r>
  <r>
    <s v="41-06-00-001"/>
    <x v="1"/>
    <x v="1"/>
    <x v="1"/>
    <s v="A-3-6-1-1-1"/>
    <x v="17"/>
    <x v="0"/>
    <s v="OFICINA JURIDICA"/>
    <s v="Jurídica"/>
    <x v="0"/>
    <x v="0"/>
    <s v="6"/>
    <s v="1"/>
    <s v="1"/>
    <s v="1"/>
    <m/>
    <m/>
    <s v="Propios"/>
    <x v="0"/>
    <s v="CSF"/>
    <s v="CONCILIACIONES"/>
    <n v="1215592000"/>
    <n v="0"/>
    <n v="0"/>
    <n v="1215592000"/>
    <n v="0"/>
    <n v="0"/>
    <n v="1215592000"/>
    <n v="0"/>
    <n v="0"/>
    <n v="0"/>
    <n v="0"/>
  </r>
  <r>
    <s v="41-06-00-001"/>
    <x v="1"/>
    <x v="1"/>
    <x v="1"/>
    <s v="A-3-6-1-1-2"/>
    <x v="17"/>
    <x v="0"/>
    <s v="OFICINA JURIDICA"/>
    <s v="Jurídica"/>
    <x v="0"/>
    <x v="0"/>
    <s v="6"/>
    <s v="1"/>
    <s v="1"/>
    <s v="2"/>
    <m/>
    <m/>
    <s v="Propios"/>
    <x v="0"/>
    <s v="CSF"/>
    <s v="SENTENCIAS"/>
    <n v="7575156000"/>
    <n v="0"/>
    <n v="0"/>
    <n v="7575156000"/>
    <n v="0"/>
    <n v="0"/>
    <n v="7575156000"/>
    <n v="0"/>
    <n v="0"/>
    <n v="0"/>
    <n v="0"/>
  </r>
  <r>
    <s v="41-06-00-001"/>
    <x v="1"/>
    <x v="1"/>
    <x v="1"/>
    <s v="A-3-6-1-1-3"/>
    <x v="17"/>
    <x v="0"/>
    <s v="OFICINA JURIDICA"/>
    <s v="Jurídica"/>
    <x v="0"/>
    <x v="0"/>
    <s v="6"/>
    <s v="1"/>
    <s v="1"/>
    <s v="3"/>
    <m/>
    <m/>
    <s v="Propios"/>
    <x v="0"/>
    <s v="CSF"/>
    <s v="LAUDOS ARBITRALES"/>
    <n v="160364000"/>
    <n v="0"/>
    <n v="0"/>
    <n v="160364000"/>
    <n v="0"/>
    <n v="0"/>
    <n v="160364000"/>
    <n v="0"/>
    <n v="0"/>
    <n v="0"/>
    <n v="0"/>
  </r>
  <r>
    <s v="41-06-00-001"/>
    <x v="1"/>
    <x v="1"/>
    <x v="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475157453"/>
    <n v="0"/>
    <n v="0"/>
    <n v="2475157453"/>
    <n v="0"/>
    <n v="0"/>
    <n v="2475157453"/>
    <n v="0"/>
    <n v="0"/>
    <n v="0"/>
    <n v="0"/>
  </r>
  <r>
    <s v="41-06-00-001"/>
    <x v="1"/>
    <x v="1"/>
    <x v="1"/>
    <s v="C-4102-1500-1-0-103"/>
    <x v="18"/>
    <x v="3"/>
    <s v="DIRECCIÓN DE NUTRICIÓN "/>
    <s v="Nutrición"/>
    <x v="1"/>
    <x v="5"/>
    <s v="1500"/>
    <s v="1"/>
    <s v="0"/>
    <s v="103"/>
    <m/>
    <m/>
    <s v="Propios"/>
    <x v="0"/>
    <s v="CSF"/>
    <s v="POLÍTICA DE SEGURIDAD ALIMENTARIA NUTRICIONAL"/>
    <n v="1483270512"/>
    <n v="0"/>
    <n v="0"/>
    <n v="1483270512"/>
    <n v="0"/>
    <n v="0"/>
    <n v="1483270512"/>
    <n v="0"/>
    <n v="0"/>
    <n v="0"/>
    <n v="0"/>
  </r>
  <r>
    <s v="41-06-00-001"/>
    <x v="1"/>
    <x v="1"/>
    <x v="1"/>
    <s v="C-4102-1500-1-0-104"/>
    <x v="18"/>
    <x v="3"/>
    <s v="DIRECCIÓN DE NUTRICIÓN "/>
    <s v="Nutrición"/>
    <x v="1"/>
    <x v="5"/>
    <s v="1500"/>
    <s v="1"/>
    <s v="0"/>
    <s v="104"/>
    <m/>
    <m/>
    <s v="Propios"/>
    <x v="0"/>
    <s v="CSF"/>
    <s v="ADMINISTRACIÓN PARA LA PRODUCCIÓN, COMPRA Y DISTRIBUCIÓN DE ALIMENTOS DE ALTO VALOR NUTRICIONAL"/>
    <n v="126837603075"/>
    <n v="0"/>
    <n v="0"/>
    <n v="126837603075"/>
    <n v="0"/>
    <n v="126837603075"/>
    <n v="0"/>
    <n v="126837603075"/>
    <n v="0"/>
    <n v="0"/>
    <n v="0"/>
  </r>
  <r>
    <s v="41-06-00-001"/>
    <x v="1"/>
    <x v="1"/>
    <x v="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2290189108"/>
    <n v="0"/>
    <n v="0"/>
    <n v="2290189108"/>
    <n v="0"/>
    <n v="0"/>
    <n v="2290189108"/>
    <n v="0"/>
    <n v="0"/>
    <n v="0"/>
    <n v="0"/>
  </r>
  <r>
    <s v="41-06-00-001"/>
    <x v="1"/>
    <x v="1"/>
    <x v="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20000000"/>
    <n v="0"/>
    <n v="0"/>
    <n v="220000000"/>
    <n v="0"/>
    <n v="0"/>
    <n v="220000000"/>
    <n v="0"/>
    <n v="0"/>
    <n v="0"/>
    <n v="0"/>
  </r>
  <r>
    <s v="41-06-00-001"/>
    <x v="1"/>
    <x v="1"/>
    <x v="1"/>
    <s v="C-4102-1500-3-0-106"/>
    <x v="3"/>
    <x v="2"/>
    <s v="DIRECCIÓN DE PROTECCIÓN "/>
    <s v="Dirección de Protección"/>
    <x v="1"/>
    <x v="5"/>
    <s v="1500"/>
    <s v="3"/>
    <s v="0"/>
    <s v="106"/>
    <m/>
    <m/>
    <s v="Propios"/>
    <x v="0"/>
    <s v="CSF"/>
    <s v="UNIDADES MOVILES"/>
    <n v="23146894588"/>
    <n v="0"/>
    <n v="0"/>
    <n v="23146894588"/>
    <n v="0"/>
    <n v="23146894588"/>
    <n v="0"/>
    <n v="23146894588"/>
    <n v="0"/>
    <n v="0"/>
    <n v="0"/>
  </r>
  <r>
    <s v="41-06-00-001"/>
    <x v="1"/>
    <x v="1"/>
    <x v="1"/>
    <s v="C-4102-1500-3-0-107"/>
    <x v="3"/>
    <x v="2"/>
    <s v="DIRECCIÓN DE PROTECCIÓN "/>
    <s v="Dirección de Protección"/>
    <x v="1"/>
    <x v="5"/>
    <s v="1500"/>
    <s v="3"/>
    <s v="0"/>
    <s v="107"/>
    <m/>
    <m/>
    <s v="Propios"/>
    <x v="0"/>
    <s v="CSF"/>
    <s v="PRUEBAS DE FILIACIÓN"/>
    <n v="3500000000"/>
    <n v="0"/>
    <n v="0"/>
    <n v="3500000000"/>
    <n v="0"/>
    <n v="0"/>
    <n v="3500000000"/>
    <n v="0"/>
    <n v="0"/>
    <n v="0"/>
    <n v="0"/>
  </r>
  <r>
    <s v="41-06-00-001"/>
    <x v="1"/>
    <x v="1"/>
    <x v="1"/>
    <s v="C-4102-1500-3-0-108"/>
    <x v="3"/>
    <x v="2"/>
    <s v="DIRECCIÓN DE PROTECCIÓN "/>
    <s v="Dirección de Protección"/>
    <x v="1"/>
    <x v="5"/>
    <s v="1500"/>
    <s v="3"/>
    <s v="0"/>
    <s v="108"/>
    <m/>
    <m/>
    <s v="Propios"/>
    <x v="0"/>
    <s v="CSF"/>
    <s v="ORIENTACIÓN PARA LA VIDA PERSONAL, SOCIAL Y VOCACIONAL"/>
    <n v="2023789083"/>
    <n v="0"/>
    <n v="0"/>
    <n v="2023789083"/>
    <n v="0"/>
    <n v="932789083"/>
    <n v="1091000000"/>
    <n v="932789083"/>
    <n v="0"/>
    <n v="0"/>
    <n v="0"/>
  </r>
  <r>
    <s v="41-06-00-001"/>
    <x v="1"/>
    <x v="1"/>
    <x v="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400000000"/>
    <n v="0"/>
    <n v="0"/>
    <n v="7400000000"/>
    <n v="0"/>
    <n v="0"/>
    <n v="7400000000"/>
    <n v="0"/>
    <n v="0"/>
    <n v="0"/>
    <n v="0"/>
  </r>
  <r>
    <s v="41-06-00-001"/>
    <x v="1"/>
    <x v="1"/>
    <x v="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600000000"/>
    <n v="0"/>
    <n v="0"/>
    <n v="600000000"/>
    <n v="0"/>
    <n v="0"/>
    <n v="600000000"/>
    <n v="0"/>
    <n v="0"/>
    <n v="0"/>
    <n v="0"/>
  </r>
  <r>
    <s v="41-06-00-001"/>
    <x v="1"/>
    <x v="1"/>
    <x v="1"/>
    <s v="C-4102-1500-3-0-113"/>
    <x v="3"/>
    <x v="2"/>
    <s v="DIRECCIÓN DE PROTECCIÓN "/>
    <s v="Dirección de Protección"/>
    <x v="1"/>
    <x v="5"/>
    <s v="1500"/>
    <s v="3"/>
    <s v="0"/>
    <s v="113"/>
    <m/>
    <m/>
    <s v="Propios"/>
    <x v="0"/>
    <s v="CSF"/>
    <s v="POLÍTICAS PUBLICAS"/>
    <n v="617099300"/>
    <n v="0"/>
    <n v="0"/>
    <n v="617099300"/>
    <n v="0"/>
    <n v="0"/>
    <n v="617099300"/>
    <n v="0"/>
    <n v="0"/>
    <n v="0"/>
    <n v="0"/>
  </r>
  <r>
    <s v="41-06-00-001"/>
    <x v="1"/>
    <x v="1"/>
    <x v="1"/>
    <s v="C-4102-1500-3-0-114"/>
    <x v="3"/>
    <x v="2"/>
    <s v="DIRECCIÓN DE PROTECCIÓN "/>
    <s v="Dirección de Protección"/>
    <x v="1"/>
    <x v="5"/>
    <s v="1500"/>
    <s v="3"/>
    <s v="0"/>
    <s v="114"/>
    <m/>
    <m/>
    <s v="Propios"/>
    <x v="0"/>
    <s v="CSF"/>
    <s v="ACCIONES PARA REFERENTES AFECTIVOS"/>
    <n v="2940407922"/>
    <n v="0"/>
    <n v="0"/>
    <n v="2940407922"/>
    <n v="0"/>
    <n v="0"/>
    <n v="2940407922"/>
    <n v="0"/>
    <n v="0"/>
    <n v="0"/>
    <n v="0"/>
  </r>
  <r>
    <s v="41-06-00-001"/>
    <x v="1"/>
    <x v="1"/>
    <x v="1"/>
    <s v="C-4102-1500-3-0-999"/>
    <x v="3"/>
    <x v="2"/>
    <s v="DIRECCIÓN DE PROTECCIÓN "/>
    <s v="Dirección de Protección"/>
    <x v="1"/>
    <x v="5"/>
    <s v="1500"/>
    <s v="3"/>
    <s v="0"/>
    <s v="999"/>
    <m/>
    <m/>
    <s v="Propios"/>
    <x v="0"/>
    <s v="CSF"/>
    <s v="GRAVAMEN A LOS MOVIMIENTOS FINANCIEROS - GMF"/>
    <n v="40000000"/>
    <n v="0"/>
    <n v="0"/>
    <n v="40000000"/>
    <n v="0"/>
    <n v="0"/>
    <n v="40000000"/>
    <n v="0"/>
    <n v="0"/>
    <n v="0"/>
    <n v="0"/>
  </r>
  <r>
    <s v="41-06-00-001"/>
    <x v="1"/>
    <x v="1"/>
    <x v="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3837200848"/>
    <n v="0"/>
    <n v="0"/>
    <n v="23837200848"/>
    <n v="0"/>
    <n v="20773801244"/>
    <n v="3063399604"/>
    <n v="20773801244"/>
    <n v="0"/>
    <n v="0"/>
    <n v="0"/>
  </r>
  <r>
    <s v="41-06-00-001"/>
    <x v="1"/>
    <x v="1"/>
    <x v="1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29186897332"/>
    <n v="0"/>
    <n v="0"/>
    <n v="29186897332"/>
    <n v="0"/>
    <n v="0"/>
    <n v="29186897332"/>
    <n v="0"/>
    <n v="0"/>
    <n v="0"/>
    <n v="0"/>
  </r>
  <r>
    <s v="41-06-00-001"/>
    <x v="1"/>
    <x v="1"/>
    <x v="1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2"/>
    <s v="CSF"/>
    <s v="ACCIONES PARA EL MEJORAMIENTO DE LA ATENCIÓN A LA PRIMERA INFANCIA"/>
    <n v="45813102668"/>
    <n v="0"/>
    <n v="0"/>
    <n v="45813102668"/>
    <n v="0"/>
    <n v="32235061035"/>
    <n v="13578041633"/>
    <n v="32235061035"/>
    <n v="0"/>
    <n v="0"/>
    <n v="0"/>
  </r>
  <r>
    <s v="41-06-00-001"/>
    <x v="1"/>
    <x v="1"/>
    <x v="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1462738968"/>
    <n v="0"/>
    <n v="0"/>
    <n v="11462738968"/>
    <n v="0"/>
    <n v="539684699"/>
    <n v="10923054269"/>
    <n v="129587033"/>
    <n v="0"/>
    <n v="0"/>
    <n v="0"/>
  </r>
  <r>
    <s v="41-06-00-001"/>
    <x v="1"/>
    <x v="1"/>
    <x v="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6612900000"/>
    <n v="0"/>
    <n v="0"/>
    <n v="6612900000"/>
    <n v="0"/>
    <n v="0"/>
    <n v="6612900000"/>
    <n v="0"/>
    <n v="0"/>
    <n v="0"/>
    <n v="0"/>
  </r>
  <r>
    <s v="41-06-00-001"/>
    <x v="1"/>
    <x v="1"/>
    <x v="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4427659800"/>
    <n v="0"/>
    <n v="0"/>
    <n v="4427659800"/>
    <n v="0"/>
    <n v="0"/>
    <n v="4427659800"/>
    <n v="0"/>
    <n v="0"/>
    <n v="0"/>
    <n v="0"/>
  </r>
  <r>
    <s v="41-06-00-001"/>
    <x v="1"/>
    <x v="1"/>
    <x v="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600000000"/>
    <n v="0"/>
    <n v="0"/>
    <n v="600000000"/>
    <n v="0"/>
    <n v="0"/>
    <n v="600000000"/>
    <n v="0"/>
    <n v="0"/>
    <n v="0"/>
    <n v="0"/>
  </r>
  <r>
    <s v="41-06-00-001"/>
    <x v="1"/>
    <x v="1"/>
    <x v="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2224490080"/>
    <n v="0"/>
    <n v="0"/>
    <n v="2224490080"/>
    <n v="0"/>
    <n v="0"/>
    <n v="2224490080"/>
    <n v="0"/>
    <n v="0"/>
    <n v="0"/>
    <n v="0"/>
  </r>
  <r>
    <s v="41-06-00-001"/>
    <x v="1"/>
    <x v="1"/>
    <x v="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0080335"/>
    <n v="0"/>
    <n v="0"/>
    <n v="150080335"/>
    <n v="0"/>
    <n v="0"/>
    <n v="150080335"/>
    <n v="0"/>
    <n v="0"/>
    <n v="0"/>
    <n v="0"/>
  </r>
  <r>
    <s v="41-06-00-001"/>
    <x v="1"/>
    <x v="1"/>
    <x v="1"/>
    <s v="C-4102-1500-6-0-103"/>
    <x v="20"/>
    <x v="5"/>
    <s v="DIRECCIÓN DE NIÑEZ Y ADOLESCENCIA"/>
    <s v="Niñez y adolescencia"/>
    <x v="1"/>
    <x v="5"/>
    <s v="1500"/>
    <s v="6"/>
    <s v="0"/>
    <s v="103"/>
    <m/>
    <m/>
    <s v="Propios"/>
    <x v="0"/>
    <s v="CSF"/>
    <s v="ACCIONES PARA LA PREVENCIÓN DE EMBARAZO ADOLESCENTE - PEA"/>
    <n v="5000000000"/>
    <n v="0"/>
    <n v="0"/>
    <n v="5000000000"/>
    <n v="0"/>
    <n v="0"/>
    <n v="5000000000"/>
    <n v="0"/>
    <n v="0"/>
    <n v="0"/>
    <n v="0"/>
  </r>
  <r>
    <s v="41-06-00-001"/>
    <x v="1"/>
    <x v="1"/>
    <x v="1"/>
    <s v="C-4102-1500-6-0-104"/>
    <x v="20"/>
    <x v="5"/>
    <s v="DIRECCIÓN DE NIÑEZ Y ADOLESCENCIA"/>
    <s v="Niñez y adolescencia"/>
    <x v="1"/>
    <x v="5"/>
    <s v="1500"/>
    <s v="6"/>
    <s v="0"/>
    <s v="104"/>
    <m/>
    <m/>
    <s v="Propios"/>
    <x v="0"/>
    <s v="CSF"/>
    <s v="ACCIONES MASIVAS DE ALTO IMPACTO SOCIAL - AMAS"/>
    <n v="15331981047"/>
    <n v="0"/>
    <n v="0"/>
    <n v="15331981047"/>
    <n v="0"/>
    <n v="0"/>
    <n v="15331981047"/>
    <n v="0"/>
    <n v="0"/>
    <n v="0"/>
    <n v="0"/>
  </r>
  <r>
    <s v="41-06-00-001"/>
    <x v="1"/>
    <x v="1"/>
    <x v="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3802682951"/>
    <n v="0"/>
    <n v="0"/>
    <n v="3802682951"/>
    <n v="0"/>
    <n v="214654634"/>
    <n v="3588028317"/>
    <n v="75031000"/>
    <n v="0"/>
    <n v="0"/>
    <n v="0"/>
  </r>
  <r>
    <s v="41-06-00-001"/>
    <x v="1"/>
    <x v="1"/>
    <x v="1"/>
    <s v="C-4102-1500-6-0-108"/>
    <x v="20"/>
    <x v="5"/>
    <s v="DIRECCIÓN DE GESTIÓN HUMANA"/>
    <s v="Gestión Humana- Viáticos"/>
    <x v="1"/>
    <x v="5"/>
    <s v="1500"/>
    <s v="6"/>
    <s v="0"/>
    <s v="108"/>
    <m/>
    <m/>
    <s v="Propios"/>
    <x v="0"/>
    <s v="CSF"/>
    <s v="SOPORTE A LA GESTIÓN DEL PROYECTO - VIÁTICOS Y GASTOS DE VIAJE"/>
    <n v="783385574"/>
    <n v="0"/>
    <n v="0"/>
    <n v="783385574"/>
    <n v="0"/>
    <n v="0"/>
    <n v="783385574"/>
    <n v="0"/>
    <n v="0"/>
    <n v="0"/>
    <n v="0"/>
  </r>
  <r>
    <s v="41-06-00-001"/>
    <x v="1"/>
    <x v="1"/>
    <x v="1"/>
    <s v="C-4102-1500-7-0-101"/>
    <x v="21"/>
    <x v="6"/>
    <s v="DIRECCIÓN DE SISTEMA NACIONAL DE BIENESTAR FAMILIAR"/>
    <s v="SNBF"/>
    <x v="1"/>
    <x v="5"/>
    <s v="1500"/>
    <s v="7"/>
    <s v="0"/>
    <s v="101"/>
    <m/>
    <m/>
    <s v="Propios"/>
    <x v="0"/>
    <s v="CSF"/>
    <s v="ARTICULACIÓN NACIONAL  Y TERRITORIAL DE POLÍTICAS PÚBLICAS DE INFANCIA, ADOLESCENCIA Y FAMILIA"/>
    <n v="5849166336"/>
    <n v="0"/>
    <n v="0"/>
    <n v="5849166336"/>
    <n v="0"/>
    <n v="0"/>
    <n v="5849166336"/>
    <n v="0"/>
    <n v="0"/>
    <n v="0"/>
    <n v="0"/>
  </r>
  <r>
    <s v="41-06-00-001"/>
    <x v="1"/>
    <x v="1"/>
    <x v="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510184096"/>
    <n v="0"/>
    <n v="0"/>
    <n v="2510184096"/>
    <n v="0"/>
    <n v="406725100"/>
    <n v="2103458996"/>
    <n v="278693733"/>
    <n v="0"/>
    <n v="0"/>
    <n v="0"/>
  </r>
  <r>
    <s v="41-06-00-001"/>
    <x v="1"/>
    <x v="1"/>
    <x v="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07489547"/>
    <n v="0"/>
    <n v="0"/>
    <n v="307489547"/>
    <n v="0"/>
    <n v="0"/>
    <n v="307489547"/>
    <n v="0"/>
    <n v="0"/>
    <n v="0"/>
    <n v="0"/>
  </r>
  <r>
    <s v="41-06-00-001"/>
    <x v="1"/>
    <x v="1"/>
    <x v="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4655360"/>
    <n v="0"/>
    <n v="0"/>
    <n v="34655360"/>
    <n v="0"/>
    <n v="0"/>
    <n v="34655360"/>
    <n v="0"/>
    <n v="0"/>
    <n v="0"/>
    <n v="0"/>
  </r>
  <r>
    <s v="41-06-00-001"/>
    <x v="1"/>
    <x v="1"/>
    <x v="1"/>
    <s v="C-4199-1500-1-0-101"/>
    <x v="22"/>
    <x v="7"/>
    <s v="DIRECCIÓN DE INFORMACIÓN Y TECNOLOGÍA"/>
    <s v="Tecnología"/>
    <x v="1"/>
    <x v="6"/>
    <s v="1500"/>
    <s v="1"/>
    <s v="0"/>
    <s v="101"/>
    <m/>
    <m/>
    <s v="Propios"/>
    <x v="0"/>
    <s v="CSF"/>
    <s v="IMPLEMENTACIÓN DEL PLAN ESTRATÉGICO"/>
    <n v="45666271560"/>
    <n v="0"/>
    <n v="0"/>
    <n v="45666271560"/>
    <n v="0"/>
    <n v="13389522776"/>
    <n v="32276748784"/>
    <n v="13389522776"/>
    <n v="0"/>
    <n v="0"/>
    <n v="0"/>
  </r>
  <r>
    <s v="41-06-00-001"/>
    <x v="1"/>
    <x v="1"/>
    <x v="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7014436040"/>
    <n v="0"/>
    <n v="0"/>
    <n v="7014436040"/>
    <n v="0"/>
    <n v="0"/>
    <n v="7014436040"/>
    <n v="0"/>
    <n v="0"/>
    <n v="0"/>
    <n v="0"/>
  </r>
  <r>
    <s v="41-06-00-001"/>
    <x v="1"/>
    <x v="1"/>
    <x v="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50918000"/>
    <n v="0"/>
    <n v="0"/>
    <n v="150918000"/>
    <n v="0"/>
    <n v="0"/>
    <n v="150918000"/>
    <n v="0"/>
    <n v="0"/>
    <n v="0"/>
    <n v="0"/>
  </r>
  <r>
    <s v="41-06-00-001"/>
    <x v="1"/>
    <x v="1"/>
    <x v="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4424802381"/>
    <n v="0"/>
    <n v="0"/>
    <n v="24424802381"/>
    <n v="0"/>
    <n v="6717825360"/>
    <n v="17706977021"/>
    <n v="3155684160"/>
    <n v="0"/>
    <n v="0"/>
    <n v="0"/>
  </r>
  <r>
    <s v="41-06-00-001"/>
    <x v="1"/>
    <x v="1"/>
    <x v="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376524000"/>
    <n v="0"/>
    <n v="0"/>
    <n v="1376524000"/>
    <n v="0"/>
    <n v="0"/>
    <n v="1376524000"/>
    <n v="0"/>
    <n v="0"/>
    <n v="0"/>
    <n v="0"/>
  </r>
  <r>
    <s v="41-06-00-001"/>
    <x v="1"/>
    <x v="1"/>
    <x v="1"/>
    <s v="C-4199-1500-2-0-105"/>
    <x v="23"/>
    <x v="8"/>
    <s v="DIRECCION FINANCIERA"/>
    <s v="Dirección Financiera"/>
    <x v="1"/>
    <x v="6"/>
    <s v="1500"/>
    <s v="2"/>
    <s v="0"/>
    <s v="105"/>
    <m/>
    <m/>
    <s v="Propios"/>
    <x v="0"/>
    <s v="CSF"/>
    <s v="GASTOS DE ADMINISTRACIÓN RECAUDO PILA"/>
    <n v="6500000000"/>
    <n v="0"/>
    <n v="0"/>
    <n v="6500000000"/>
    <n v="0"/>
    <n v="3482423894"/>
    <n v="3017576106"/>
    <n v="3482423894"/>
    <n v="0"/>
    <n v="0"/>
    <n v="0"/>
  </r>
  <r>
    <s v="41-06-00-001"/>
    <x v="1"/>
    <x v="1"/>
    <x v="1"/>
    <s v="C-4199-1500-2-0-107"/>
    <x v="23"/>
    <x v="8"/>
    <s v="DIRECCION FINANCIERA"/>
    <s v="Dirección Financiera"/>
    <x v="1"/>
    <x v="6"/>
    <s v="1500"/>
    <s v="2"/>
    <s v="0"/>
    <s v="107"/>
    <m/>
    <m/>
    <s v="Propios"/>
    <x v="4"/>
    <s v="CSF"/>
    <s v="GASTOS ADMINISTRACIÓN CAJA DE COMPENSACIÓN FAMILIAR"/>
    <n v="3193000"/>
    <n v="0"/>
    <n v="0"/>
    <n v="3193000"/>
    <n v="0"/>
    <n v="0"/>
    <n v="3193000"/>
    <n v="0"/>
    <n v="0"/>
    <n v="0"/>
    <n v="0"/>
  </r>
  <r>
    <s v="41-06-00-001"/>
    <x v="1"/>
    <x v="1"/>
    <x v="1"/>
    <s v="C-4199-1500-2-0-109"/>
    <x v="23"/>
    <x v="8"/>
    <s v="DIRECCION FINANCIERA"/>
    <s v="Dirección Financiera"/>
    <x v="1"/>
    <x v="6"/>
    <s v="1500"/>
    <s v="2"/>
    <s v="0"/>
    <s v="109"/>
    <m/>
    <m/>
    <s v="Propios"/>
    <x v="4"/>
    <s v="CSF"/>
    <s v="DESARROLLO NORMATIVO"/>
    <n v="536070000"/>
    <n v="0"/>
    <n v="0"/>
    <n v="536070000"/>
    <n v="0"/>
    <n v="274400000"/>
    <n v="261670000"/>
    <n v="34000000"/>
    <n v="0"/>
    <n v="0"/>
    <n v="0"/>
  </r>
  <r>
    <s v="41-06-00-001"/>
    <x v="1"/>
    <x v="1"/>
    <x v="1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01"/>
    <x v="1"/>
    <x v="1"/>
    <x v="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2722933"/>
    <n v="0"/>
    <n v="0"/>
    <n v="2722933"/>
    <n v="0"/>
    <n v="0"/>
    <n v="2722933"/>
    <n v="0"/>
    <n v="0"/>
    <n v="0"/>
    <n v="0"/>
  </r>
  <r>
    <s v="41-06-00-001"/>
    <x v="1"/>
    <x v="1"/>
    <x v="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4"/>
    <s v="CSF"/>
    <s v="SOPORTE A LA GESTIÓN DEL PROYECTO - DE TIPO ADMINISTRATIVO"/>
    <n v="26868065543"/>
    <n v="0"/>
    <n v="0"/>
    <n v="26868065543"/>
    <n v="0"/>
    <n v="174887010"/>
    <n v="26693178533"/>
    <n v="174887010"/>
    <n v="0"/>
    <n v="0"/>
    <n v="0"/>
  </r>
  <r>
    <s v="41-06-00-001"/>
    <x v="1"/>
    <x v="1"/>
    <x v="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0577594275"/>
    <n v="0"/>
    <n v="0"/>
    <n v="30577594275"/>
    <n v="0"/>
    <n v="23248701134"/>
    <n v="7328893141"/>
    <n v="23248701134"/>
    <n v="0"/>
    <n v="0"/>
    <n v="0"/>
  </r>
  <r>
    <s v="41-06-00-001"/>
    <x v="1"/>
    <x v="1"/>
    <x v="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100806844"/>
    <n v="0"/>
    <n v="0"/>
    <n v="1100806844"/>
    <n v="0"/>
    <n v="476749777"/>
    <n v="624057067"/>
    <n v="476749777"/>
    <n v="0"/>
    <n v="0"/>
    <n v="0"/>
  </r>
  <r>
    <s v="41-06-00-001"/>
    <x v="1"/>
    <x v="1"/>
    <x v="1"/>
    <s v="C-4199-1500-2-0-203"/>
    <x v="23"/>
    <x v="8"/>
    <s v="DIRECCION ADMINISTRATIVA"/>
    <s v="Administrativa NM"/>
    <x v="1"/>
    <x v="6"/>
    <s v="1500"/>
    <s v="2"/>
    <s v="0"/>
    <s v="203"/>
    <m/>
    <m/>
    <s v="Propios"/>
    <x v="4"/>
    <s v="CSF"/>
    <s v="ADMINISTRACIÓN DE PLANTA FISICA - VIGILANCIA"/>
    <n v="21717856160"/>
    <n v="0"/>
    <n v="0"/>
    <n v="21717856160"/>
    <n v="0"/>
    <n v="3225884356"/>
    <n v="18491971804"/>
    <n v="3225884356"/>
    <n v="0"/>
    <n v="0"/>
    <n v="0"/>
  </r>
  <r>
    <s v="41-06-00-001"/>
    <x v="1"/>
    <x v="1"/>
    <x v="1"/>
    <s v="C-4199-1500-2-0-203"/>
    <x v="23"/>
    <x v="8"/>
    <s v="DIRECCION ADMINISTRATIVA"/>
    <s v="Administrativa NM"/>
    <x v="1"/>
    <x v="6"/>
    <s v="1500"/>
    <s v="2"/>
    <s v="0"/>
    <s v="203"/>
    <m/>
    <m/>
    <s v="Propios"/>
    <x v="0"/>
    <s v="CSF"/>
    <s v="ADMINISTRACIÓN DE PLANTA FISICA - VIGILANCIA"/>
    <n v="18781785261"/>
    <n v="0"/>
    <n v="0"/>
    <n v="18781785261"/>
    <n v="0"/>
    <n v="15555900905"/>
    <n v="3225884356"/>
    <n v="15555900905"/>
    <n v="0"/>
    <n v="0"/>
    <n v="0"/>
  </r>
  <r>
    <s v="41-06-00-001"/>
    <x v="1"/>
    <x v="1"/>
    <x v="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890259160"/>
    <n v="0"/>
    <n v="0"/>
    <n v="890259160"/>
    <n v="0"/>
    <n v="0"/>
    <n v="890259160"/>
    <n v="0"/>
    <n v="0"/>
    <n v="0"/>
    <n v="0"/>
  </r>
  <r>
    <s v="41-06-00-001"/>
    <x v="1"/>
    <x v="1"/>
    <x v="1"/>
    <s v="C-4199-1500-2-0-205"/>
    <x v="23"/>
    <x v="8"/>
    <s v="DIRECCION ADMINISTRATIVA"/>
    <s v="Administrativa NM"/>
    <x v="1"/>
    <x v="6"/>
    <s v="1500"/>
    <s v="2"/>
    <s v="0"/>
    <s v="205"/>
    <m/>
    <m/>
    <s v="Propios"/>
    <x v="4"/>
    <s v="CSF"/>
    <s v="GASTOS DE TRANSPORTE AEREO"/>
    <n v="5018206428"/>
    <n v="0"/>
    <n v="0"/>
    <n v="5018206428"/>
    <n v="0"/>
    <n v="0"/>
    <n v="5018206428"/>
    <n v="0"/>
    <n v="0"/>
    <n v="0"/>
    <n v="0"/>
  </r>
  <r>
    <s v="41-06-00-001"/>
    <x v="1"/>
    <x v="1"/>
    <x v="1"/>
    <s v="C-4199-1500-2-0-205"/>
    <x v="23"/>
    <x v="8"/>
    <s v="DIRECCION ADMINISTRATIVA"/>
    <s v="Administrativa NM"/>
    <x v="1"/>
    <x v="6"/>
    <s v="1500"/>
    <s v="2"/>
    <s v="0"/>
    <s v="205"/>
    <m/>
    <m/>
    <s v="Propios"/>
    <x v="0"/>
    <s v="CSF"/>
    <s v="GASTOS DE TRANSPORTE AEREO"/>
    <n v="6368005333"/>
    <n v="0"/>
    <n v="0"/>
    <n v="6368005333"/>
    <n v="0"/>
    <n v="6368005333"/>
    <n v="0"/>
    <n v="6368005333"/>
    <n v="0"/>
    <n v="0"/>
    <n v="0"/>
  </r>
  <r>
    <s v="41-06-00-001"/>
    <x v="1"/>
    <x v="1"/>
    <x v="1"/>
    <s v="C-4199-1500-2-0-301"/>
    <x v="23"/>
    <x v="8"/>
    <s v="DIRECCIÓN DE ABASTECIMIENTO"/>
    <s v="Abastecimiento"/>
    <x v="1"/>
    <x v="6"/>
    <s v="1500"/>
    <s v="2"/>
    <s v="0"/>
    <s v="301"/>
    <m/>
    <m/>
    <s v="Propios"/>
    <x v="0"/>
    <s v="CSF"/>
    <s v="SOPORTE A LA GESTIÓN DEL PROYECTO - DE TIPO LOGÍSTICO"/>
    <n v="4500000000"/>
    <n v="0"/>
    <n v="0"/>
    <n v="4500000000"/>
    <n v="0"/>
    <n v="1800000000"/>
    <n v="2700000000"/>
    <n v="1800000000"/>
    <n v="0"/>
    <n v="0"/>
    <n v="0"/>
  </r>
  <r>
    <s v="41-06-00-001"/>
    <x v="1"/>
    <x v="1"/>
    <x v="1"/>
    <s v="C-4199-1500-2-0-401"/>
    <x v="23"/>
    <x v="8"/>
    <s v="DIRECCIÓN DE SERVICIOS Y ATENCIÓN"/>
    <s v="Servicios y Atención"/>
    <x v="1"/>
    <x v="6"/>
    <s v="1500"/>
    <s v="2"/>
    <s v="0"/>
    <s v="401"/>
    <m/>
    <m/>
    <s v="Propios"/>
    <x v="4"/>
    <s v="CSF"/>
    <s v="SOPORTE A LA GESTIÓN DEL PROYECTO - RELACIONADA CON LOS SERVICIOS DE ATENCIÓN"/>
    <n v="7201968920"/>
    <n v="0"/>
    <n v="0"/>
    <n v="7201968920"/>
    <n v="0"/>
    <n v="0"/>
    <n v="7201968920"/>
    <n v="0"/>
    <n v="0"/>
    <n v="0"/>
    <n v="0"/>
  </r>
  <r>
    <s v="41-06-00-001"/>
    <x v="1"/>
    <x v="1"/>
    <x v="1"/>
    <s v="C-4199-1500-2-0-401"/>
    <x v="23"/>
    <x v="8"/>
    <s v="DIRECCIÓN DE SERVICIOS Y ATENCIÓN"/>
    <s v="Servicios y Atención"/>
    <x v="1"/>
    <x v="6"/>
    <s v="1500"/>
    <s v="2"/>
    <s v="0"/>
    <s v="401"/>
    <m/>
    <m/>
    <s v="Propios"/>
    <x v="0"/>
    <s v="CSF"/>
    <s v="SOPORTE A LA GESTIÓN DEL PROYECTO - RELACIONADA CON LOS SERVICIOS DE ATENCIÓN"/>
    <n v="10430355030"/>
    <n v="0"/>
    <n v="0"/>
    <n v="10430355030"/>
    <n v="0"/>
    <n v="5373301570"/>
    <n v="5057053460"/>
    <n v="5373301570"/>
    <n v="0"/>
    <n v="0"/>
    <n v="0"/>
  </r>
  <r>
    <s v="41-06-00-001"/>
    <x v="1"/>
    <x v="1"/>
    <x v="1"/>
    <s v="C-4199-1500-2-0-501"/>
    <x v="23"/>
    <x v="8"/>
    <s v="OFICINA ASESORA JURÍDICA"/>
    <s v="Jurídica"/>
    <x v="1"/>
    <x v="6"/>
    <s v="1500"/>
    <s v="2"/>
    <s v="0"/>
    <s v="501"/>
    <m/>
    <m/>
    <s v="Propios"/>
    <x v="4"/>
    <s v="CSF"/>
    <s v="OTROS GASTOS DE COBRO COACTIVO"/>
    <n v="20600000"/>
    <n v="0"/>
    <n v="0"/>
    <n v="20600000"/>
    <n v="0"/>
    <n v="0"/>
    <n v="20600000"/>
    <n v="0"/>
    <n v="0"/>
    <n v="0"/>
    <n v="0"/>
  </r>
  <r>
    <s v="41-06-00-001"/>
    <x v="1"/>
    <x v="1"/>
    <x v="1"/>
    <s v="C-4199-1500-2-0-502"/>
    <x v="23"/>
    <x v="8"/>
    <s v="OFICINA ASESORA JURÍDICA"/>
    <s v="Jurídica"/>
    <x v="1"/>
    <x v="6"/>
    <s v="1500"/>
    <s v="2"/>
    <s v="0"/>
    <s v="502"/>
    <m/>
    <m/>
    <s v="Propios"/>
    <x v="4"/>
    <s v="CSF"/>
    <s v="VIGILANCIA Y CONTROL JUDICIAL"/>
    <n v="206000000"/>
    <n v="0"/>
    <n v="0"/>
    <n v="206000000"/>
    <n v="0"/>
    <n v="0"/>
    <n v="206000000"/>
    <n v="0"/>
    <n v="0"/>
    <n v="0"/>
    <n v="0"/>
  </r>
  <r>
    <s v="41-06-00-001"/>
    <x v="1"/>
    <x v="1"/>
    <x v="1"/>
    <s v="C-4199-1500-2-0-503"/>
    <x v="23"/>
    <x v="8"/>
    <s v="DIRECCIÓN DE CONTRATACIÓN"/>
    <s v="Dirección de Contratación."/>
    <x v="1"/>
    <x v="6"/>
    <s v="1500"/>
    <s v="2"/>
    <s v="0"/>
    <s v="503"/>
    <m/>
    <m/>
    <s v="Propios"/>
    <x v="4"/>
    <s v="CSF"/>
    <s v="APOYO AL PROCESO DE GESTIÓN DE CONTRATACIÓN"/>
    <n v="51500000"/>
    <n v="0"/>
    <n v="0"/>
    <n v="51500000"/>
    <n v="0"/>
    <n v="0"/>
    <n v="51500000"/>
    <n v="0"/>
    <n v="0"/>
    <n v="0"/>
    <n v="0"/>
  </r>
  <r>
    <s v="41-06-00-001"/>
    <x v="1"/>
    <x v="1"/>
    <x v="1"/>
    <s v="C-4199-1500-2-0-602"/>
    <x v="23"/>
    <x v="8"/>
    <s v="DIRECCIÓN DE GESTIÓN HUMANA"/>
    <s v="Gestión Humana - Pres. Serv"/>
    <x v="1"/>
    <x v="6"/>
    <s v="1500"/>
    <s v="2"/>
    <s v="0"/>
    <s v="602"/>
    <m/>
    <m/>
    <s v="Propios"/>
    <x v="4"/>
    <s v="CSF"/>
    <s v="SOPORTE A LA GESTIÓN DEL PROYECTO - APOYO EN CONTRATACIÓN DE SERVICIOS"/>
    <n v="760422200"/>
    <n v="0"/>
    <n v="0"/>
    <n v="760422200"/>
    <n v="0"/>
    <n v="108952000"/>
    <n v="651470200"/>
    <n v="67056000"/>
    <n v="0"/>
    <n v="0"/>
    <n v="0"/>
  </r>
  <r>
    <s v="41-06-00-001"/>
    <x v="1"/>
    <x v="1"/>
    <x v="1"/>
    <s v="C-4199-1500-2-0-701"/>
    <x v="23"/>
    <x v="8"/>
    <s v="DIRECCIÓN DE PLANEACION Y CONTROL DE LA GESTION"/>
    <s v="Planeación"/>
    <x v="1"/>
    <x v="6"/>
    <s v="1500"/>
    <s v="2"/>
    <s v="0"/>
    <s v="701"/>
    <m/>
    <m/>
    <s v="Propios"/>
    <x v="4"/>
    <s v="CSF"/>
    <s v="MEJORAMIENTO A LA GESTIÓN INSTITUCIONAL"/>
    <n v="258993500"/>
    <n v="0"/>
    <n v="0"/>
    <n v="258993500"/>
    <n v="0"/>
    <n v="0"/>
    <n v="258993500"/>
    <n v="0"/>
    <n v="0"/>
    <n v="0"/>
    <n v="0"/>
  </r>
  <r>
    <s v="41-06-00-001"/>
    <x v="1"/>
    <x v="1"/>
    <x v="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531245851"/>
    <n v="0"/>
    <n v="0"/>
    <n v="531245851"/>
    <n v="0"/>
    <n v="0"/>
    <n v="531245851"/>
    <n v="0"/>
    <n v="0"/>
    <n v="0"/>
    <n v="0"/>
  </r>
  <r>
    <s v="41-06-00-001"/>
    <x v="1"/>
    <x v="1"/>
    <x v="1"/>
    <s v="C-4199-1500-2-0-703"/>
    <x v="23"/>
    <x v="8"/>
    <s v="DIRECCIÓN DE GESTIÓN HUMANA"/>
    <s v="Gestión Humana - Pres. Serv"/>
    <x v="1"/>
    <x v="6"/>
    <s v="1500"/>
    <s v="2"/>
    <s v="0"/>
    <s v="703"/>
    <m/>
    <m/>
    <s v="Propios"/>
    <x v="4"/>
    <s v="CSF"/>
    <s v="SOPORTE A LA GESTIÓN DEL PROYECTO - APOYO EN CONTRATACIÓN DE SERVICIOS"/>
    <n v="3411475000"/>
    <n v="0"/>
    <n v="0"/>
    <n v="3411475000"/>
    <n v="0"/>
    <n v="0"/>
    <n v="3411475000"/>
    <n v="0"/>
    <n v="0"/>
    <n v="0"/>
    <n v="0"/>
  </r>
  <r>
    <s v="41-06-00-001"/>
    <x v="1"/>
    <x v="1"/>
    <x v="1"/>
    <s v="C-4199-1500-2-0-704"/>
    <x v="23"/>
    <x v="8"/>
    <s v="DIRECCIÓN DE GESTIÓN HUMANA"/>
    <s v="Gestión Humana- Viáticos"/>
    <x v="1"/>
    <x v="6"/>
    <s v="1500"/>
    <s v="2"/>
    <s v="0"/>
    <s v="704"/>
    <m/>
    <m/>
    <s v="Propios"/>
    <x v="4"/>
    <s v="CSF"/>
    <s v="SOPORTE A LA GESTIÓN DEL PROYECTO - GASTOS Y VIÁTICOS DE VIAJE"/>
    <n v="147078000"/>
    <n v="0"/>
    <n v="0"/>
    <n v="147078000"/>
    <n v="0"/>
    <n v="0"/>
    <n v="147078000"/>
    <n v="0"/>
    <n v="0"/>
    <n v="0"/>
    <n v="0"/>
  </r>
  <r>
    <s v="41-06-00-001"/>
    <x v="1"/>
    <x v="1"/>
    <x v="1"/>
    <s v="C-4199-1500-2-0-801"/>
    <x v="23"/>
    <x v="8"/>
    <s v="DIRECCIÓN DE GESTIÓN HUMANA"/>
    <s v="Gestión Humana- Capacitación"/>
    <x v="1"/>
    <x v="6"/>
    <s v="1500"/>
    <s v="2"/>
    <s v="0"/>
    <s v="801"/>
    <m/>
    <m/>
    <s v="Propios"/>
    <x v="4"/>
    <s v="CSF"/>
    <s v="CAPACITACIÓN FORMAL Y NO FORMAL"/>
    <n v="1612800000"/>
    <n v="0"/>
    <n v="0"/>
    <n v="1612800000"/>
    <n v="0"/>
    <n v="0"/>
    <n v="1612800000"/>
    <n v="0"/>
    <n v="0"/>
    <n v="0"/>
    <n v="0"/>
  </r>
  <r>
    <s v="41-06-00-001"/>
    <x v="1"/>
    <x v="1"/>
    <x v="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85328668"/>
    <n v="0"/>
    <n v="0"/>
    <n v="85328668"/>
    <n v="0"/>
    <n v="14817701"/>
    <n v="70510967"/>
    <n v="14817701"/>
    <n v="0"/>
    <n v="0"/>
    <n v="0"/>
  </r>
  <r>
    <s v="41-06-00-001"/>
    <x v="1"/>
    <x v="1"/>
    <x v="1"/>
    <s v="C-4199-1500-3-0-101"/>
    <x v="24"/>
    <x v="9"/>
    <s v="SUBDIRECCIÓN DE MONITORÉO Y EVALUACIÓN"/>
    <s v="Planeación"/>
    <x v="1"/>
    <x v="6"/>
    <s v="1500"/>
    <s v="3"/>
    <s v="0"/>
    <s v="101"/>
    <m/>
    <m/>
    <s v="Propios"/>
    <x v="0"/>
    <s v="CSF"/>
    <s v="INVESTIGACIÓN Y EVALUACIÓN"/>
    <n v="5500000000"/>
    <n v="0"/>
    <n v="0"/>
    <n v="5500000000"/>
    <n v="0"/>
    <n v="2852422261"/>
    <n v="2647577739"/>
    <n v="2852422261"/>
    <n v="0"/>
    <n v="0"/>
    <n v="0"/>
  </r>
  <r>
    <s v="41-06-00-001"/>
    <x v="1"/>
    <x v="1"/>
    <x v="1"/>
    <s v="C-4199-1500-4-0-101"/>
    <x v="25"/>
    <x v="10"/>
    <s v="OFICINA ASESORA DE COMUNICACIONES"/>
    <s v="Comunicaciones"/>
    <x v="1"/>
    <x v="6"/>
    <s v="1500"/>
    <s v="4"/>
    <s v="0"/>
    <s v="101"/>
    <m/>
    <m/>
    <s v="Propios"/>
    <x v="3"/>
    <s v="CSF"/>
    <s v="PROMOCIÓN Y FOMENTO DE UNA CULTURA DE GARANTIA Y RESTITUCIÓN  DE UNA CULTURA DE DERECHOS DE LA NIÑEZ Y LA FAMILIA"/>
    <n v="3000000000"/>
    <n v="0"/>
    <n v="0"/>
    <n v="3000000000"/>
    <n v="0"/>
    <n v="0"/>
    <n v="3000000000"/>
    <n v="0"/>
    <n v="0"/>
    <n v="0"/>
    <n v="0"/>
  </r>
  <r>
    <s v="41-06-00-001"/>
    <x v="1"/>
    <x v="1"/>
    <x v="1"/>
    <s v="C-4199-1500-4-0-101"/>
    <x v="25"/>
    <x v="10"/>
    <s v="OFICINA ASESORA DE COMUNICACIONES"/>
    <s v="Comunicaciones"/>
    <x v="1"/>
    <x v="6"/>
    <s v="1500"/>
    <s v="4"/>
    <s v="0"/>
    <s v="101"/>
    <m/>
    <m/>
    <s v="Propios"/>
    <x v="0"/>
    <s v="CSF"/>
    <s v="PROMOCIÓN Y FOMENTO DE UNA CULTURA DE GARANTIA Y RESTITUCIÓN  DE UNA CULTURA DE DERECHOS DE LA NIÑEZ Y LA FAMILIA"/>
    <n v="6890000000"/>
    <n v="0"/>
    <n v="0"/>
    <n v="6890000000"/>
    <n v="0"/>
    <n v="0"/>
    <n v="6890000000"/>
    <n v="0"/>
    <n v="0"/>
    <n v="0"/>
    <n v="0"/>
  </r>
  <r>
    <s v="41-06-00-001"/>
    <x v="1"/>
    <x v="1"/>
    <x v="1"/>
    <s v="C-4199-1500-4-0-103"/>
    <x v="25"/>
    <x v="10"/>
    <s v="DIRECCIÓN DE GESTIÓN HUMANA"/>
    <s v="Gestión Humana- Viáticos"/>
    <x v="1"/>
    <x v="6"/>
    <s v="1500"/>
    <s v="4"/>
    <s v="0"/>
    <s v="103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01"/>
    <x v="1"/>
    <x v="1"/>
    <x v="1"/>
    <s v="C-4199-1500-4-0-999"/>
    <x v="25"/>
    <x v="10"/>
    <s v="OFICINA ASESORA DE COMUNICACIONES"/>
    <s v="Comunicaciones"/>
    <x v="1"/>
    <x v="6"/>
    <s v="1500"/>
    <s v="4"/>
    <s v="0"/>
    <s v="999"/>
    <m/>
    <m/>
    <s v="Propios"/>
    <x v="0"/>
    <s v="CSF"/>
    <s v="GRAVAMEN A LOS MOVIMIENTOS FINANCIEROS - GMF"/>
    <n v="10000000"/>
    <n v="0"/>
    <n v="0"/>
    <n v="10000000"/>
    <n v="0"/>
    <n v="0"/>
    <n v="10000000"/>
    <n v="0"/>
    <n v="0"/>
    <n v="0"/>
    <n v="0"/>
  </r>
  <r>
    <s v="41-06-00-001"/>
    <x v="1"/>
    <x v="1"/>
    <x v="1"/>
    <s v="C-4199-1500-5-0-101"/>
    <x v="26"/>
    <x v="11"/>
    <s v="DIRECCION ADMINISTRATIVA"/>
    <s v="Administrativa CONS"/>
    <x v="1"/>
    <x v="6"/>
    <s v="1500"/>
    <s v="5"/>
    <s v="0"/>
    <s v="101"/>
    <m/>
    <m/>
    <s v="Nación"/>
    <x v="2"/>
    <s v="CSF"/>
    <s v="CONSTRUCCION, AMPLIACIÓN Y ADECUACIÓN DE LA INFRAESTRUCTURA"/>
    <n v="30000000000"/>
    <n v="0"/>
    <n v="0"/>
    <n v="30000000000"/>
    <n v="0"/>
    <n v="29526000000"/>
    <n v="474000000"/>
    <n v="29526000000"/>
    <n v="0"/>
    <n v="0"/>
    <n v="0"/>
  </r>
  <r>
    <s v="41-06-00-001"/>
    <x v="1"/>
    <x v="1"/>
    <x v="1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7084802131"/>
    <n v="0"/>
    <n v="0"/>
    <n v="7084802131"/>
    <n v="0"/>
    <n v="3489739750"/>
    <n v="3595062381"/>
    <n v="3489739750"/>
    <n v="0"/>
    <n v="0"/>
    <n v="0"/>
  </r>
  <r>
    <s v="41-06-00-001"/>
    <x v="1"/>
    <x v="1"/>
    <x v="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905000000"/>
    <n v="0"/>
    <n v="0"/>
    <n v="905000000"/>
    <n v="0"/>
    <n v="0"/>
    <n v="905000000"/>
    <n v="0"/>
    <n v="0"/>
    <n v="0"/>
    <n v="0"/>
  </r>
  <r>
    <s v="41-06-00-001"/>
    <x v="1"/>
    <x v="1"/>
    <x v="1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5000000000"/>
    <n v="0"/>
    <n v="0"/>
    <n v="5000000000"/>
    <n v="0"/>
    <n v="0"/>
    <n v="5000000000"/>
    <n v="0"/>
    <n v="0"/>
    <n v="0"/>
    <n v="0"/>
  </r>
  <r>
    <s v="41-06-00-001"/>
    <x v="1"/>
    <x v="1"/>
    <x v="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2634079529"/>
    <n v="0"/>
    <n v="0"/>
    <n v="2634079529"/>
    <n v="0"/>
    <n v="346510757"/>
    <n v="2287568772"/>
    <n v="0"/>
    <n v="0"/>
    <n v="0"/>
    <n v="0"/>
  </r>
  <r>
    <s v="41-06-00-001"/>
    <x v="1"/>
    <x v="1"/>
    <x v="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9770000"/>
    <n v="0"/>
    <n v="0"/>
    <n v="89770000"/>
    <n v="0"/>
    <n v="0"/>
    <n v="89770000"/>
    <n v="0"/>
    <n v="0"/>
    <n v="0"/>
    <n v="0"/>
  </r>
  <r>
    <s v="41-06-00-005"/>
    <x v="2"/>
    <x v="2"/>
    <x v="2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617000"/>
    <n v="0"/>
    <n v="0"/>
    <n v="617000"/>
    <n v="0"/>
    <n v="0"/>
    <n v="617000"/>
    <n v="0"/>
    <n v="0"/>
    <n v="0"/>
    <n v="0"/>
  </r>
  <r>
    <s v="41-06-00-005"/>
    <x v="2"/>
    <x v="2"/>
    <x v="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5286000"/>
    <n v="0"/>
    <n v="0"/>
    <n v="265286000"/>
    <n v="0"/>
    <n v="0"/>
    <n v="265286000"/>
    <n v="0"/>
    <n v="0"/>
    <n v="0"/>
    <n v="0"/>
  </r>
  <r>
    <s v="41-06-00-005"/>
    <x v="2"/>
    <x v="2"/>
    <x v="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22000000"/>
    <n v="0"/>
    <n v="0"/>
    <n v="22000000"/>
    <n v="0"/>
    <n v="0"/>
    <n v="22000000"/>
    <n v="0"/>
    <n v="0"/>
    <n v="0"/>
    <n v="0"/>
  </r>
  <r>
    <s v="41-06-00-005"/>
    <x v="2"/>
    <x v="2"/>
    <x v="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78102554"/>
    <n v="0"/>
    <n v="0"/>
    <n v="278102554"/>
    <n v="0"/>
    <n v="0"/>
    <n v="278102554"/>
    <n v="0"/>
    <n v="0"/>
    <n v="0"/>
    <n v="0"/>
  </r>
  <r>
    <s v="41-06-00-005"/>
    <x v="2"/>
    <x v="2"/>
    <x v="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6000000"/>
    <n v="0"/>
    <n v="0"/>
    <n v="36000000"/>
    <n v="0"/>
    <n v="0"/>
    <n v="36000000"/>
    <n v="0"/>
    <n v="0"/>
    <n v="0"/>
    <n v="0"/>
  </r>
  <r>
    <s v="41-06-00-005"/>
    <x v="2"/>
    <x v="2"/>
    <x v="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2432000"/>
    <n v="0"/>
    <n v="0"/>
    <n v="42432000"/>
    <n v="0"/>
    <n v="0"/>
    <n v="42432000"/>
    <n v="0"/>
    <n v="0"/>
    <n v="0"/>
    <n v="0"/>
  </r>
  <r>
    <s v="41-06-00-005"/>
    <x v="2"/>
    <x v="2"/>
    <x v="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89500000"/>
    <n v="0"/>
    <n v="0"/>
    <n v="189500000"/>
    <n v="0"/>
    <n v="0"/>
    <n v="189500000"/>
    <n v="0"/>
    <n v="0"/>
    <n v="0"/>
    <n v="0"/>
  </r>
  <r>
    <s v="41-06-00-005"/>
    <x v="2"/>
    <x v="2"/>
    <x v="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0999395"/>
    <n v="0"/>
    <n v="0"/>
    <n v="40999395"/>
    <n v="0"/>
    <n v="0"/>
    <n v="40999395"/>
    <n v="0"/>
    <n v="0"/>
    <n v="0"/>
    <n v="0"/>
  </r>
  <r>
    <s v="41-06-00-005"/>
    <x v="2"/>
    <x v="2"/>
    <x v="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5000000"/>
    <n v="0"/>
    <n v="0"/>
    <n v="15000000"/>
    <n v="0"/>
    <n v="0"/>
    <n v="15000000"/>
    <n v="0"/>
    <n v="0"/>
    <n v="0"/>
    <n v="0"/>
  </r>
  <r>
    <s v="41-06-00-005"/>
    <x v="2"/>
    <x v="2"/>
    <x v="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20159656"/>
    <n v="0"/>
    <n v="0"/>
    <n v="220159656"/>
    <n v="0"/>
    <n v="0"/>
    <n v="220159656"/>
    <n v="0"/>
    <n v="0"/>
    <n v="0"/>
    <n v="0"/>
  </r>
  <r>
    <s v="41-06-00-005"/>
    <x v="2"/>
    <x v="2"/>
    <x v="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00904708"/>
    <n v="0"/>
    <n v="0"/>
    <n v="1400904708"/>
    <n v="0"/>
    <n v="1400904708"/>
    <n v="0"/>
    <n v="1400904708"/>
    <n v="0"/>
    <n v="0"/>
    <n v="0"/>
  </r>
  <r>
    <s v="41-06-00-005"/>
    <x v="2"/>
    <x v="2"/>
    <x v="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9872"/>
    <n v="0"/>
    <n v="0"/>
    <n v="80289872"/>
    <n v="0"/>
    <n v="0"/>
    <n v="80289872"/>
    <n v="0"/>
    <n v="0"/>
    <n v="0"/>
    <n v="0"/>
  </r>
  <r>
    <s v="41-06-00-005"/>
    <x v="2"/>
    <x v="2"/>
    <x v="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9099980"/>
    <n v="0"/>
    <n v="0"/>
    <n v="19099980"/>
    <n v="0"/>
    <n v="0"/>
    <n v="19099980"/>
    <n v="0"/>
    <n v="0"/>
    <n v="0"/>
    <n v="0"/>
  </r>
  <r>
    <s v="41-06-00-005"/>
    <x v="2"/>
    <x v="2"/>
    <x v="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022512433"/>
    <n v="0"/>
    <n v="0"/>
    <n v="13022512433"/>
    <n v="0"/>
    <n v="12040710633"/>
    <n v="981801800"/>
    <n v="12040710633"/>
    <n v="0"/>
    <n v="0"/>
    <n v="0"/>
  </r>
  <r>
    <s v="41-06-00-005"/>
    <x v="2"/>
    <x v="2"/>
    <x v="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6188230494"/>
    <n v="0"/>
    <n v="0"/>
    <n v="46188230494"/>
    <n v="0"/>
    <n v="45530360974"/>
    <n v="657869520"/>
    <n v="45530360974"/>
    <n v="0"/>
    <n v="0"/>
    <n v="0"/>
  </r>
  <r>
    <s v="41-06-00-005"/>
    <x v="2"/>
    <x v="2"/>
    <x v="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124439575"/>
    <n v="0"/>
    <n v="0"/>
    <n v="1124439575"/>
    <n v="0"/>
    <n v="697936260"/>
    <n v="426503315"/>
    <n v="697936260"/>
    <n v="0"/>
    <n v="0"/>
    <n v="0"/>
  </r>
  <r>
    <s v="41-06-00-005"/>
    <x v="2"/>
    <x v="2"/>
    <x v="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4656027862"/>
    <n v="0"/>
    <n v="0"/>
    <n v="14656027862"/>
    <n v="0"/>
    <n v="14643805729"/>
    <n v="12222133"/>
    <n v="14643805729"/>
    <n v="0"/>
    <n v="0"/>
    <n v="0"/>
  </r>
  <r>
    <s v="41-06-00-005"/>
    <x v="2"/>
    <x v="2"/>
    <x v="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146917500"/>
    <n v="0"/>
    <n v="0"/>
    <n v="3146917500"/>
    <n v="0"/>
    <n v="18007500"/>
    <n v="3128910000"/>
    <n v="0"/>
    <n v="0"/>
    <n v="0"/>
    <n v="0"/>
  </r>
  <r>
    <s v="41-06-00-005"/>
    <x v="2"/>
    <x v="2"/>
    <x v="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05"/>
    <x v="2"/>
    <x v="2"/>
    <x v="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7399000"/>
    <n v="0"/>
    <n v="0"/>
    <n v="27399000"/>
    <n v="0"/>
    <n v="0"/>
    <n v="27399000"/>
    <n v="0"/>
    <n v="0"/>
    <n v="0"/>
    <n v="0"/>
  </r>
  <r>
    <s v="41-06-00-005"/>
    <x v="2"/>
    <x v="2"/>
    <x v="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74288117055"/>
    <n v="0"/>
    <n v="0"/>
    <n v="74288117055"/>
    <n v="0"/>
    <n v="29326318729"/>
    <n v="44961798326"/>
    <n v="29326318729"/>
    <n v="0"/>
    <n v="0"/>
    <n v="0"/>
  </r>
  <r>
    <s v="41-06-00-005"/>
    <x v="2"/>
    <x v="2"/>
    <x v="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4504931716"/>
    <n v="0"/>
    <n v="0"/>
    <n v="114504931716"/>
    <n v="0"/>
    <n v="326424264"/>
    <n v="114178507452"/>
    <n v="326424264"/>
    <n v="0"/>
    <n v="0"/>
    <n v="0"/>
  </r>
  <r>
    <s v="41-06-00-005"/>
    <x v="2"/>
    <x v="2"/>
    <x v="2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104346357049"/>
    <n v="0"/>
    <n v="0"/>
    <n v="104346357049"/>
    <n v="0"/>
    <n v="99221858751"/>
    <n v="5124498298"/>
    <n v="99221858751"/>
    <n v="0"/>
    <n v="0"/>
    <n v="0"/>
  </r>
  <r>
    <s v="41-06-00-005"/>
    <x v="2"/>
    <x v="2"/>
    <x v="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020234000"/>
    <n v="0"/>
    <n v="0"/>
    <n v="3020234000"/>
    <n v="0"/>
    <n v="242305000"/>
    <n v="2777929000"/>
    <n v="0"/>
    <n v="0"/>
    <n v="0"/>
    <n v="0"/>
  </r>
  <r>
    <s v="41-06-00-005"/>
    <x v="2"/>
    <x v="2"/>
    <x v="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05"/>
    <x v="2"/>
    <x v="2"/>
    <x v="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5951338245"/>
    <n v="0"/>
    <n v="0"/>
    <n v="5951338245"/>
    <n v="0"/>
    <n v="896748952"/>
    <n v="5054589293"/>
    <n v="896748952"/>
    <n v="0"/>
    <n v="0"/>
    <n v="0"/>
  </r>
  <r>
    <s v="41-06-00-005"/>
    <x v="2"/>
    <x v="2"/>
    <x v="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217203353"/>
    <n v="0"/>
    <n v="0"/>
    <n v="1217203353"/>
    <n v="0"/>
    <n v="1217203353"/>
    <n v="0"/>
    <n v="1217203353"/>
    <n v="0"/>
    <n v="0"/>
    <n v="0"/>
  </r>
  <r>
    <s v="41-06-00-005"/>
    <x v="2"/>
    <x v="2"/>
    <x v="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05"/>
    <x v="2"/>
    <x v="2"/>
    <x v="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269241"/>
    <n v="0"/>
    <n v="0"/>
    <n v="25269241"/>
    <n v="0"/>
    <n v="0"/>
    <n v="25269241"/>
    <n v="0"/>
    <n v="0"/>
    <n v="0"/>
    <n v="0"/>
  </r>
  <r>
    <s v="41-06-00-005"/>
    <x v="2"/>
    <x v="2"/>
    <x v="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854567650"/>
    <n v="0"/>
    <n v="0"/>
    <n v="2854567650"/>
    <n v="0"/>
    <n v="0"/>
    <n v="2854567650"/>
    <n v="0"/>
    <n v="0"/>
    <n v="0"/>
    <n v="0"/>
  </r>
  <r>
    <s v="41-06-00-005"/>
    <x v="2"/>
    <x v="2"/>
    <x v="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901168700"/>
    <n v="0"/>
    <n v="0"/>
    <n v="1901168700"/>
    <n v="0"/>
    <n v="0"/>
    <n v="1901168700"/>
    <n v="0"/>
    <n v="0"/>
    <n v="0"/>
    <n v="0"/>
  </r>
  <r>
    <s v="41-06-00-005"/>
    <x v="2"/>
    <x v="2"/>
    <x v="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915039633"/>
    <n v="0"/>
    <n v="0"/>
    <n v="1915039633"/>
    <n v="0"/>
    <n v="1915039633"/>
    <n v="0"/>
    <n v="1915039633"/>
    <n v="0"/>
    <n v="0"/>
    <n v="0"/>
  </r>
  <r>
    <s v="41-06-00-005"/>
    <x v="2"/>
    <x v="2"/>
    <x v="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05"/>
    <x v="2"/>
    <x v="2"/>
    <x v="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305372496"/>
    <n v="0"/>
    <n v="0"/>
    <n v="305372496"/>
    <n v="0"/>
    <n v="31516667"/>
    <n v="273855829"/>
    <n v="0"/>
    <n v="0"/>
    <n v="0"/>
    <n v="0"/>
  </r>
  <r>
    <s v="41-06-00-005"/>
    <x v="2"/>
    <x v="2"/>
    <x v="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10472290"/>
    <n v="0"/>
    <n v="0"/>
    <n v="110472290"/>
    <n v="0"/>
    <n v="0"/>
    <n v="110472290"/>
    <n v="0"/>
    <n v="0"/>
    <n v="0"/>
    <n v="0"/>
  </r>
  <r>
    <s v="41-06-00-005"/>
    <x v="2"/>
    <x v="2"/>
    <x v="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663379"/>
    <n v="0"/>
    <n v="0"/>
    <n v="1663379"/>
    <n v="0"/>
    <n v="0"/>
    <n v="1663379"/>
    <n v="0"/>
    <n v="0"/>
    <n v="0"/>
    <n v="0"/>
  </r>
  <r>
    <s v="41-06-00-005"/>
    <x v="2"/>
    <x v="2"/>
    <x v="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49252200"/>
    <n v="81926000"/>
    <n v="0"/>
    <n v="0"/>
    <n v="0"/>
    <n v="0"/>
  </r>
  <r>
    <s v="41-06-00-005"/>
    <x v="2"/>
    <x v="2"/>
    <x v="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229000"/>
    <n v="0"/>
    <n v="0"/>
    <n v="7229000"/>
    <n v="0"/>
    <n v="0"/>
    <n v="7229000"/>
    <n v="0"/>
    <n v="0"/>
    <n v="0"/>
    <n v="0"/>
  </r>
  <r>
    <s v="41-06-00-005"/>
    <x v="2"/>
    <x v="2"/>
    <x v="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814056500"/>
    <n v="0"/>
    <n v="0"/>
    <n v="2814056500"/>
    <n v="0"/>
    <n v="856326800"/>
    <n v="1957729700"/>
    <n v="0"/>
    <n v="0"/>
    <n v="0"/>
    <n v="0"/>
  </r>
  <r>
    <s v="41-06-00-005"/>
    <x v="2"/>
    <x v="2"/>
    <x v="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06399000"/>
    <n v="0"/>
    <n v="0"/>
    <n v="106399000"/>
    <n v="0"/>
    <n v="0"/>
    <n v="106399000"/>
    <n v="0"/>
    <n v="0"/>
    <n v="0"/>
    <n v="0"/>
  </r>
  <r>
    <s v="41-06-00-005"/>
    <x v="2"/>
    <x v="2"/>
    <x v="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2000000"/>
    <n v="0"/>
    <n v="0"/>
    <n v="2000000"/>
    <n v="0"/>
    <n v="0"/>
    <n v="2000000"/>
    <n v="0"/>
    <n v="0"/>
    <n v="0"/>
    <n v="0"/>
  </r>
  <r>
    <s v="41-06-00-005"/>
    <x v="2"/>
    <x v="2"/>
    <x v="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05"/>
    <x v="2"/>
    <x v="2"/>
    <x v="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3012136"/>
    <n v="0"/>
    <n v="0"/>
    <n v="23012136"/>
    <n v="0"/>
    <n v="11506068"/>
    <n v="11506068"/>
    <n v="11506068"/>
    <n v="0"/>
    <n v="0"/>
    <n v="0"/>
  </r>
  <r>
    <s v="41-06-00-005"/>
    <x v="2"/>
    <x v="2"/>
    <x v="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44137129"/>
    <n v="0"/>
    <n v="0"/>
    <n v="544137129"/>
    <n v="0"/>
    <n v="296719286"/>
    <n v="247417843"/>
    <n v="296719286"/>
    <n v="0"/>
    <n v="0"/>
    <n v="0"/>
  </r>
  <r>
    <s v="41-06-00-005"/>
    <x v="2"/>
    <x v="2"/>
    <x v="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91378968"/>
    <n v="0"/>
    <n v="0"/>
    <n v="191378968"/>
    <n v="0"/>
    <n v="0"/>
    <n v="191378968"/>
    <n v="0"/>
    <n v="0"/>
    <n v="0"/>
    <n v="0"/>
  </r>
  <r>
    <s v="41-06-00-005"/>
    <x v="2"/>
    <x v="2"/>
    <x v="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41000219"/>
    <n v="0"/>
    <n v="0"/>
    <n v="41000219"/>
    <n v="0"/>
    <n v="0"/>
    <n v="41000219"/>
    <n v="0"/>
    <n v="0"/>
    <n v="0"/>
    <n v="0"/>
  </r>
  <r>
    <s v="41-06-00-005"/>
    <x v="2"/>
    <x v="2"/>
    <x v="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400000"/>
    <n v="0"/>
    <n v="0"/>
    <n v="1400000"/>
    <n v="0"/>
    <n v="0"/>
    <n v="1400000"/>
    <n v="0"/>
    <n v="0"/>
    <n v="0"/>
    <n v="0"/>
  </r>
  <r>
    <s v="41-06-00-005"/>
    <x v="2"/>
    <x v="2"/>
    <x v="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37000000"/>
    <n v="0"/>
    <n v="0"/>
    <n v="137000000"/>
    <n v="0"/>
    <n v="0"/>
    <n v="137000000"/>
    <n v="0"/>
    <n v="0"/>
    <n v="0"/>
    <n v="0"/>
  </r>
  <r>
    <s v="41-06-00-005"/>
    <x v="2"/>
    <x v="2"/>
    <x v="2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55500000"/>
    <n v="0"/>
    <n v="0"/>
    <n v="55500000"/>
    <n v="0"/>
    <n v="0"/>
    <n v="55500000"/>
    <n v="0"/>
    <n v="0"/>
    <n v="0"/>
    <n v="0"/>
  </r>
  <r>
    <s v="41-06-00-005"/>
    <x v="2"/>
    <x v="2"/>
    <x v="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393611"/>
    <n v="0"/>
    <n v="0"/>
    <n v="21393611"/>
    <n v="0"/>
    <n v="0"/>
    <n v="21393611"/>
    <n v="0"/>
    <n v="0"/>
    <n v="0"/>
    <n v="0"/>
  </r>
  <r>
    <s v="41-06-00-005"/>
    <x v="2"/>
    <x v="2"/>
    <x v="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05"/>
    <x v="2"/>
    <x v="2"/>
    <x v="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2150000"/>
    <n v="0"/>
    <n v="0"/>
    <n v="22150000"/>
    <n v="0"/>
    <n v="0"/>
    <n v="22150000"/>
    <n v="0"/>
    <n v="0"/>
    <n v="0"/>
    <n v="0"/>
  </r>
  <r>
    <s v="41-06-00-008"/>
    <x v="2"/>
    <x v="3"/>
    <x v="3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400000"/>
    <n v="0"/>
    <n v="0"/>
    <n v="400000"/>
    <n v="0"/>
    <n v="0"/>
    <n v="400000"/>
    <n v="0"/>
    <n v="0"/>
    <n v="0"/>
    <n v="0"/>
  </r>
  <r>
    <s v="41-06-00-008"/>
    <x v="2"/>
    <x v="3"/>
    <x v="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9147000"/>
    <n v="0"/>
    <n v="0"/>
    <n v="69147000"/>
    <n v="0"/>
    <n v="0"/>
    <n v="69147000"/>
    <n v="0"/>
    <n v="0"/>
    <n v="0"/>
    <n v="0"/>
  </r>
  <r>
    <s v="41-06-00-008"/>
    <x v="2"/>
    <x v="3"/>
    <x v="3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64000"/>
    <n v="0"/>
    <n v="0"/>
    <n v="164000"/>
    <n v="0"/>
    <n v="0"/>
    <n v="164000"/>
    <n v="0"/>
    <n v="0"/>
    <n v="0"/>
    <n v="0"/>
  </r>
  <r>
    <s v="41-06-00-008"/>
    <x v="2"/>
    <x v="3"/>
    <x v="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4840000"/>
    <n v="0"/>
    <n v="0"/>
    <n v="4840000"/>
    <n v="0"/>
    <n v="0"/>
    <n v="4840000"/>
    <n v="0"/>
    <n v="0"/>
    <n v="0"/>
    <n v="0"/>
  </r>
  <r>
    <s v="41-06-00-008"/>
    <x v="2"/>
    <x v="3"/>
    <x v="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08"/>
    <x v="2"/>
    <x v="3"/>
    <x v="3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354000000"/>
    <n v="0"/>
    <n v="0"/>
    <n v="354000000"/>
    <n v="0"/>
    <n v="0"/>
    <n v="354000000"/>
    <n v="0"/>
    <n v="0"/>
    <n v="0"/>
    <n v="0"/>
  </r>
  <r>
    <s v="41-06-00-008"/>
    <x v="2"/>
    <x v="3"/>
    <x v="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08"/>
    <x v="2"/>
    <x v="3"/>
    <x v="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1320000"/>
    <n v="0"/>
    <n v="0"/>
    <n v="21320000"/>
    <n v="0"/>
    <n v="0"/>
    <n v="21320000"/>
    <n v="0"/>
    <n v="0"/>
    <n v="0"/>
    <n v="0"/>
  </r>
  <r>
    <s v="41-06-00-008"/>
    <x v="2"/>
    <x v="3"/>
    <x v="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95000000"/>
    <n v="0"/>
    <n v="0"/>
    <n v="295000000"/>
    <n v="0"/>
    <n v="0"/>
    <n v="295000000"/>
    <n v="0"/>
    <n v="0"/>
    <n v="0"/>
    <n v="0"/>
  </r>
  <r>
    <s v="41-06-00-008"/>
    <x v="2"/>
    <x v="3"/>
    <x v="3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780000"/>
    <n v="0"/>
    <n v="0"/>
    <n v="780000"/>
    <n v="0"/>
    <n v="0"/>
    <n v="780000"/>
    <n v="0"/>
    <n v="0"/>
    <n v="0"/>
    <n v="0"/>
  </r>
  <r>
    <s v="41-06-00-008"/>
    <x v="2"/>
    <x v="3"/>
    <x v="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500000"/>
    <n v="0"/>
    <n v="0"/>
    <n v="14500000"/>
    <n v="0"/>
    <n v="0"/>
    <n v="14500000"/>
    <n v="0"/>
    <n v="0"/>
    <n v="0"/>
    <n v="0"/>
  </r>
  <r>
    <s v="41-06-00-008"/>
    <x v="2"/>
    <x v="3"/>
    <x v="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8000000"/>
    <n v="0"/>
    <n v="0"/>
    <n v="18000000"/>
    <n v="0"/>
    <n v="0"/>
    <n v="18000000"/>
    <n v="0"/>
    <n v="0"/>
    <n v="0"/>
    <n v="0"/>
  </r>
  <r>
    <s v="41-06-00-008"/>
    <x v="2"/>
    <x v="3"/>
    <x v="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7339920"/>
    <n v="0"/>
    <n v="0"/>
    <n v="107339920"/>
    <n v="0"/>
    <n v="0"/>
    <n v="107339920"/>
    <n v="0"/>
    <n v="0"/>
    <n v="0"/>
    <n v="0"/>
  </r>
  <r>
    <s v="41-06-00-008"/>
    <x v="2"/>
    <x v="3"/>
    <x v="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47649092"/>
    <n v="0"/>
    <n v="0"/>
    <n v="747649092"/>
    <n v="0"/>
    <n v="747649092"/>
    <n v="0"/>
    <n v="747649092"/>
    <n v="0"/>
    <n v="0"/>
    <n v="0"/>
  </r>
  <r>
    <s v="41-06-00-008"/>
    <x v="2"/>
    <x v="3"/>
    <x v="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7861542"/>
    <n v="0"/>
    <n v="0"/>
    <n v="17861542"/>
    <n v="0"/>
    <n v="0"/>
    <n v="17861542"/>
    <n v="0"/>
    <n v="0"/>
    <n v="0"/>
    <n v="0"/>
  </r>
  <r>
    <s v="41-06-00-008"/>
    <x v="2"/>
    <x v="3"/>
    <x v="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7061491"/>
    <n v="0"/>
    <n v="0"/>
    <n v="7061491"/>
    <n v="0"/>
    <n v="0"/>
    <n v="7061491"/>
    <n v="0"/>
    <n v="0"/>
    <n v="0"/>
    <n v="0"/>
  </r>
  <r>
    <s v="41-06-00-008"/>
    <x v="2"/>
    <x v="3"/>
    <x v="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661230200"/>
    <n v="0"/>
    <n v="0"/>
    <n v="1661230200"/>
    <n v="0"/>
    <n v="1277579275"/>
    <n v="383650925"/>
    <n v="1277579275"/>
    <n v="0"/>
    <n v="0"/>
    <n v="0"/>
  </r>
  <r>
    <s v="41-06-00-008"/>
    <x v="2"/>
    <x v="3"/>
    <x v="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7653336523"/>
    <n v="0"/>
    <n v="0"/>
    <n v="7653336523"/>
    <n v="0"/>
    <n v="3488321956"/>
    <n v="4165014567"/>
    <n v="3488321956"/>
    <n v="0"/>
    <n v="0"/>
    <n v="0"/>
  </r>
  <r>
    <s v="41-06-00-008"/>
    <x v="2"/>
    <x v="3"/>
    <x v="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192562393"/>
    <n v="0"/>
    <n v="0"/>
    <n v="2192562393"/>
    <n v="0"/>
    <n v="243747805"/>
    <n v="1948814588"/>
    <n v="243747805"/>
    <n v="0"/>
    <n v="0"/>
    <n v="0"/>
  </r>
  <r>
    <s v="41-06-00-008"/>
    <x v="2"/>
    <x v="3"/>
    <x v="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66720500"/>
    <n v="0"/>
    <n v="0"/>
    <n v="866720500"/>
    <n v="0"/>
    <n v="0"/>
    <n v="866720500"/>
    <n v="0"/>
    <n v="0"/>
    <n v="0"/>
    <n v="0"/>
  </r>
  <r>
    <s v="41-06-00-008"/>
    <x v="2"/>
    <x v="3"/>
    <x v="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08"/>
    <x v="2"/>
    <x v="3"/>
    <x v="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4721000"/>
    <n v="0"/>
    <n v="0"/>
    <n v="24721000"/>
    <n v="0"/>
    <n v="0"/>
    <n v="24721000"/>
    <n v="0"/>
    <n v="0"/>
    <n v="0"/>
    <n v="0"/>
  </r>
  <r>
    <s v="41-06-00-008"/>
    <x v="2"/>
    <x v="3"/>
    <x v="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1299424758"/>
    <n v="0"/>
    <n v="0"/>
    <n v="51299424758"/>
    <n v="0"/>
    <n v="49376979357"/>
    <n v="1922445401"/>
    <n v="49376979357"/>
    <n v="0"/>
    <n v="0"/>
    <n v="0"/>
  </r>
  <r>
    <s v="41-06-00-008"/>
    <x v="2"/>
    <x v="3"/>
    <x v="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7377848954"/>
    <n v="0"/>
    <n v="0"/>
    <n v="97377848954"/>
    <n v="0"/>
    <n v="0"/>
    <n v="97377848954"/>
    <n v="0"/>
    <n v="0"/>
    <n v="0"/>
    <n v="0"/>
  </r>
  <r>
    <s v="41-06-00-008"/>
    <x v="2"/>
    <x v="3"/>
    <x v="3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38945157276"/>
    <n v="0"/>
    <n v="0"/>
    <n v="38945157276"/>
    <n v="0"/>
    <n v="38945157276"/>
    <n v="0"/>
    <n v="38945157276"/>
    <n v="0"/>
    <n v="0"/>
    <n v="0"/>
  </r>
  <r>
    <s v="41-06-00-008"/>
    <x v="2"/>
    <x v="3"/>
    <x v="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447961533"/>
    <n v="0"/>
    <n v="0"/>
    <n v="2447961533"/>
    <n v="0"/>
    <n v="0"/>
    <n v="2447961533"/>
    <n v="0"/>
    <n v="0"/>
    <n v="0"/>
    <n v="0"/>
  </r>
  <r>
    <s v="41-06-00-008"/>
    <x v="2"/>
    <x v="3"/>
    <x v="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08"/>
    <x v="2"/>
    <x v="3"/>
    <x v="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234438970"/>
    <n v="0"/>
    <n v="0"/>
    <n v="3234438970"/>
    <n v="0"/>
    <n v="0"/>
    <n v="3234438970"/>
    <n v="0"/>
    <n v="0"/>
    <n v="0"/>
    <n v="0"/>
  </r>
  <r>
    <s v="41-06-00-008"/>
    <x v="2"/>
    <x v="3"/>
    <x v="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37870540"/>
    <n v="0"/>
    <n v="0"/>
    <n v="237870540"/>
    <n v="0"/>
    <n v="162820540"/>
    <n v="75050000"/>
    <n v="162820540"/>
    <n v="0"/>
    <n v="0"/>
    <n v="0"/>
  </r>
  <r>
    <s v="41-06-00-008"/>
    <x v="2"/>
    <x v="3"/>
    <x v="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08"/>
    <x v="2"/>
    <x v="3"/>
    <x v="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9087546"/>
    <n v="0"/>
    <n v="0"/>
    <n v="9087546"/>
    <n v="0"/>
    <n v="0"/>
    <n v="9087546"/>
    <n v="0"/>
    <n v="0"/>
    <n v="0"/>
    <n v="0"/>
  </r>
  <r>
    <s v="41-06-00-008"/>
    <x v="2"/>
    <x v="3"/>
    <x v="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209061400"/>
    <n v="0"/>
    <n v="0"/>
    <n v="1209061400"/>
    <n v="0"/>
    <n v="802134800"/>
    <n v="406926600"/>
    <n v="802134800"/>
    <n v="0"/>
    <n v="0"/>
    <n v="0"/>
  </r>
  <r>
    <s v="41-06-00-008"/>
    <x v="2"/>
    <x v="3"/>
    <x v="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74599850"/>
    <n v="0"/>
    <n v="0"/>
    <n v="74599850"/>
    <n v="0"/>
    <n v="0"/>
    <n v="74599850"/>
    <n v="0"/>
    <n v="0"/>
    <n v="0"/>
    <n v="0"/>
  </r>
  <r>
    <s v="41-06-00-008"/>
    <x v="2"/>
    <x v="3"/>
    <x v="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030178967"/>
    <n v="0"/>
    <n v="0"/>
    <n v="1030178967"/>
    <n v="0"/>
    <n v="0"/>
    <n v="1030178967"/>
    <n v="0"/>
    <n v="0"/>
    <n v="0"/>
    <n v="0"/>
  </r>
  <r>
    <s v="41-06-00-008"/>
    <x v="2"/>
    <x v="3"/>
    <x v="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08"/>
    <x v="2"/>
    <x v="3"/>
    <x v="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08"/>
    <x v="2"/>
    <x v="3"/>
    <x v="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9724339"/>
    <n v="0"/>
    <n v="0"/>
    <n v="39724339"/>
    <n v="0"/>
    <n v="0"/>
    <n v="39724339"/>
    <n v="0"/>
    <n v="0"/>
    <n v="0"/>
    <n v="0"/>
  </r>
  <r>
    <s v="41-06-00-008"/>
    <x v="2"/>
    <x v="3"/>
    <x v="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79908"/>
    <n v="0"/>
    <n v="0"/>
    <n v="579908"/>
    <n v="0"/>
    <n v="0"/>
    <n v="579908"/>
    <n v="0"/>
    <n v="0"/>
    <n v="0"/>
    <n v="0"/>
  </r>
  <r>
    <s v="41-06-00-008"/>
    <x v="2"/>
    <x v="3"/>
    <x v="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0"/>
    <n v="131178200"/>
    <n v="0"/>
    <n v="0"/>
    <n v="0"/>
    <n v="0"/>
  </r>
  <r>
    <s v="41-06-00-008"/>
    <x v="2"/>
    <x v="3"/>
    <x v="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2753000"/>
    <n v="3000000"/>
    <n v="0"/>
    <n v="5753000"/>
    <n v="0"/>
    <n v="0"/>
    <n v="5753000"/>
    <n v="0"/>
    <n v="0"/>
    <n v="0"/>
    <n v="0"/>
  </r>
  <r>
    <s v="41-06-00-008"/>
    <x v="2"/>
    <x v="3"/>
    <x v="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95800000"/>
    <n v="0"/>
    <n v="0"/>
    <n v="495800000"/>
    <n v="0"/>
    <n v="0"/>
    <n v="495800000"/>
    <n v="0"/>
    <n v="0"/>
    <n v="0"/>
    <n v="0"/>
  </r>
  <r>
    <s v="41-06-00-008"/>
    <x v="2"/>
    <x v="3"/>
    <x v="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2278000"/>
    <n v="0"/>
    <n v="0"/>
    <n v="42278000"/>
    <n v="0"/>
    <n v="0"/>
    <n v="42278000"/>
    <n v="0"/>
    <n v="0"/>
    <n v="0"/>
    <n v="0"/>
  </r>
  <r>
    <s v="41-06-00-008"/>
    <x v="2"/>
    <x v="3"/>
    <x v="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08"/>
    <x v="2"/>
    <x v="3"/>
    <x v="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48513166"/>
    <n v="0"/>
    <n v="0"/>
    <n v="48513166"/>
    <n v="0"/>
    <n v="0"/>
    <n v="48513166"/>
    <n v="0"/>
    <n v="0"/>
    <n v="0"/>
    <n v="0"/>
  </r>
  <r>
    <s v="41-06-00-008"/>
    <x v="2"/>
    <x v="3"/>
    <x v="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64811385"/>
    <n v="0"/>
    <n v="0"/>
    <n v="264811385"/>
    <n v="0"/>
    <n v="0"/>
    <n v="264811385"/>
    <n v="0"/>
    <n v="0"/>
    <n v="0"/>
    <n v="0"/>
  </r>
  <r>
    <s v="41-06-00-008"/>
    <x v="2"/>
    <x v="3"/>
    <x v="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75432021"/>
    <n v="0"/>
    <n v="0"/>
    <n v="175432021"/>
    <n v="0"/>
    <n v="0"/>
    <n v="175432021"/>
    <n v="0"/>
    <n v="0"/>
    <n v="0"/>
    <n v="0"/>
  </r>
  <r>
    <s v="41-06-00-008"/>
    <x v="2"/>
    <x v="3"/>
    <x v="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483400"/>
    <n v="0"/>
    <n v="0"/>
    <n v="9483400"/>
    <n v="0"/>
    <n v="0"/>
    <n v="9483400"/>
    <n v="0"/>
    <n v="0"/>
    <n v="0"/>
    <n v="0"/>
  </r>
  <r>
    <s v="41-06-00-008"/>
    <x v="2"/>
    <x v="3"/>
    <x v="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300000"/>
    <n v="0"/>
    <n v="0"/>
    <n v="1300000"/>
    <n v="0"/>
    <n v="0"/>
    <n v="1300000"/>
    <n v="0"/>
    <n v="0"/>
    <n v="0"/>
    <n v="0"/>
  </r>
  <r>
    <s v="41-06-00-008"/>
    <x v="2"/>
    <x v="3"/>
    <x v="3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9920000"/>
    <n v="0"/>
    <n v="0"/>
    <n v="49920000"/>
    <n v="0"/>
    <n v="0"/>
    <n v="49920000"/>
    <n v="0"/>
    <n v="0"/>
    <n v="0"/>
    <n v="0"/>
  </r>
  <r>
    <s v="41-06-00-008"/>
    <x v="2"/>
    <x v="3"/>
    <x v="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10000000"/>
    <n v="0"/>
    <n v="0"/>
    <n v="210000000"/>
    <n v="0"/>
    <n v="0"/>
    <n v="210000000"/>
    <n v="0"/>
    <n v="0"/>
    <n v="0"/>
    <n v="0"/>
  </r>
  <r>
    <s v="41-06-00-008"/>
    <x v="2"/>
    <x v="3"/>
    <x v="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710153"/>
    <n v="0"/>
    <n v="0"/>
    <n v="11710153"/>
    <n v="0"/>
    <n v="0"/>
    <n v="11710153"/>
    <n v="0"/>
    <n v="0"/>
    <n v="0"/>
    <n v="0"/>
  </r>
  <r>
    <s v="41-06-00-008"/>
    <x v="2"/>
    <x v="3"/>
    <x v="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08"/>
    <x v="2"/>
    <x v="3"/>
    <x v="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0670000"/>
    <n v="0"/>
    <n v="0"/>
    <n v="20670000"/>
    <n v="0"/>
    <n v="0"/>
    <n v="20670000"/>
    <n v="0"/>
    <n v="0"/>
    <n v="0"/>
    <n v="0"/>
  </r>
  <r>
    <s v="41-06-00-011"/>
    <x v="2"/>
    <x v="4"/>
    <x v="4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343000"/>
    <n v="0"/>
    <n v="0"/>
    <n v="343000"/>
    <n v="0"/>
    <n v="0"/>
    <n v="343000"/>
    <n v="0"/>
    <n v="0"/>
    <n v="0"/>
    <n v="0"/>
  </r>
  <r>
    <s v="41-06-00-011"/>
    <x v="2"/>
    <x v="4"/>
    <x v="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97291000"/>
    <n v="0"/>
    <n v="0"/>
    <n v="497291000"/>
    <n v="0"/>
    <n v="0"/>
    <n v="497291000"/>
    <n v="0"/>
    <n v="0"/>
    <n v="0"/>
    <n v="0"/>
  </r>
  <r>
    <s v="41-06-00-011"/>
    <x v="2"/>
    <x v="4"/>
    <x v="4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614000"/>
    <n v="0"/>
    <n v="0"/>
    <n v="614000"/>
    <n v="0"/>
    <n v="0"/>
    <n v="614000"/>
    <n v="0"/>
    <n v="0"/>
    <n v="0"/>
    <n v="0"/>
  </r>
  <r>
    <s v="41-06-00-011"/>
    <x v="2"/>
    <x v="4"/>
    <x v="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96000000"/>
    <n v="0"/>
    <n v="0"/>
    <n v="96000000"/>
    <n v="0"/>
    <n v="0"/>
    <n v="96000000"/>
    <n v="0"/>
    <n v="0"/>
    <n v="0"/>
    <n v="0"/>
  </r>
  <r>
    <s v="41-06-00-011"/>
    <x v="2"/>
    <x v="4"/>
    <x v="4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02000"/>
    <n v="0"/>
    <n v="0"/>
    <n v="1902000"/>
    <n v="0"/>
    <n v="0"/>
    <n v="1902000"/>
    <n v="0"/>
    <n v="0"/>
    <n v="0"/>
    <n v="0"/>
  </r>
  <r>
    <s v="41-06-00-011"/>
    <x v="2"/>
    <x v="4"/>
    <x v="4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524469686"/>
    <n v="0"/>
    <n v="0"/>
    <n v="524469686"/>
    <n v="0"/>
    <n v="0"/>
    <n v="524469686"/>
    <n v="0"/>
    <n v="0"/>
    <n v="0"/>
    <n v="0"/>
  </r>
  <r>
    <s v="41-06-00-011"/>
    <x v="2"/>
    <x v="4"/>
    <x v="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2000000"/>
    <n v="0"/>
    <n v="0"/>
    <n v="32000000"/>
    <n v="0"/>
    <n v="0"/>
    <n v="32000000"/>
    <n v="0"/>
    <n v="0"/>
    <n v="0"/>
    <n v="0"/>
  </r>
  <r>
    <s v="41-06-00-011"/>
    <x v="2"/>
    <x v="4"/>
    <x v="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5216000"/>
    <n v="0"/>
    <n v="0"/>
    <n v="205216000"/>
    <n v="0"/>
    <n v="91500000"/>
    <n v="113716000"/>
    <n v="0"/>
    <n v="0"/>
    <n v="0"/>
    <n v="0"/>
  </r>
  <r>
    <s v="41-06-00-011"/>
    <x v="2"/>
    <x v="4"/>
    <x v="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98185000"/>
    <n v="0"/>
    <n v="0"/>
    <n v="298185000"/>
    <n v="0"/>
    <n v="137000000"/>
    <n v="161185000"/>
    <n v="0"/>
    <n v="0"/>
    <n v="0"/>
    <n v="0"/>
  </r>
  <r>
    <s v="41-06-00-011"/>
    <x v="2"/>
    <x v="4"/>
    <x v="4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860000"/>
    <n v="0"/>
    <n v="0"/>
    <n v="860000"/>
    <n v="0"/>
    <n v="500000"/>
    <n v="360000"/>
    <n v="0"/>
    <n v="0"/>
    <n v="0"/>
    <n v="0"/>
  </r>
  <r>
    <s v="41-06-00-011"/>
    <x v="2"/>
    <x v="4"/>
    <x v="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93000000"/>
    <n v="0"/>
    <n v="0"/>
    <n v="93000000"/>
    <n v="0"/>
    <n v="30000000"/>
    <n v="63000000"/>
    <n v="0"/>
    <n v="0"/>
    <n v="0"/>
    <n v="0"/>
  </r>
  <r>
    <s v="41-06-00-011"/>
    <x v="2"/>
    <x v="4"/>
    <x v="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100000"/>
    <n v="0"/>
    <n v="0"/>
    <n v="1100000"/>
    <n v="0"/>
    <n v="0"/>
    <n v="1100000"/>
    <n v="0"/>
    <n v="0"/>
    <n v="0"/>
    <n v="0"/>
  </r>
  <r>
    <s v="41-06-00-011"/>
    <x v="2"/>
    <x v="4"/>
    <x v="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367147654"/>
    <n v="0"/>
    <n v="0"/>
    <n v="367147654"/>
    <n v="0"/>
    <n v="0"/>
    <n v="367147654"/>
    <n v="0"/>
    <n v="0"/>
    <n v="0"/>
    <n v="0"/>
  </r>
  <r>
    <s v="41-06-00-011"/>
    <x v="2"/>
    <x v="4"/>
    <x v="4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6031522882"/>
    <n v="0"/>
    <n v="0"/>
    <n v="6031522882"/>
    <n v="0"/>
    <n v="0"/>
    <n v="6031522882"/>
    <n v="0"/>
    <n v="0"/>
    <n v="0"/>
    <n v="0"/>
  </r>
  <r>
    <s v="41-06-00-011"/>
    <x v="2"/>
    <x v="4"/>
    <x v="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770150156"/>
    <n v="0"/>
    <n v="0"/>
    <n v="13770150156"/>
    <n v="0"/>
    <n v="0"/>
    <n v="13770150156"/>
    <n v="0"/>
    <n v="0"/>
    <n v="0"/>
    <n v="0"/>
  </r>
  <r>
    <s v="41-06-00-011"/>
    <x v="2"/>
    <x v="4"/>
    <x v="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1867331831"/>
    <n v="0"/>
    <n v="0"/>
    <n v="51867331831"/>
    <n v="0"/>
    <n v="1091465340"/>
    <n v="50775866491"/>
    <n v="0"/>
    <n v="0"/>
    <n v="0"/>
    <n v="0"/>
  </r>
  <r>
    <s v="41-06-00-011"/>
    <x v="2"/>
    <x v="4"/>
    <x v="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790701051"/>
    <n v="0"/>
    <n v="0"/>
    <n v="790701051"/>
    <n v="0"/>
    <n v="243902386"/>
    <n v="546798665"/>
    <n v="0"/>
    <n v="0"/>
    <n v="0"/>
    <n v="0"/>
  </r>
  <r>
    <s v="41-06-00-011"/>
    <x v="2"/>
    <x v="4"/>
    <x v="4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3821835279"/>
    <n v="0"/>
    <n v="0"/>
    <n v="13821835279"/>
    <n v="0"/>
    <n v="0"/>
    <n v="13821835279"/>
    <n v="0"/>
    <n v="0"/>
    <n v="0"/>
    <n v="0"/>
  </r>
  <r>
    <s v="41-06-00-011"/>
    <x v="2"/>
    <x v="4"/>
    <x v="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453271000"/>
    <n v="0"/>
    <n v="0"/>
    <n v="6453271000"/>
    <n v="0"/>
    <n v="1258533333"/>
    <n v="5194737667"/>
    <n v="0"/>
    <n v="0"/>
    <n v="0"/>
    <n v="0"/>
  </r>
  <r>
    <s v="41-06-00-011"/>
    <x v="2"/>
    <x v="4"/>
    <x v="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1"/>
    <x v="2"/>
    <x v="4"/>
    <x v="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949309000"/>
    <n v="0"/>
    <n v="0"/>
    <n v="949309000"/>
    <n v="0"/>
    <n v="0"/>
    <n v="949309000"/>
    <n v="0"/>
    <n v="0"/>
    <n v="0"/>
    <n v="0"/>
  </r>
  <r>
    <s v="41-06-00-011"/>
    <x v="2"/>
    <x v="4"/>
    <x v="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98615376721"/>
    <n v="0"/>
    <n v="0"/>
    <n v="98615376721"/>
    <n v="0"/>
    <n v="0"/>
    <n v="98615376721"/>
    <n v="0"/>
    <n v="0"/>
    <n v="0"/>
    <n v="0"/>
  </r>
  <r>
    <s v="41-06-00-011"/>
    <x v="2"/>
    <x v="4"/>
    <x v="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30391887807"/>
    <n v="0"/>
    <n v="0"/>
    <n v="130391887807"/>
    <n v="0"/>
    <n v="2689495122"/>
    <n v="127702392685"/>
    <n v="2689495122"/>
    <n v="0"/>
    <n v="0"/>
    <n v="0"/>
  </r>
  <r>
    <s v="41-06-00-011"/>
    <x v="2"/>
    <x v="4"/>
    <x v="4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31781694235"/>
    <n v="0"/>
    <n v="0"/>
    <n v="31781694235"/>
    <n v="0"/>
    <n v="0"/>
    <n v="31781694235"/>
    <n v="0"/>
    <n v="0"/>
    <n v="0"/>
    <n v="0"/>
  </r>
  <r>
    <s v="41-06-00-011"/>
    <x v="2"/>
    <x v="4"/>
    <x v="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888117333"/>
    <n v="0"/>
    <n v="0"/>
    <n v="3888117333"/>
    <n v="0"/>
    <n v="484610000"/>
    <n v="3403507333"/>
    <n v="0"/>
    <n v="0"/>
    <n v="0"/>
    <n v="0"/>
  </r>
  <r>
    <s v="41-06-00-011"/>
    <x v="2"/>
    <x v="4"/>
    <x v="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477410012"/>
    <n v="0"/>
    <n v="0"/>
    <n v="3477410012"/>
    <n v="0"/>
    <n v="0"/>
    <n v="3477410012"/>
    <n v="0"/>
    <n v="0"/>
    <n v="0"/>
    <n v="0"/>
  </r>
  <r>
    <s v="41-06-00-011"/>
    <x v="2"/>
    <x v="4"/>
    <x v="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57000000"/>
    <n v="0"/>
    <n v="0"/>
    <n v="57000000"/>
    <n v="0"/>
    <n v="0"/>
    <n v="57000000"/>
    <n v="0"/>
    <n v="0"/>
    <n v="0"/>
    <n v="0"/>
  </r>
  <r>
    <s v="41-06-00-011"/>
    <x v="2"/>
    <x v="4"/>
    <x v="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1"/>
    <x v="2"/>
    <x v="4"/>
    <x v="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547885"/>
    <n v="0"/>
    <n v="0"/>
    <n v="547885"/>
    <n v="0"/>
    <n v="0"/>
    <n v="547885"/>
    <n v="0"/>
    <n v="0"/>
    <n v="0"/>
    <n v="0"/>
  </r>
  <r>
    <s v="41-06-00-011"/>
    <x v="2"/>
    <x v="4"/>
    <x v="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54240850"/>
    <n v="0"/>
    <n v="0"/>
    <n v="1354240850"/>
    <n v="0"/>
    <n v="0"/>
    <n v="1354240850"/>
    <n v="0"/>
    <n v="0"/>
    <n v="0"/>
    <n v="0"/>
  </r>
  <r>
    <s v="41-06-00-011"/>
    <x v="2"/>
    <x v="4"/>
    <x v="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191900112"/>
    <n v="0"/>
    <n v="0"/>
    <n v="1191900112"/>
    <n v="0"/>
    <n v="0"/>
    <n v="1191900112"/>
    <n v="0"/>
    <n v="0"/>
    <n v="0"/>
    <n v="0"/>
  </r>
  <r>
    <s v="41-06-00-011"/>
    <x v="2"/>
    <x v="4"/>
    <x v="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1"/>
    <x v="2"/>
    <x v="4"/>
    <x v="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56736"/>
    <n v="0"/>
    <n v="0"/>
    <n v="94856736"/>
    <n v="0"/>
    <n v="0"/>
    <n v="94856736"/>
    <n v="0"/>
    <n v="0"/>
    <n v="0"/>
    <n v="0"/>
  </r>
  <r>
    <s v="41-06-00-011"/>
    <x v="2"/>
    <x v="4"/>
    <x v="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0625588"/>
    <n v="0"/>
    <n v="0"/>
    <n v="10625588"/>
    <n v="0"/>
    <n v="0"/>
    <n v="10625588"/>
    <n v="0"/>
    <n v="0"/>
    <n v="0"/>
    <n v="0"/>
  </r>
  <r>
    <s v="41-06-00-011"/>
    <x v="2"/>
    <x v="4"/>
    <x v="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21929"/>
    <n v="0"/>
    <n v="0"/>
    <n v="421929"/>
    <n v="0"/>
    <n v="0"/>
    <n v="421929"/>
    <n v="0"/>
    <n v="0"/>
    <n v="0"/>
    <n v="0"/>
  </r>
  <r>
    <s v="41-06-00-011"/>
    <x v="2"/>
    <x v="4"/>
    <x v="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215698600"/>
    <n v="0"/>
    <n v="0"/>
    <n v="215698600"/>
    <n v="0"/>
    <n v="83223200"/>
    <n v="132475400"/>
    <n v="0"/>
    <n v="0"/>
    <n v="0"/>
    <n v="0"/>
  </r>
  <r>
    <s v="41-06-00-011"/>
    <x v="2"/>
    <x v="4"/>
    <x v="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453008000"/>
    <n v="0"/>
    <n v="0"/>
    <n v="4453008000"/>
    <n v="0"/>
    <n v="2141449500"/>
    <n v="2311558500"/>
    <n v="0"/>
    <n v="0"/>
    <n v="0"/>
    <n v="0"/>
  </r>
  <r>
    <s v="41-06-00-011"/>
    <x v="2"/>
    <x v="4"/>
    <x v="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3908000"/>
    <n v="0"/>
    <n v="0"/>
    <n v="13908000"/>
    <n v="0"/>
    <n v="0"/>
    <n v="13908000"/>
    <n v="0"/>
    <n v="0"/>
    <n v="0"/>
    <n v="0"/>
  </r>
  <r>
    <s v="41-06-00-011"/>
    <x v="2"/>
    <x v="4"/>
    <x v="4"/>
    <s v="C-4199-1500-2-0-108"/>
    <x v="23"/>
    <x v="8"/>
    <s v="DIRECCION FINANCIERA"/>
    <s v="Dirección Financiera"/>
    <x v="1"/>
    <x v="6"/>
    <s v="1500"/>
    <s v="2"/>
    <s v="0"/>
    <s v="108"/>
    <m/>
    <m/>
    <s v="Propios"/>
    <x v="4"/>
    <s v="CSF"/>
    <s v="APOYO TÉCNICO"/>
    <n v="30900000"/>
    <n v="0"/>
    <n v="0"/>
    <n v="30900000"/>
    <n v="0"/>
    <n v="0"/>
    <n v="30900000"/>
    <n v="0"/>
    <n v="0"/>
    <n v="0"/>
    <n v="0"/>
  </r>
  <r>
    <s v="41-06-00-011"/>
    <x v="2"/>
    <x v="4"/>
    <x v="4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11"/>
    <x v="2"/>
    <x v="4"/>
    <x v="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11"/>
    <x v="2"/>
    <x v="4"/>
    <x v="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331022592"/>
    <n v="0"/>
    <n v="0"/>
    <n v="1331022592"/>
    <n v="0"/>
    <n v="673644306"/>
    <n v="657378286"/>
    <n v="673644306"/>
    <n v="0"/>
    <n v="0"/>
    <n v="0"/>
  </r>
  <r>
    <s v="41-06-00-011"/>
    <x v="2"/>
    <x v="4"/>
    <x v="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94217062"/>
    <n v="0"/>
    <n v="0"/>
    <n v="194217062"/>
    <n v="0"/>
    <n v="0"/>
    <n v="194217062"/>
    <n v="0"/>
    <n v="0"/>
    <n v="0"/>
    <n v="0"/>
  </r>
  <r>
    <s v="41-06-00-011"/>
    <x v="2"/>
    <x v="4"/>
    <x v="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7178000"/>
    <n v="0"/>
    <n v="0"/>
    <n v="27178000"/>
    <n v="0"/>
    <n v="0"/>
    <n v="27178000"/>
    <n v="0"/>
    <n v="0"/>
    <n v="0"/>
    <n v="0"/>
  </r>
  <r>
    <s v="41-06-00-011"/>
    <x v="2"/>
    <x v="4"/>
    <x v="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00000"/>
    <n v="0"/>
    <n v="0"/>
    <n v="900000"/>
    <n v="0"/>
    <n v="0"/>
    <n v="900000"/>
    <n v="0"/>
    <n v="0"/>
    <n v="0"/>
    <n v="0"/>
  </r>
  <r>
    <s v="41-06-00-011"/>
    <x v="2"/>
    <x v="4"/>
    <x v="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26000000"/>
    <n v="0"/>
    <n v="0"/>
    <n v="226000000"/>
    <n v="0"/>
    <n v="0"/>
    <n v="226000000"/>
    <n v="0"/>
    <n v="0"/>
    <n v="0"/>
    <n v="0"/>
  </r>
  <r>
    <s v="41-06-00-011"/>
    <x v="2"/>
    <x v="4"/>
    <x v="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1"/>
    <x v="2"/>
    <x v="4"/>
    <x v="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97228070"/>
    <n v="0"/>
    <n v="0"/>
    <n v="197228070"/>
    <n v="0"/>
    <n v="0"/>
    <n v="197228070"/>
    <n v="0"/>
    <n v="0"/>
    <n v="0"/>
    <n v="0"/>
  </r>
  <r>
    <s v="41-06-00-013"/>
    <x v="2"/>
    <x v="5"/>
    <x v="5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79000"/>
    <n v="0"/>
    <n v="0"/>
    <n v="179000"/>
    <n v="0"/>
    <n v="0"/>
    <n v="179000"/>
    <n v="0"/>
    <n v="0"/>
    <n v="0"/>
    <n v="0"/>
  </r>
  <r>
    <s v="41-06-00-013"/>
    <x v="2"/>
    <x v="5"/>
    <x v="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33081000"/>
    <n v="0"/>
    <n v="0"/>
    <n v="233081000"/>
    <n v="0"/>
    <n v="0"/>
    <n v="233081000"/>
    <n v="0"/>
    <n v="0"/>
    <n v="0"/>
    <n v="0"/>
  </r>
  <r>
    <s v="41-06-00-013"/>
    <x v="2"/>
    <x v="5"/>
    <x v="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9093000"/>
    <n v="0"/>
    <n v="0"/>
    <n v="9093000"/>
    <n v="0"/>
    <n v="0"/>
    <n v="9093000"/>
    <n v="0"/>
    <n v="0"/>
    <n v="0"/>
    <n v="0"/>
  </r>
  <r>
    <s v="41-06-00-013"/>
    <x v="2"/>
    <x v="5"/>
    <x v="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8000000"/>
    <n v="0"/>
    <n v="0"/>
    <n v="8000000"/>
    <n v="0"/>
    <n v="0"/>
    <n v="8000000"/>
    <n v="0"/>
    <n v="0"/>
    <n v="0"/>
    <n v="0"/>
  </r>
  <r>
    <s v="41-06-00-013"/>
    <x v="2"/>
    <x v="5"/>
    <x v="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51500000"/>
    <n v="0"/>
    <n v="0"/>
    <n v="51500000"/>
    <n v="0"/>
    <n v="0"/>
    <n v="51500000"/>
    <n v="0"/>
    <n v="0"/>
    <n v="0"/>
    <n v="0"/>
  </r>
  <r>
    <s v="41-06-00-013"/>
    <x v="2"/>
    <x v="5"/>
    <x v="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957000"/>
    <n v="0"/>
    <n v="360000"/>
    <n v="15597000"/>
    <n v="0"/>
    <n v="0"/>
    <n v="15597000"/>
    <n v="0"/>
    <n v="0"/>
    <n v="0"/>
    <n v="0"/>
  </r>
  <r>
    <s v="41-06-00-013"/>
    <x v="2"/>
    <x v="5"/>
    <x v="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7228000"/>
    <n v="0"/>
    <n v="0"/>
    <n v="197228000"/>
    <n v="0"/>
    <n v="0"/>
    <n v="197228000"/>
    <n v="0"/>
    <n v="0"/>
    <n v="0"/>
    <n v="0"/>
  </r>
  <r>
    <s v="41-06-00-013"/>
    <x v="2"/>
    <x v="5"/>
    <x v="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000000"/>
    <n v="0"/>
    <n v="0"/>
    <n v="14000000"/>
    <n v="0"/>
    <n v="0"/>
    <n v="14000000"/>
    <n v="0"/>
    <n v="0"/>
    <n v="0"/>
    <n v="0"/>
  </r>
  <r>
    <s v="41-06-00-013"/>
    <x v="2"/>
    <x v="5"/>
    <x v="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0000000"/>
    <n v="0"/>
    <n v="0"/>
    <n v="10000000"/>
    <n v="0"/>
    <n v="0"/>
    <n v="10000000"/>
    <n v="0"/>
    <n v="0"/>
    <n v="0"/>
    <n v="0"/>
  </r>
  <r>
    <s v="41-06-00-013"/>
    <x v="2"/>
    <x v="5"/>
    <x v="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1882289"/>
    <n v="0"/>
    <n v="0"/>
    <n v="71882289"/>
    <n v="0"/>
    <n v="0"/>
    <n v="71882289"/>
    <n v="0"/>
    <n v="0"/>
    <n v="0"/>
    <n v="0"/>
  </r>
  <r>
    <s v="41-06-00-013"/>
    <x v="2"/>
    <x v="5"/>
    <x v="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974101552"/>
    <n v="0"/>
    <n v="0"/>
    <n v="3974101552"/>
    <n v="0"/>
    <n v="2382611405"/>
    <n v="1591490147"/>
    <n v="2382611405"/>
    <n v="0"/>
    <n v="0"/>
    <n v="0"/>
  </r>
  <r>
    <s v="41-06-00-013"/>
    <x v="2"/>
    <x v="5"/>
    <x v="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61731780"/>
    <n v="0"/>
    <n v="0"/>
    <n v="61731780"/>
    <n v="0"/>
    <n v="0"/>
    <n v="61731780"/>
    <n v="0"/>
    <n v="0"/>
    <n v="0"/>
    <n v="0"/>
  </r>
  <r>
    <s v="41-06-00-013"/>
    <x v="2"/>
    <x v="5"/>
    <x v="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16659754"/>
    <n v="0"/>
    <n v="0"/>
    <n v="116659754"/>
    <n v="0"/>
    <n v="0"/>
    <n v="116659754"/>
    <n v="0"/>
    <n v="0"/>
    <n v="0"/>
    <n v="0"/>
  </r>
  <r>
    <s v="41-06-00-013"/>
    <x v="2"/>
    <x v="5"/>
    <x v="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9460935"/>
    <n v="0"/>
    <n v="0"/>
    <n v="9460935"/>
    <n v="0"/>
    <n v="0"/>
    <n v="9460935"/>
    <n v="0"/>
    <n v="0"/>
    <n v="0"/>
    <n v="0"/>
  </r>
  <r>
    <s v="41-06-00-013"/>
    <x v="2"/>
    <x v="5"/>
    <x v="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5264206612"/>
    <n v="0"/>
    <n v="0"/>
    <n v="5264206612"/>
    <n v="0"/>
    <n v="4713929612"/>
    <n v="550277000"/>
    <n v="4713929612"/>
    <n v="0"/>
    <n v="0"/>
    <n v="0"/>
  </r>
  <r>
    <s v="41-06-00-013"/>
    <x v="2"/>
    <x v="5"/>
    <x v="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627043619"/>
    <n v="0"/>
    <n v="0"/>
    <n v="6627043619"/>
    <n v="0"/>
    <n v="5886940409"/>
    <n v="740103210"/>
    <n v="5886940409"/>
    <n v="0"/>
    <n v="0"/>
    <n v="0"/>
  </r>
  <r>
    <s v="41-06-00-013"/>
    <x v="2"/>
    <x v="5"/>
    <x v="5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07651334"/>
    <n v="0"/>
    <n v="0"/>
    <n v="107651334"/>
    <n v="0"/>
    <n v="0"/>
    <n v="107651334"/>
    <n v="0"/>
    <n v="0"/>
    <n v="0"/>
    <n v="0"/>
  </r>
  <r>
    <s v="41-06-00-013"/>
    <x v="2"/>
    <x v="5"/>
    <x v="5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3068432766"/>
    <n v="0"/>
    <n v="0"/>
    <n v="3068432766"/>
    <n v="0"/>
    <n v="3068432766"/>
    <n v="0"/>
    <n v="3068432766"/>
    <n v="0"/>
    <n v="0"/>
    <n v="0"/>
  </r>
  <r>
    <s v="41-06-00-013"/>
    <x v="2"/>
    <x v="5"/>
    <x v="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62918000"/>
    <n v="0"/>
    <n v="0"/>
    <n v="962918000"/>
    <n v="0"/>
    <n v="34188000"/>
    <n v="928730000"/>
    <n v="0"/>
    <n v="0"/>
    <n v="0"/>
    <n v="0"/>
  </r>
  <r>
    <s v="41-06-00-013"/>
    <x v="2"/>
    <x v="5"/>
    <x v="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3"/>
    <x v="2"/>
    <x v="5"/>
    <x v="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592000"/>
    <n v="0"/>
    <n v="0"/>
    <n v="1592000"/>
    <n v="0"/>
    <n v="0"/>
    <n v="1592000"/>
    <n v="0"/>
    <n v="0"/>
    <n v="0"/>
    <n v="0"/>
  </r>
  <r>
    <s v="41-06-00-013"/>
    <x v="2"/>
    <x v="5"/>
    <x v="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87606501762"/>
    <n v="0"/>
    <n v="0"/>
    <n v="87606501762"/>
    <n v="0"/>
    <n v="83745692064"/>
    <n v="3860809698"/>
    <n v="83745692064"/>
    <n v="0"/>
    <n v="0"/>
    <n v="0"/>
  </r>
  <r>
    <s v="41-06-00-013"/>
    <x v="2"/>
    <x v="5"/>
    <x v="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5171895519"/>
    <n v="0"/>
    <n v="0"/>
    <n v="95171895519"/>
    <n v="0"/>
    <n v="0"/>
    <n v="95171895519"/>
    <n v="0"/>
    <n v="0"/>
    <n v="0"/>
    <n v="0"/>
  </r>
  <r>
    <s v="41-06-00-013"/>
    <x v="2"/>
    <x v="5"/>
    <x v="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631620667"/>
    <n v="0"/>
    <n v="0"/>
    <n v="1631620667"/>
    <n v="0"/>
    <n v="0"/>
    <n v="1631620667"/>
    <n v="0"/>
    <n v="0"/>
    <n v="0"/>
    <n v="0"/>
  </r>
  <r>
    <s v="41-06-00-013"/>
    <x v="2"/>
    <x v="5"/>
    <x v="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3"/>
    <x v="2"/>
    <x v="5"/>
    <x v="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570819166"/>
    <n v="0"/>
    <n v="0"/>
    <n v="2570819166"/>
    <n v="0"/>
    <n v="407622366"/>
    <n v="2163196800"/>
    <n v="407622366"/>
    <n v="0"/>
    <n v="0"/>
    <n v="0"/>
  </r>
  <r>
    <s v="41-06-00-013"/>
    <x v="2"/>
    <x v="5"/>
    <x v="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203427414"/>
    <n v="0"/>
    <n v="0"/>
    <n v="1203427414"/>
    <n v="0"/>
    <n v="1137027164"/>
    <n v="66400250"/>
    <n v="1137027164"/>
    <n v="0"/>
    <n v="0"/>
    <n v="0"/>
  </r>
  <r>
    <s v="41-06-00-013"/>
    <x v="2"/>
    <x v="5"/>
    <x v="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3"/>
    <x v="2"/>
    <x v="5"/>
    <x v="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2862069"/>
    <n v="0"/>
    <n v="0"/>
    <n v="22862069"/>
    <n v="0"/>
    <n v="0"/>
    <n v="22862069"/>
    <n v="0"/>
    <n v="0"/>
    <n v="0"/>
    <n v="0"/>
  </r>
  <r>
    <s v="41-06-00-013"/>
    <x v="2"/>
    <x v="5"/>
    <x v="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224494126"/>
    <n v="0"/>
    <n v="0"/>
    <n v="2224494126"/>
    <n v="0"/>
    <n v="1600169900"/>
    <n v="624324226"/>
    <n v="1600169900"/>
    <n v="0"/>
    <n v="0"/>
    <n v="0"/>
  </r>
  <r>
    <s v="41-06-00-013"/>
    <x v="2"/>
    <x v="5"/>
    <x v="5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17039675"/>
    <n v="0"/>
    <n v="0"/>
    <n v="217039675"/>
    <n v="0"/>
    <n v="95449200"/>
    <n v="121590475"/>
    <n v="95449200"/>
    <n v="0"/>
    <n v="0"/>
    <n v="0"/>
  </r>
  <r>
    <s v="41-06-00-013"/>
    <x v="2"/>
    <x v="5"/>
    <x v="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79383289"/>
    <n v="0"/>
    <n v="0"/>
    <n v="379383289"/>
    <n v="0"/>
    <n v="379383289"/>
    <n v="0"/>
    <n v="379383289"/>
    <n v="0"/>
    <n v="0"/>
    <n v="0"/>
  </r>
  <r>
    <s v="41-06-00-013"/>
    <x v="2"/>
    <x v="5"/>
    <x v="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3"/>
    <x v="2"/>
    <x v="5"/>
    <x v="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58112240"/>
    <n v="0"/>
    <n v="0"/>
    <n v="158112240"/>
    <n v="0"/>
    <n v="0"/>
    <n v="158112240"/>
    <n v="0"/>
    <n v="0"/>
    <n v="0"/>
    <n v="0"/>
  </r>
  <r>
    <s v="41-06-00-013"/>
    <x v="2"/>
    <x v="5"/>
    <x v="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0400225"/>
    <n v="0"/>
    <n v="0"/>
    <n v="60400225"/>
    <n v="0"/>
    <n v="0"/>
    <n v="60400225"/>
    <n v="0"/>
    <n v="0"/>
    <n v="0"/>
    <n v="0"/>
  </r>
  <r>
    <s v="41-06-00-013"/>
    <x v="2"/>
    <x v="5"/>
    <x v="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74050"/>
    <n v="0"/>
    <n v="0"/>
    <n v="874050"/>
    <n v="0"/>
    <n v="0"/>
    <n v="874050"/>
    <n v="0"/>
    <n v="0"/>
    <n v="0"/>
    <n v="0"/>
  </r>
  <r>
    <s v="41-06-00-013"/>
    <x v="2"/>
    <x v="5"/>
    <x v="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49252200"/>
    <n v="81926000"/>
    <n v="0"/>
    <n v="0"/>
    <n v="0"/>
    <n v="0"/>
  </r>
  <r>
    <s v="41-06-00-013"/>
    <x v="2"/>
    <x v="5"/>
    <x v="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16000"/>
    <n v="0"/>
    <n v="0"/>
    <n v="6516000"/>
    <n v="0"/>
    <n v="0"/>
    <n v="6516000"/>
    <n v="0"/>
    <n v="0"/>
    <n v="0"/>
    <n v="0"/>
  </r>
  <r>
    <s v="41-06-00-013"/>
    <x v="2"/>
    <x v="5"/>
    <x v="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80658500"/>
    <n v="0"/>
    <n v="0"/>
    <n v="580658500"/>
    <n v="0"/>
    <n v="332981000"/>
    <n v="247677500"/>
    <n v="0"/>
    <n v="0"/>
    <n v="0"/>
    <n v="0"/>
  </r>
  <r>
    <s v="41-06-00-013"/>
    <x v="2"/>
    <x v="5"/>
    <x v="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74551000"/>
    <n v="0"/>
    <n v="0"/>
    <n v="74551000"/>
    <n v="0"/>
    <n v="0"/>
    <n v="74551000"/>
    <n v="0"/>
    <n v="0"/>
    <n v="0"/>
    <n v="0"/>
  </r>
  <r>
    <s v="41-06-00-013"/>
    <x v="2"/>
    <x v="5"/>
    <x v="5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13"/>
    <x v="2"/>
    <x v="5"/>
    <x v="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3"/>
    <x v="2"/>
    <x v="5"/>
    <x v="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28590320"/>
    <n v="0"/>
    <n v="0"/>
    <n v="228590320"/>
    <n v="0"/>
    <n v="0"/>
    <n v="228590320"/>
    <n v="0"/>
    <n v="0"/>
    <n v="0"/>
    <n v="0"/>
  </r>
  <r>
    <s v="41-06-00-013"/>
    <x v="2"/>
    <x v="5"/>
    <x v="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424161262"/>
    <n v="0"/>
    <n v="0"/>
    <n v="424161262"/>
    <n v="0"/>
    <n v="0"/>
    <n v="424161262"/>
    <n v="0"/>
    <n v="0"/>
    <n v="0"/>
    <n v="0"/>
  </r>
  <r>
    <s v="41-06-00-013"/>
    <x v="2"/>
    <x v="5"/>
    <x v="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06093838"/>
    <n v="0"/>
    <n v="0"/>
    <n v="106093838"/>
    <n v="0"/>
    <n v="0"/>
    <n v="106093838"/>
    <n v="0"/>
    <n v="0"/>
    <n v="0"/>
    <n v="0"/>
  </r>
  <r>
    <s v="41-06-00-013"/>
    <x v="2"/>
    <x v="5"/>
    <x v="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330000"/>
    <n v="0"/>
    <n v="0"/>
    <n v="11330000"/>
    <n v="0"/>
    <n v="0"/>
    <n v="11330000"/>
    <n v="0"/>
    <n v="0"/>
    <n v="0"/>
    <n v="0"/>
  </r>
  <r>
    <s v="41-06-00-013"/>
    <x v="2"/>
    <x v="5"/>
    <x v="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0"/>
    <n v="0"/>
    <n v="0"/>
    <n v="500000"/>
    <n v="0"/>
    <n v="0"/>
    <n v="500000"/>
    <n v="0"/>
    <n v="0"/>
    <n v="0"/>
    <n v="0"/>
  </r>
  <r>
    <s v="41-06-00-013"/>
    <x v="2"/>
    <x v="5"/>
    <x v="5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99680000"/>
    <n v="0"/>
    <n v="0"/>
    <n v="199680000"/>
    <n v="0"/>
    <n v="0"/>
    <n v="199680000"/>
    <n v="0"/>
    <n v="0"/>
    <n v="0"/>
    <n v="0"/>
  </r>
  <r>
    <s v="41-06-00-013"/>
    <x v="2"/>
    <x v="5"/>
    <x v="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6000000"/>
    <n v="0"/>
    <n v="0"/>
    <n v="116000000"/>
    <n v="0"/>
    <n v="0"/>
    <n v="116000000"/>
    <n v="0"/>
    <n v="0"/>
    <n v="0"/>
    <n v="0"/>
  </r>
  <r>
    <s v="41-06-00-013"/>
    <x v="2"/>
    <x v="5"/>
    <x v="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13"/>
    <x v="2"/>
    <x v="5"/>
    <x v="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19639182"/>
    <n v="0"/>
    <n v="0"/>
    <n v="119639182"/>
    <n v="0"/>
    <n v="0"/>
    <n v="119639182"/>
    <n v="0"/>
    <n v="0"/>
    <n v="0"/>
    <n v="0"/>
  </r>
  <r>
    <s v="41-06-00-013"/>
    <x v="2"/>
    <x v="5"/>
    <x v="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6600000"/>
    <n v="0"/>
    <n v="0"/>
    <n v="16600000"/>
    <n v="0"/>
    <n v="0"/>
    <n v="16600000"/>
    <n v="0"/>
    <n v="0"/>
    <n v="0"/>
    <n v="0"/>
  </r>
  <r>
    <s v="41-06-00-015"/>
    <x v="2"/>
    <x v="6"/>
    <x v="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9300000"/>
    <n v="0"/>
    <n v="0"/>
    <n v="69300000"/>
    <n v="0"/>
    <n v="0"/>
    <n v="69300000"/>
    <n v="0"/>
    <n v="0"/>
    <n v="0"/>
    <n v="0"/>
  </r>
  <r>
    <s v="41-06-00-015"/>
    <x v="2"/>
    <x v="6"/>
    <x v="6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113000"/>
    <n v="0"/>
    <n v="0"/>
    <n v="1113000"/>
    <n v="0"/>
    <n v="0"/>
    <n v="1113000"/>
    <n v="0"/>
    <n v="0"/>
    <n v="0"/>
    <n v="0"/>
  </r>
  <r>
    <s v="41-06-00-015"/>
    <x v="2"/>
    <x v="6"/>
    <x v="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7895000"/>
    <n v="0"/>
    <n v="0"/>
    <n v="17895000"/>
    <n v="0"/>
    <n v="0"/>
    <n v="17895000"/>
    <n v="0"/>
    <n v="0"/>
    <n v="0"/>
    <n v="0"/>
  </r>
  <r>
    <s v="41-06-00-015"/>
    <x v="2"/>
    <x v="6"/>
    <x v="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9000000"/>
    <n v="0"/>
    <n v="0"/>
    <n v="39000000"/>
    <n v="0"/>
    <n v="0"/>
    <n v="39000000"/>
    <n v="0"/>
    <n v="0"/>
    <n v="0"/>
    <n v="0"/>
  </r>
  <r>
    <s v="41-06-00-015"/>
    <x v="2"/>
    <x v="6"/>
    <x v="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15"/>
    <x v="2"/>
    <x v="6"/>
    <x v="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1439000"/>
    <n v="0"/>
    <n v="0"/>
    <n v="11439000"/>
    <n v="0"/>
    <n v="0"/>
    <n v="11439000"/>
    <n v="0"/>
    <n v="0"/>
    <n v="0"/>
    <n v="0"/>
  </r>
  <r>
    <s v="41-06-00-015"/>
    <x v="2"/>
    <x v="6"/>
    <x v="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74671000"/>
    <n v="0"/>
    <n v="0"/>
    <n v="74671000"/>
    <n v="0"/>
    <n v="0"/>
    <n v="74671000"/>
    <n v="0"/>
    <n v="0"/>
    <n v="0"/>
    <n v="0"/>
  </r>
  <r>
    <s v="41-06-00-015"/>
    <x v="2"/>
    <x v="6"/>
    <x v="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894730"/>
    <n v="0"/>
    <n v="0"/>
    <n v="14894730"/>
    <n v="0"/>
    <n v="0"/>
    <n v="14894730"/>
    <n v="0"/>
    <n v="0"/>
    <n v="0"/>
    <n v="0"/>
  </r>
  <r>
    <s v="41-06-00-015"/>
    <x v="2"/>
    <x v="6"/>
    <x v="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6000000"/>
    <n v="0"/>
    <n v="0"/>
    <n v="16000000"/>
    <n v="0"/>
    <n v="0"/>
    <n v="16000000"/>
    <n v="0"/>
    <n v="0"/>
    <n v="0"/>
    <n v="0"/>
  </r>
  <r>
    <s v="41-06-00-015"/>
    <x v="2"/>
    <x v="6"/>
    <x v="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6065341"/>
    <n v="0"/>
    <n v="0"/>
    <n v="86065341"/>
    <n v="0"/>
    <n v="0"/>
    <n v="86065341"/>
    <n v="0"/>
    <n v="0"/>
    <n v="0"/>
    <n v="0"/>
  </r>
  <r>
    <s v="41-06-00-015"/>
    <x v="2"/>
    <x v="6"/>
    <x v="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15"/>
    <x v="2"/>
    <x v="6"/>
    <x v="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739165"/>
    <n v="0"/>
    <n v="0"/>
    <n v="1739165"/>
    <n v="0"/>
    <n v="0"/>
    <n v="1739165"/>
    <n v="0"/>
    <n v="0"/>
    <n v="0"/>
    <n v="0"/>
  </r>
  <r>
    <s v="41-06-00-015"/>
    <x v="2"/>
    <x v="6"/>
    <x v="6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0"/>
    <n v="556413550"/>
    <n v="0"/>
    <n v="0"/>
    <n v="0"/>
    <n v="0"/>
  </r>
  <r>
    <s v="41-06-00-015"/>
    <x v="2"/>
    <x v="6"/>
    <x v="6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527038695"/>
    <n v="0"/>
    <n v="0"/>
    <n v="1527038695"/>
    <n v="0"/>
    <n v="0"/>
    <n v="1527038695"/>
    <n v="0"/>
    <n v="0"/>
    <n v="0"/>
    <n v="0"/>
  </r>
  <r>
    <s v="41-06-00-015"/>
    <x v="2"/>
    <x v="6"/>
    <x v="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618872729"/>
    <n v="0"/>
    <n v="0"/>
    <n v="6618872729"/>
    <n v="0"/>
    <n v="0"/>
    <n v="6618872729"/>
    <n v="0"/>
    <n v="0"/>
    <n v="0"/>
    <n v="0"/>
  </r>
  <r>
    <s v="41-06-00-015"/>
    <x v="2"/>
    <x v="6"/>
    <x v="6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4887020"/>
    <n v="0"/>
    <n v="0"/>
    <n v="34887020"/>
    <n v="0"/>
    <n v="0"/>
    <n v="34887020"/>
    <n v="0"/>
    <n v="0"/>
    <n v="0"/>
    <n v="0"/>
  </r>
  <r>
    <s v="41-06-00-015"/>
    <x v="2"/>
    <x v="6"/>
    <x v="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559251548"/>
    <n v="0"/>
    <n v="0"/>
    <n v="2559251548"/>
    <n v="0"/>
    <n v="0"/>
    <n v="2559251548"/>
    <n v="0"/>
    <n v="0"/>
    <n v="0"/>
    <n v="0"/>
  </r>
  <r>
    <s v="41-06-00-015"/>
    <x v="2"/>
    <x v="6"/>
    <x v="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15269500"/>
    <n v="0"/>
    <n v="0"/>
    <n v="815269500"/>
    <n v="0"/>
    <n v="0"/>
    <n v="815269500"/>
    <n v="0"/>
    <n v="0"/>
    <n v="0"/>
    <n v="0"/>
  </r>
  <r>
    <s v="41-06-00-015"/>
    <x v="2"/>
    <x v="6"/>
    <x v="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5"/>
    <x v="2"/>
    <x v="6"/>
    <x v="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0281000"/>
    <n v="0"/>
    <n v="0"/>
    <n v="20281000"/>
    <n v="0"/>
    <n v="0"/>
    <n v="20281000"/>
    <n v="0"/>
    <n v="0"/>
    <n v="0"/>
    <n v="0"/>
  </r>
  <r>
    <s v="41-06-00-015"/>
    <x v="2"/>
    <x v="6"/>
    <x v="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5505292446"/>
    <n v="0"/>
    <n v="0"/>
    <n v="25505292446"/>
    <n v="0"/>
    <n v="0"/>
    <n v="25505292446"/>
    <n v="0"/>
    <n v="0"/>
    <n v="0"/>
    <n v="0"/>
  </r>
  <r>
    <s v="41-06-00-015"/>
    <x v="2"/>
    <x v="6"/>
    <x v="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897929364"/>
    <n v="0"/>
    <n v="0"/>
    <n v="45897929364"/>
    <n v="0"/>
    <n v="0"/>
    <n v="45897929364"/>
    <n v="0"/>
    <n v="0"/>
    <n v="0"/>
    <n v="0"/>
  </r>
  <r>
    <s v="41-06-00-015"/>
    <x v="2"/>
    <x v="6"/>
    <x v="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874628000"/>
    <n v="0"/>
    <n v="0"/>
    <n v="1874628000"/>
    <n v="0"/>
    <n v="0"/>
    <n v="1874628000"/>
    <n v="0"/>
    <n v="0"/>
    <n v="0"/>
    <n v="0"/>
  </r>
  <r>
    <s v="41-06-00-015"/>
    <x v="2"/>
    <x v="6"/>
    <x v="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5"/>
    <x v="2"/>
    <x v="6"/>
    <x v="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292790901"/>
    <n v="0"/>
    <n v="0"/>
    <n v="2292790901"/>
    <n v="0"/>
    <n v="0"/>
    <n v="2292790901"/>
    <n v="0"/>
    <n v="0"/>
    <n v="0"/>
    <n v="0"/>
  </r>
  <r>
    <s v="41-06-00-015"/>
    <x v="2"/>
    <x v="6"/>
    <x v="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5598656"/>
    <n v="0"/>
    <n v="0"/>
    <n v="95598656"/>
    <n v="0"/>
    <n v="0"/>
    <n v="95598656"/>
    <n v="0"/>
    <n v="0"/>
    <n v="0"/>
    <n v="0"/>
  </r>
  <r>
    <s v="41-06-00-015"/>
    <x v="2"/>
    <x v="6"/>
    <x v="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5"/>
    <x v="2"/>
    <x v="6"/>
    <x v="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565085"/>
    <n v="0"/>
    <n v="0"/>
    <n v="21565085"/>
    <n v="0"/>
    <n v="0"/>
    <n v="21565085"/>
    <n v="0"/>
    <n v="0"/>
    <n v="0"/>
    <n v="0"/>
  </r>
  <r>
    <s v="41-06-00-015"/>
    <x v="2"/>
    <x v="6"/>
    <x v="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542966452"/>
    <n v="0"/>
    <n v="0"/>
    <n v="1542966452"/>
    <n v="0"/>
    <n v="0"/>
    <n v="1542966452"/>
    <n v="0"/>
    <n v="0"/>
    <n v="0"/>
    <n v="0"/>
  </r>
  <r>
    <s v="41-06-00-015"/>
    <x v="2"/>
    <x v="6"/>
    <x v="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90143712"/>
    <n v="0"/>
    <n v="0"/>
    <n v="90143712"/>
    <n v="0"/>
    <n v="0"/>
    <n v="90143712"/>
    <n v="0"/>
    <n v="0"/>
    <n v="0"/>
    <n v="0"/>
  </r>
  <r>
    <s v="41-06-00-015"/>
    <x v="2"/>
    <x v="6"/>
    <x v="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21949723"/>
    <n v="0"/>
    <n v="0"/>
    <n v="321949723"/>
    <n v="0"/>
    <n v="0"/>
    <n v="321949723"/>
    <n v="0"/>
    <n v="0"/>
    <n v="0"/>
    <n v="0"/>
  </r>
  <r>
    <s v="41-06-00-015"/>
    <x v="2"/>
    <x v="6"/>
    <x v="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5"/>
    <x v="2"/>
    <x v="6"/>
    <x v="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305372496"/>
    <n v="0"/>
    <n v="0"/>
    <n v="305372496"/>
    <n v="0"/>
    <n v="0"/>
    <n v="305372496"/>
    <n v="0"/>
    <n v="0"/>
    <n v="0"/>
    <n v="0"/>
  </r>
  <r>
    <s v="41-06-00-015"/>
    <x v="2"/>
    <x v="6"/>
    <x v="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8544130"/>
    <n v="0"/>
    <n v="0"/>
    <n v="58544130"/>
    <n v="0"/>
    <n v="0"/>
    <n v="58544130"/>
    <n v="0"/>
    <n v="0"/>
    <n v="0"/>
    <n v="0"/>
  </r>
  <r>
    <s v="41-06-00-015"/>
    <x v="2"/>
    <x v="6"/>
    <x v="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455667"/>
    <n v="0"/>
    <n v="0"/>
    <n v="1455667"/>
    <n v="0"/>
    <n v="0"/>
    <n v="1455667"/>
    <n v="0"/>
    <n v="0"/>
    <n v="0"/>
    <n v="0"/>
  </r>
  <r>
    <s v="41-06-00-015"/>
    <x v="2"/>
    <x v="6"/>
    <x v="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035200"/>
    <n v="0"/>
    <n v="0"/>
    <n v="98035200"/>
    <n v="0"/>
    <n v="0"/>
    <n v="98035200"/>
    <n v="0"/>
    <n v="0"/>
    <n v="0"/>
    <n v="0"/>
  </r>
  <r>
    <s v="41-06-00-015"/>
    <x v="2"/>
    <x v="6"/>
    <x v="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030000"/>
    <n v="0"/>
    <n v="0"/>
    <n v="5030000"/>
    <n v="0"/>
    <n v="0"/>
    <n v="5030000"/>
    <n v="0"/>
    <n v="0"/>
    <n v="0"/>
    <n v="0"/>
  </r>
  <r>
    <s v="41-06-00-015"/>
    <x v="2"/>
    <x v="6"/>
    <x v="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71297000"/>
    <n v="0"/>
    <n v="0"/>
    <n v="571297000"/>
    <n v="0"/>
    <n v="0"/>
    <n v="571297000"/>
    <n v="0"/>
    <n v="0"/>
    <n v="0"/>
    <n v="0"/>
  </r>
  <r>
    <s v="41-06-00-015"/>
    <x v="2"/>
    <x v="6"/>
    <x v="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2774000"/>
    <n v="0"/>
    <n v="0"/>
    <n v="62774000"/>
    <n v="0"/>
    <n v="0"/>
    <n v="62774000"/>
    <n v="0"/>
    <n v="0"/>
    <n v="0"/>
    <n v="0"/>
  </r>
  <r>
    <s v="41-06-00-015"/>
    <x v="2"/>
    <x v="6"/>
    <x v="6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4000000"/>
    <n v="0"/>
    <n v="0"/>
    <n v="4000000"/>
    <n v="0"/>
    <n v="0"/>
    <n v="4000000"/>
    <n v="0"/>
    <n v="0"/>
    <n v="0"/>
    <n v="0"/>
  </r>
  <r>
    <s v="41-06-00-015"/>
    <x v="2"/>
    <x v="6"/>
    <x v="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5"/>
    <x v="2"/>
    <x v="6"/>
    <x v="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6334965"/>
    <n v="0"/>
    <n v="0"/>
    <n v="6334965"/>
    <n v="0"/>
    <n v="0"/>
    <n v="6334965"/>
    <n v="0"/>
    <n v="0"/>
    <n v="0"/>
    <n v="0"/>
  </r>
  <r>
    <s v="41-06-00-015"/>
    <x v="2"/>
    <x v="6"/>
    <x v="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56959791"/>
    <n v="0"/>
    <n v="0"/>
    <n v="356959791"/>
    <n v="0"/>
    <n v="0"/>
    <n v="356959791"/>
    <n v="0"/>
    <n v="0"/>
    <n v="0"/>
    <n v="0"/>
  </r>
  <r>
    <s v="41-06-00-015"/>
    <x v="2"/>
    <x v="6"/>
    <x v="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2138631"/>
    <n v="0"/>
    <n v="0"/>
    <n v="72138631"/>
    <n v="0"/>
    <n v="0"/>
    <n v="72138631"/>
    <n v="0"/>
    <n v="0"/>
    <n v="0"/>
    <n v="0"/>
  </r>
  <r>
    <s v="41-06-00-015"/>
    <x v="2"/>
    <x v="6"/>
    <x v="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000000"/>
    <n v="0"/>
    <n v="0"/>
    <n v="12000000"/>
    <n v="0"/>
    <n v="0"/>
    <n v="12000000"/>
    <n v="0"/>
    <n v="0"/>
    <n v="0"/>
    <n v="0"/>
  </r>
  <r>
    <s v="41-06-00-015"/>
    <x v="2"/>
    <x v="6"/>
    <x v="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15"/>
    <x v="2"/>
    <x v="6"/>
    <x v="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2000000"/>
    <n v="0"/>
    <n v="0"/>
    <n v="62000000"/>
    <n v="0"/>
    <n v="0"/>
    <n v="62000000"/>
    <n v="0"/>
    <n v="0"/>
    <n v="0"/>
    <n v="0"/>
  </r>
  <r>
    <s v="41-06-00-015"/>
    <x v="2"/>
    <x v="6"/>
    <x v="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5"/>
    <x v="2"/>
    <x v="6"/>
    <x v="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5"/>
    <x v="2"/>
    <x v="6"/>
    <x v="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70000"/>
    <n v="0"/>
    <n v="0"/>
    <n v="15370000"/>
    <n v="0"/>
    <n v="0"/>
    <n v="15370000"/>
    <n v="0"/>
    <n v="0"/>
    <n v="0"/>
    <n v="0"/>
  </r>
  <r>
    <s v="41-06-00-017"/>
    <x v="2"/>
    <x v="7"/>
    <x v="7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317000"/>
    <n v="0"/>
    <n v="0"/>
    <n v="1317000"/>
    <n v="0"/>
    <n v="0"/>
    <n v="1317000"/>
    <n v="0"/>
    <n v="0"/>
    <n v="0"/>
    <n v="0"/>
  </r>
  <r>
    <s v="41-06-00-017"/>
    <x v="2"/>
    <x v="7"/>
    <x v="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7141000"/>
    <n v="0"/>
    <n v="0"/>
    <n v="67141000"/>
    <n v="0"/>
    <n v="0"/>
    <n v="67141000"/>
    <n v="0"/>
    <n v="0"/>
    <n v="0"/>
    <n v="0"/>
  </r>
  <r>
    <s v="41-06-00-017"/>
    <x v="2"/>
    <x v="7"/>
    <x v="7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851000"/>
    <n v="0"/>
    <n v="0"/>
    <n v="851000"/>
    <n v="0"/>
    <n v="0"/>
    <n v="851000"/>
    <n v="0"/>
    <n v="0"/>
    <n v="0"/>
    <n v="0"/>
  </r>
  <r>
    <s v="41-06-00-017"/>
    <x v="2"/>
    <x v="7"/>
    <x v="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4951000"/>
    <n v="0"/>
    <n v="0"/>
    <n v="14951000"/>
    <n v="0"/>
    <n v="0"/>
    <n v="14951000"/>
    <n v="0"/>
    <n v="0"/>
    <n v="0"/>
    <n v="0"/>
  </r>
  <r>
    <s v="41-06-00-017"/>
    <x v="2"/>
    <x v="7"/>
    <x v="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17"/>
    <x v="2"/>
    <x v="7"/>
    <x v="7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330000"/>
    <n v="0"/>
    <n v="0"/>
    <n v="1330000"/>
    <n v="0"/>
    <n v="0"/>
    <n v="1330000"/>
    <n v="0"/>
    <n v="0"/>
    <n v="0"/>
    <n v="0"/>
  </r>
  <r>
    <s v="41-06-00-017"/>
    <x v="2"/>
    <x v="7"/>
    <x v="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7000000"/>
    <n v="0"/>
    <n v="0"/>
    <n v="7000000"/>
    <n v="0"/>
    <n v="0"/>
    <n v="7000000"/>
    <n v="0"/>
    <n v="0"/>
    <n v="0"/>
    <n v="0"/>
  </r>
  <r>
    <s v="41-06-00-017"/>
    <x v="2"/>
    <x v="7"/>
    <x v="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3520000"/>
    <n v="0"/>
    <n v="0"/>
    <n v="13520000"/>
    <n v="0"/>
    <n v="0"/>
    <n v="13520000"/>
    <n v="0"/>
    <n v="0"/>
    <n v="0"/>
    <n v="0"/>
  </r>
  <r>
    <s v="41-06-00-017"/>
    <x v="2"/>
    <x v="7"/>
    <x v="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1285000"/>
    <n v="0"/>
    <n v="0"/>
    <n v="61285000"/>
    <n v="0"/>
    <n v="0"/>
    <n v="61285000"/>
    <n v="0"/>
    <n v="0"/>
    <n v="0"/>
    <n v="0"/>
  </r>
  <r>
    <s v="41-06-00-017"/>
    <x v="2"/>
    <x v="7"/>
    <x v="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9500000"/>
    <n v="0"/>
    <n v="0"/>
    <n v="19500000"/>
    <n v="0"/>
    <n v="0"/>
    <n v="19500000"/>
    <n v="0"/>
    <n v="0"/>
    <n v="0"/>
    <n v="0"/>
  </r>
  <r>
    <s v="41-06-00-017"/>
    <x v="2"/>
    <x v="7"/>
    <x v="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17"/>
    <x v="2"/>
    <x v="7"/>
    <x v="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4453631"/>
    <n v="0"/>
    <n v="0"/>
    <n v="84453631"/>
    <n v="0"/>
    <n v="0"/>
    <n v="84453631"/>
    <n v="0"/>
    <n v="0"/>
    <n v="0"/>
    <n v="0"/>
  </r>
  <r>
    <s v="41-06-00-017"/>
    <x v="2"/>
    <x v="7"/>
    <x v="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64002918"/>
    <n v="0"/>
    <n v="0"/>
    <n v="764002918"/>
    <n v="0"/>
    <n v="0"/>
    <n v="764002918"/>
    <n v="0"/>
    <n v="0"/>
    <n v="0"/>
    <n v="0"/>
  </r>
  <r>
    <s v="41-06-00-017"/>
    <x v="2"/>
    <x v="7"/>
    <x v="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203444"/>
    <n v="0"/>
    <n v="0"/>
    <n v="12203444"/>
    <n v="0"/>
    <n v="0"/>
    <n v="12203444"/>
    <n v="0"/>
    <n v="0"/>
    <n v="0"/>
    <n v="0"/>
  </r>
  <r>
    <s v="41-06-00-017"/>
    <x v="2"/>
    <x v="7"/>
    <x v="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528848701"/>
    <n v="0"/>
    <n v="0"/>
    <n v="3528848701"/>
    <n v="0"/>
    <n v="0"/>
    <n v="3528848701"/>
    <n v="0"/>
    <n v="0"/>
    <n v="0"/>
    <n v="0"/>
  </r>
  <r>
    <s v="41-06-00-017"/>
    <x v="2"/>
    <x v="7"/>
    <x v="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9694603635"/>
    <n v="0"/>
    <n v="0"/>
    <n v="19694603635"/>
    <n v="0"/>
    <n v="0"/>
    <n v="19694603635"/>
    <n v="0"/>
    <n v="0"/>
    <n v="0"/>
    <n v="0"/>
  </r>
  <r>
    <s v="41-06-00-017"/>
    <x v="2"/>
    <x v="7"/>
    <x v="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22071060"/>
    <n v="0"/>
    <n v="0"/>
    <n v="522071060"/>
    <n v="0"/>
    <n v="0"/>
    <n v="522071060"/>
    <n v="0"/>
    <n v="0"/>
    <n v="0"/>
    <n v="0"/>
  </r>
  <r>
    <s v="41-06-00-017"/>
    <x v="2"/>
    <x v="7"/>
    <x v="7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5966180241"/>
    <n v="0"/>
    <n v="0"/>
    <n v="5966180241"/>
    <n v="0"/>
    <n v="0"/>
    <n v="5966180241"/>
    <n v="0"/>
    <n v="0"/>
    <n v="0"/>
    <n v="0"/>
  </r>
  <r>
    <s v="41-06-00-017"/>
    <x v="2"/>
    <x v="7"/>
    <x v="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71075000"/>
    <n v="0"/>
    <n v="0"/>
    <n v="771075000"/>
    <n v="0"/>
    <n v="0"/>
    <n v="771075000"/>
    <n v="0"/>
    <n v="0"/>
    <n v="0"/>
    <n v="0"/>
  </r>
  <r>
    <s v="41-06-00-017"/>
    <x v="2"/>
    <x v="7"/>
    <x v="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60000000"/>
    <n v="0"/>
    <n v="0"/>
    <n v="260000000"/>
    <n v="0"/>
    <n v="0"/>
    <n v="260000000"/>
    <n v="0"/>
    <n v="0"/>
    <n v="0"/>
    <n v="0"/>
  </r>
  <r>
    <s v="41-06-00-017"/>
    <x v="2"/>
    <x v="7"/>
    <x v="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1596000"/>
    <n v="0"/>
    <n v="0"/>
    <n v="21596000"/>
    <n v="0"/>
    <n v="0"/>
    <n v="21596000"/>
    <n v="0"/>
    <n v="0"/>
    <n v="0"/>
    <n v="0"/>
  </r>
  <r>
    <s v="41-06-00-017"/>
    <x v="2"/>
    <x v="7"/>
    <x v="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9112703592"/>
    <n v="0"/>
    <n v="0"/>
    <n v="49112703592"/>
    <n v="0"/>
    <n v="332668980"/>
    <n v="48780034612"/>
    <n v="332668980"/>
    <n v="0"/>
    <n v="0"/>
    <n v="0"/>
  </r>
  <r>
    <s v="41-06-00-017"/>
    <x v="2"/>
    <x v="7"/>
    <x v="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8927433044"/>
    <n v="0"/>
    <n v="0"/>
    <n v="8927433044"/>
    <n v="0"/>
    <n v="0"/>
    <n v="8927433044"/>
    <n v="0"/>
    <n v="0"/>
    <n v="0"/>
    <n v="0"/>
  </r>
  <r>
    <s v="41-06-00-017"/>
    <x v="2"/>
    <x v="7"/>
    <x v="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041460000"/>
    <n v="0"/>
    <n v="0"/>
    <n v="1041460000"/>
    <n v="0"/>
    <n v="0"/>
    <n v="1041460000"/>
    <n v="0"/>
    <n v="0"/>
    <n v="0"/>
    <n v="0"/>
  </r>
  <r>
    <s v="41-06-00-017"/>
    <x v="2"/>
    <x v="7"/>
    <x v="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7"/>
    <x v="2"/>
    <x v="7"/>
    <x v="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56072813"/>
    <n v="0"/>
    <n v="0"/>
    <n v="2156072813"/>
    <n v="0"/>
    <n v="0"/>
    <n v="2156072813"/>
    <n v="0"/>
    <n v="0"/>
    <n v="0"/>
    <n v="0"/>
  </r>
  <r>
    <s v="41-06-00-017"/>
    <x v="2"/>
    <x v="7"/>
    <x v="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3550000"/>
    <n v="0"/>
    <n v="0"/>
    <n v="103550000"/>
    <n v="0"/>
    <n v="0"/>
    <n v="103550000"/>
    <n v="0"/>
    <n v="0"/>
    <n v="0"/>
    <n v="0"/>
  </r>
  <r>
    <s v="41-06-00-017"/>
    <x v="2"/>
    <x v="7"/>
    <x v="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7"/>
    <x v="2"/>
    <x v="7"/>
    <x v="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051062"/>
    <n v="0"/>
    <n v="0"/>
    <n v="21051062"/>
    <n v="0"/>
    <n v="0"/>
    <n v="21051062"/>
    <n v="0"/>
    <n v="0"/>
    <n v="0"/>
    <n v="0"/>
  </r>
  <r>
    <s v="41-06-00-017"/>
    <x v="2"/>
    <x v="7"/>
    <x v="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09787385"/>
    <n v="0"/>
    <n v="0"/>
    <n v="1309787385"/>
    <n v="0"/>
    <n v="0"/>
    <n v="1309787385"/>
    <n v="0"/>
    <n v="0"/>
    <n v="0"/>
    <n v="0"/>
  </r>
  <r>
    <s v="41-06-00-017"/>
    <x v="2"/>
    <x v="7"/>
    <x v="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05439615"/>
    <n v="0"/>
    <n v="0"/>
    <n v="505439615"/>
    <n v="0"/>
    <n v="0"/>
    <n v="505439615"/>
    <n v="0"/>
    <n v="0"/>
    <n v="0"/>
    <n v="0"/>
  </r>
  <r>
    <s v="41-06-00-017"/>
    <x v="2"/>
    <x v="7"/>
    <x v="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14115902"/>
    <n v="0"/>
    <n v="0"/>
    <n v="314115902"/>
    <n v="0"/>
    <n v="0"/>
    <n v="314115902"/>
    <n v="0"/>
    <n v="0"/>
    <n v="0"/>
    <n v="0"/>
  </r>
  <r>
    <s v="41-06-00-017"/>
    <x v="2"/>
    <x v="7"/>
    <x v="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7"/>
    <x v="2"/>
    <x v="7"/>
    <x v="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17"/>
    <x v="2"/>
    <x v="7"/>
    <x v="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0634962"/>
    <n v="0"/>
    <n v="0"/>
    <n v="40634962"/>
    <n v="0"/>
    <n v="0"/>
    <n v="40634962"/>
    <n v="0"/>
    <n v="0"/>
    <n v="0"/>
    <n v="0"/>
  </r>
  <r>
    <s v="41-06-00-017"/>
    <x v="2"/>
    <x v="7"/>
    <x v="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0040"/>
    <n v="0"/>
    <n v="0"/>
    <n v="710040"/>
    <n v="0"/>
    <n v="0"/>
    <n v="710040"/>
    <n v="0"/>
    <n v="0"/>
    <n v="0"/>
    <n v="0"/>
  </r>
  <r>
    <s v="41-06-00-017"/>
    <x v="2"/>
    <x v="7"/>
    <x v="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17"/>
    <x v="2"/>
    <x v="7"/>
    <x v="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649000"/>
    <n v="900000"/>
    <n v="0"/>
    <n v="6549000"/>
    <n v="0"/>
    <n v="0"/>
    <n v="6549000"/>
    <n v="0"/>
    <n v="0"/>
    <n v="0"/>
    <n v="0"/>
  </r>
  <r>
    <s v="41-06-00-017"/>
    <x v="2"/>
    <x v="7"/>
    <x v="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234824000"/>
    <n v="0"/>
    <n v="0"/>
    <n v="1234824000"/>
    <n v="0"/>
    <n v="34926667"/>
    <n v="1199897333"/>
    <n v="0"/>
    <n v="0"/>
    <n v="0"/>
    <n v="0"/>
  </r>
  <r>
    <s v="41-06-00-017"/>
    <x v="2"/>
    <x v="7"/>
    <x v="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1004000"/>
    <n v="0"/>
    <n v="0"/>
    <n v="41004000"/>
    <n v="0"/>
    <n v="0"/>
    <n v="41004000"/>
    <n v="0"/>
    <n v="0"/>
    <n v="0"/>
    <n v="0"/>
  </r>
  <r>
    <s v="41-06-00-017"/>
    <x v="2"/>
    <x v="7"/>
    <x v="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800000"/>
    <n v="0"/>
    <n v="0"/>
    <n v="800000"/>
    <n v="0"/>
    <n v="0"/>
    <n v="800000"/>
    <n v="0"/>
    <n v="0"/>
    <n v="0"/>
    <n v="0"/>
  </r>
  <r>
    <s v="41-06-00-017"/>
    <x v="2"/>
    <x v="7"/>
    <x v="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7"/>
    <x v="2"/>
    <x v="7"/>
    <x v="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8030014"/>
    <n v="0"/>
    <n v="0"/>
    <n v="18030014"/>
    <n v="0"/>
    <n v="0"/>
    <n v="18030014"/>
    <n v="0"/>
    <n v="0"/>
    <n v="0"/>
    <n v="0"/>
  </r>
  <r>
    <s v="41-06-00-017"/>
    <x v="2"/>
    <x v="7"/>
    <x v="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2913359"/>
    <n v="0"/>
    <n v="0"/>
    <n v="172913359"/>
    <n v="0"/>
    <n v="0"/>
    <n v="172913359"/>
    <n v="0"/>
    <n v="0"/>
    <n v="0"/>
    <n v="0"/>
  </r>
  <r>
    <s v="41-06-00-017"/>
    <x v="2"/>
    <x v="7"/>
    <x v="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63136797"/>
    <n v="0"/>
    <n v="0"/>
    <n v="63136797"/>
    <n v="0"/>
    <n v="0"/>
    <n v="63136797"/>
    <n v="0"/>
    <n v="0"/>
    <n v="0"/>
    <n v="0"/>
  </r>
  <r>
    <s v="41-06-00-017"/>
    <x v="2"/>
    <x v="7"/>
    <x v="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734080"/>
    <n v="0"/>
    <n v="0"/>
    <n v="9734080"/>
    <n v="0"/>
    <n v="0"/>
    <n v="9734080"/>
    <n v="0"/>
    <n v="0"/>
    <n v="0"/>
    <n v="0"/>
  </r>
  <r>
    <s v="41-06-00-017"/>
    <x v="2"/>
    <x v="7"/>
    <x v="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350000"/>
    <n v="0"/>
    <n v="0"/>
    <n v="350000"/>
    <n v="0"/>
    <n v="0"/>
    <n v="350000"/>
    <n v="0"/>
    <n v="0"/>
    <n v="0"/>
    <n v="0"/>
  </r>
  <r>
    <s v="41-06-00-017"/>
    <x v="2"/>
    <x v="7"/>
    <x v="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1000000"/>
    <n v="0"/>
    <n v="0"/>
    <n v="121000000"/>
    <n v="0"/>
    <n v="0"/>
    <n v="121000000"/>
    <n v="0"/>
    <n v="0"/>
    <n v="0"/>
    <n v="0"/>
  </r>
  <r>
    <s v="41-06-00-017"/>
    <x v="2"/>
    <x v="7"/>
    <x v="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6167140"/>
    <n v="0"/>
    <n v="0"/>
    <n v="16167140"/>
    <n v="0"/>
    <n v="0"/>
    <n v="16167140"/>
    <n v="0"/>
    <n v="0"/>
    <n v="0"/>
    <n v="0"/>
  </r>
  <r>
    <s v="41-06-00-017"/>
    <x v="2"/>
    <x v="7"/>
    <x v="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7"/>
    <x v="2"/>
    <x v="7"/>
    <x v="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760000"/>
    <n v="0"/>
    <n v="0"/>
    <n v="15760000"/>
    <n v="0"/>
    <n v="0"/>
    <n v="15760000"/>
    <n v="0"/>
    <n v="0"/>
    <n v="0"/>
    <n v="0"/>
  </r>
  <r>
    <s v="41-06-00-018"/>
    <x v="2"/>
    <x v="8"/>
    <x v="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6747000"/>
    <n v="0"/>
    <n v="0"/>
    <n v="36747000"/>
    <n v="0"/>
    <n v="0"/>
    <n v="36747000"/>
    <n v="0"/>
    <n v="0"/>
    <n v="0"/>
    <n v="0"/>
  </r>
  <r>
    <s v="41-06-00-018"/>
    <x v="2"/>
    <x v="8"/>
    <x v="8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4209000"/>
    <n v="0"/>
    <n v="0"/>
    <n v="14209000"/>
    <n v="0"/>
    <n v="0"/>
    <n v="14209000"/>
    <n v="0"/>
    <n v="0"/>
    <n v="0"/>
    <n v="0"/>
  </r>
  <r>
    <s v="41-06-00-018"/>
    <x v="2"/>
    <x v="8"/>
    <x v="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18"/>
    <x v="2"/>
    <x v="8"/>
    <x v="8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18"/>
    <x v="2"/>
    <x v="8"/>
    <x v="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1000000"/>
    <n v="0"/>
    <n v="0"/>
    <n v="11000000"/>
    <n v="0"/>
    <n v="0"/>
    <n v="11000000"/>
    <n v="0"/>
    <n v="0"/>
    <n v="0"/>
    <n v="0"/>
  </r>
  <r>
    <s v="41-06-00-018"/>
    <x v="2"/>
    <x v="8"/>
    <x v="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"/>
    <n v="0"/>
    <n v="0"/>
    <n v="2600000"/>
    <n v="0"/>
    <n v="0"/>
    <n v="2600000"/>
    <n v="0"/>
    <n v="0"/>
    <n v="0"/>
    <n v="0"/>
  </r>
  <r>
    <s v="41-06-00-018"/>
    <x v="2"/>
    <x v="8"/>
    <x v="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47895000"/>
    <n v="0"/>
    <n v="0"/>
    <n v="47895000"/>
    <n v="0"/>
    <n v="0"/>
    <n v="47895000"/>
    <n v="0"/>
    <n v="0"/>
    <n v="0"/>
    <n v="0"/>
  </r>
  <r>
    <s v="41-06-00-018"/>
    <x v="2"/>
    <x v="8"/>
    <x v="8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529000"/>
    <n v="0"/>
    <n v="0"/>
    <n v="1529000"/>
    <n v="0"/>
    <n v="0"/>
    <n v="1529000"/>
    <n v="0"/>
    <n v="0"/>
    <n v="0"/>
    <n v="0"/>
  </r>
  <r>
    <s v="41-06-00-018"/>
    <x v="2"/>
    <x v="8"/>
    <x v="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488054"/>
    <n v="0"/>
    <n v="0"/>
    <n v="7488054"/>
    <n v="0"/>
    <n v="0"/>
    <n v="7488054"/>
    <n v="0"/>
    <n v="0"/>
    <n v="0"/>
    <n v="0"/>
  </r>
  <r>
    <s v="41-06-00-018"/>
    <x v="2"/>
    <x v="8"/>
    <x v="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18"/>
    <x v="2"/>
    <x v="8"/>
    <x v="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8673657"/>
    <n v="0"/>
    <n v="0"/>
    <n v="48673657"/>
    <n v="0"/>
    <n v="0"/>
    <n v="48673657"/>
    <n v="0"/>
    <n v="0"/>
    <n v="0"/>
    <n v="0"/>
  </r>
  <r>
    <s v="41-06-00-018"/>
    <x v="2"/>
    <x v="8"/>
    <x v="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610654084"/>
    <n v="0"/>
    <n v="0"/>
    <n v="1610654084"/>
    <n v="0"/>
    <n v="1610654084"/>
    <n v="0"/>
    <n v="1610654084"/>
    <n v="0"/>
    <n v="0"/>
    <n v="0"/>
  </r>
  <r>
    <s v="41-06-00-018"/>
    <x v="2"/>
    <x v="8"/>
    <x v="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47962470"/>
    <n v="0"/>
    <n v="0"/>
    <n v="47962470"/>
    <n v="0"/>
    <n v="0"/>
    <n v="47962470"/>
    <n v="0"/>
    <n v="0"/>
    <n v="0"/>
    <n v="0"/>
  </r>
  <r>
    <s v="41-06-00-018"/>
    <x v="2"/>
    <x v="8"/>
    <x v="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18"/>
    <x v="2"/>
    <x v="8"/>
    <x v="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101341"/>
    <n v="0"/>
    <n v="0"/>
    <n v="8101341"/>
    <n v="0"/>
    <n v="0"/>
    <n v="8101341"/>
    <n v="0"/>
    <n v="0"/>
    <n v="0"/>
    <n v="0"/>
  </r>
  <r>
    <s v="41-06-00-018"/>
    <x v="2"/>
    <x v="8"/>
    <x v="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28151072"/>
    <n v="0"/>
    <n v="0"/>
    <n v="128151072"/>
    <n v="0"/>
    <n v="128151072"/>
    <n v="0"/>
    <n v="128151072"/>
    <n v="0"/>
    <n v="0"/>
    <n v="0"/>
  </r>
  <r>
    <s v="41-06-00-018"/>
    <x v="2"/>
    <x v="8"/>
    <x v="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882855290"/>
    <n v="0"/>
    <n v="0"/>
    <n v="2882855290"/>
    <n v="0"/>
    <n v="2882855290"/>
    <n v="0"/>
    <n v="2043074880"/>
    <n v="0"/>
    <n v="0"/>
    <n v="0"/>
  </r>
  <r>
    <s v="41-06-00-018"/>
    <x v="2"/>
    <x v="8"/>
    <x v="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39400824"/>
    <n v="0"/>
    <n v="0"/>
    <n v="339400824"/>
    <n v="0"/>
    <n v="339400824"/>
    <n v="0"/>
    <n v="0"/>
    <n v="0"/>
    <n v="0"/>
    <n v="0"/>
  </r>
  <r>
    <s v="41-06-00-018"/>
    <x v="2"/>
    <x v="8"/>
    <x v="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30769815"/>
    <n v="0"/>
    <n v="0"/>
    <n v="430769815"/>
    <n v="0"/>
    <n v="430769815"/>
    <n v="0"/>
    <n v="430769815"/>
    <n v="0"/>
    <n v="0"/>
    <n v="0"/>
  </r>
  <r>
    <s v="41-06-00-018"/>
    <x v="2"/>
    <x v="8"/>
    <x v="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47508000"/>
    <n v="0"/>
    <n v="0"/>
    <n v="947508000"/>
    <n v="0"/>
    <n v="0"/>
    <n v="947508000"/>
    <n v="0"/>
    <n v="0"/>
    <n v="0"/>
    <n v="0"/>
  </r>
  <r>
    <s v="41-06-00-018"/>
    <x v="2"/>
    <x v="8"/>
    <x v="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70000000"/>
    <n v="0"/>
    <n v="0"/>
    <n v="170000000"/>
    <n v="0"/>
    <n v="0"/>
    <n v="170000000"/>
    <n v="0"/>
    <n v="0"/>
    <n v="0"/>
    <n v="0"/>
  </r>
  <r>
    <s v="41-06-00-018"/>
    <x v="2"/>
    <x v="8"/>
    <x v="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07369000"/>
    <n v="0"/>
    <n v="0"/>
    <n v="107369000"/>
    <n v="0"/>
    <n v="0"/>
    <n v="107369000"/>
    <n v="0"/>
    <n v="0"/>
    <n v="0"/>
    <n v="0"/>
  </r>
  <r>
    <s v="41-06-00-018"/>
    <x v="2"/>
    <x v="8"/>
    <x v="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0044596657"/>
    <n v="0"/>
    <n v="0"/>
    <n v="20044596657"/>
    <n v="0"/>
    <n v="19738629054"/>
    <n v="305967603"/>
    <n v="19738629054"/>
    <n v="0"/>
    <n v="0"/>
    <n v="0"/>
  </r>
  <r>
    <s v="41-06-00-018"/>
    <x v="2"/>
    <x v="8"/>
    <x v="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259575882"/>
    <n v="0"/>
    <n v="0"/>
    <n v="6259575882"/>
    <n v="0"/>
    <n v="3656086778"/>
    <n v="2603489104"/>
    <n v="3656086778"/>
    <n v="0"/>
    <n v="0"/>
    <n v="0"/>
  </r>
  <r>
    <s v="41-06-00-018"/>
    <x v="2"/>
    <x v="8"/>
    <x v="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729022000"/>
    <n v="0"/>
    <n v="0"/>
    <n v="729022000"/>
    <n v="0"/>
    <n v="0"/>
    <n v="729022000"/>
    <n v="0"/>
    <n v="0"/>
    <n v="0"/>
    <n v="0"/>
  </r>
  <r>
    <s v="41-06-00-018"/>
    <x v="2"/>
    <x v="8"/>
    <x v="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8"/>
    <x v="2"/>
    <x v="8"/>
    <x v="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891018658"/>
    <n v="0"/>
    <n v="0"/>
    <n v="1891018658"/>
    <n v="0"/>
    <n v="0"/>
    <n v="1891018658"/>
    <n v="0"/>
    <n v="0"/>
    <n v="0"/>
    <n v="0"/>
  </r>
  <r>
    <s v="41-06-00-018"/>
    <x v="2"/>
    <x v="8"/>
    <x v="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129331286"/>
    <n v="0"/>
    <n v="0"/>
    <n v="1129331286"/>
    <n v="0"/>
    <n v="1129331286"/>
    <n v="0"/>
    <n v="1129331286"/>
    <n v="0"/>
    <n v="0"/>
    <n v="0"/>
  </r>
  <r>
    <s v="41-06-00-018"/>
    <x v="2"/>
    <x v="8"/>
    <x v="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8"/>
    <x v="2"/>
    <x v="8"/>
    <x v="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744206"/>
    <n v="0"/>
    <n v="0"/>
    <n v="25744206"/>
    <n v="0"/>
    <n v="0"/>
    <n v="25744206"/>
    <n v="0"/>
    <n v="0"/>
    <n v="0"/>
    <n v="0"/>
  </r>
  <r>
    <s v="41-06-00-018"/>
    <x v="2"/>
    <x v="8"/>
    <x v="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10956037"/>
    <n v="0"/>
    <n v="0"/>
    <n v="1310956037"/>
    <n v="0"/>
    <n v="1056179520"/>
    <n v="254776517"/>
    <n v="1056179520"/>
    <n v="0"/>
    <n v="0"/>
    <n v="0"/>
  </r>
  <r>
    <s v="41-06-00-018"/>
    <x v="2"/>
    <x v="8"/>
    <x v="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68515065"/>
    <n v="0"/>
    <n v="0"/>
    <n v="68515065"/>
    <n v="0"/>
    <n v="55203480"/>
    <n v="13311585"/>
    <n v="55203480"/>
    <n v="0"/>
    <n v="0"/>
    <n v="0"/>
  </r>
  <r>
    <s v="41-06-00-018"/>
    <x v="2"/>
    <x v="8"/>
    <x v="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52678817"/>
    <n v="0"/>
    <n v="0"/>
    <n v="652678817"/>
    <n v="0"/>
    <n v="0"/>
    <n v="652678817"/>
    <n v="0"/>
    <n v="0"/>
    <n v="0"/>
    <n v="0"/>
  </r>
  <r>
    <s v="41-06-00-018"/>
    <x v="2"/>
    <x v="8"/>
    <x v="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8"/>
    <x v="2"/>
    <x v="8"/>
    <x v="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18"/>
    <x v="2"/>
    <x v="8"/>
    <x v="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5834962"/>
    <n v="0"/>
    <n v="0"/>
    <n v="45834962"/>
    <n v="0"/>
    <n v="0"/>
    <n v="45834962"/>
    <n v="0"/>
    <n v="0"/>
    <n v="0"/>
    <n v="0"/>
  </r>
  <r>
    <s v="41-06-00-018"/>
    <x v="2"/>
    <x v="8"/>
    <x v="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604350"/>
    <n v="0"/>
    <n v="0"/>
    <n v="604350"/>
    <n v="0"/>
    <n v="0"/>
    <n v="604350"/>
    <n v="0"/>
    <n v="0"/>
    <n v="0"/>
    <n v="0"/>
  </r>
  <r>
    <s v="41-06-00-018"/>
    <x v="2"/>
    <x v="8"/>
    <x v="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49252200"/>
    <n v="49252200"/>
    <n v="0"/>
    <n v="0"/>
    <n v="0"/>
    <n v="0"/>
  </r>
  <r>
    <s v="41-06-00-018"/>
    <x v="2"/>
    <x v="8"/>
    <x v="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847000"/>
    <n v="0"/>
    <n v="0"/>
    <n v="5847000"/>
    <n v="0"/>
    <n v="0"/>
    <n v="5847000"/>
    <n v="0"/>
    <n v="0"/>
    <n v="0"/>
    <n v="0"/>
  </r>
  <r>
    <s v="41-06-00-018"/>
    <x v="2"/>
    <x v="8"/>
    <x v="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28516500"/>
    <n v="0"/>
    <n v="0"/>
    <n v="228516500"/>
    <n v="0"/>
    <n v="131046000"/>
    <n v="97470500"/>
    <n v="0"/>
    <n v="0"/>
    <n v="0"/>
    <n v="0"/>
  </r>
  <r>
    <s v="41-06-00-018"/>
    <x v="2"/>
    <x v="8"/>
    <x v="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4377000"/>
    <n v="0"/>
    <n v="0"/>
    <n v="34377000"/>
    <n v="0"/>
    <n v="0"/>
    <n v="34377000"/>
    <n v="0"/>
    <n v="0"/>
    <n v="0"/>
    <n v="0"/>
  </r>
  <r>
    <s v="41-06-00-018"/>
    <x v="2"/>
    <x v="8"/>
    <x v="8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18"/>
    <x v="2"/>
    <x v="8"/>
    <x v="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8"/>
    <x v="2"/>
    <x v="8"/>
    <x v="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449790"/>
    <n v="0"/>
    <n v="0"/>
    <n v="3449790"/>
    <n v="0"/>
    <n v="1724895"/>
    <n v="1724895"/>
    <n v="1724895"/>
    <n v="0"/>
    <n v="0"/>
    <n v="0"/>
  </r>
  <r>
    <s v="41-06-00-018"/>
    <x v="2"/>
    <x v="8"/>
    <x v="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0136081"/>
    <n v="0"/>
    <n v="0"/>
    <n v="70136081"/>
    <n v="0"/>
    <n v="0"/>
    <n v="70136081"/>
    <n v="0"/>
    <n v="0"/>
    <n v="0"/>
    <n v="0"/>
  </r>
  <r>
    <s v="41-06-00-018"/>
    <x v="2"/>
    <x v="8"/>
    <x v="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515760"/>
    <n v="0"/>
    <n v="0"/>
    <n v="9515760"/>
    <n v="0"/>
    <n v="0"/>
    <n v="9515760"/>
    <n v="0"/>
    <n v="0"/>
    <n v="0"/>
    <n v="0"/>
  </r>
  <r>
    <s v="41-06-00-018"/>
    <x v="2"/>
    <x v="8"/>
    <x v="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50000"/>
    <n v="0"/>
    <n v="0"/>
    <n v="650000"/>
    <n v="0"/>
    <n v="0"/>
    <n v="650000"/>
    <n v="0"/>
    <n v="0"/>
    <n v="0"/>
    <n v="0"/>
  </r>
  <r>
    <s v="41-06-00-018"/>
    <x v="2"/>
    <x v="8"/>
    <x v="8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0184000"/>
    <n v="0"/>
    <n v="0"/>
    <n v="20184000"/>
    <n v="0"/>
    <n v="0"/>
    <n v="20184000"/>
    <n v="0"/>
    <n v="0"/>
    <n v="0"/>
    <n v="0"/>
  </r>
  <r>
    <s v="41-06-00-018"/>
    <x v="2"/>
    <x v="8"/>
    <x v="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2000000"/>
    <n v="0"/>
    <n v="0"/>
    <n v="122000000"/>
    <n v="0"/>
    <n v="0"/>
    <n v="122000000"/>
    <n v="0"/>
    <n v="0"/>
    <n v="0"/>
    <n v="0"/>
  </r>
  <r>
    <s v="41-06-00-018"/>
    <x v="2"/>
    <x v="8"/>
    <x v="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4000000"/>
    <n v="0"/>
    <n v="0"/>
    <n v="14000000"/>
    <n v="0"/>
    <n v="0"/>
    <n v="14000000"/>
    <n v="0"/>
    <n v="0"/>
    <n v="0"/>
    <n v="0"/>
  </r>
  <r>
    <s v="41-06-00-018"/>
    <x v="2"/>
    <x v="8"/>
    <x v="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15369462"/>
    <n v="0"/>
    <n v="0"/>
    <n v="115369462"/>
    <n v="0"/>
    <n v="0"/>
    <n v="115369462"/>
    <n v="0"/>
    <n v="0"/>
    <n v="0"/>
    <n v="0"/>
  </r>
  <r>
    <s v="41-06-00-018"/>
    <x v="2"/>
    <x v="8"/>
    <x v="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1680000"/>
    <n v="0"/>
    <n v="0"/>
    <n v="11680000"/>
    <n v="0"/>
    <n v="0"/>
    <n v="11680000"/>
    <n v="0"/>
    <n v="0"/>
    <n v="0"/>
    <n v="0"/>
  </r>
  <r>
    <s v="41-06-00-019"/>
    <x v="2"/>
    <x v="9"/>
    <x v="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8740000"/>
    <n v="0"/>
    <n v="0"/>
    <n v="48740000"/>
    <n v="0"/>
    <n v="0"/>
    <n v="48740000"/>
    <n v="0"/>
    <n v="0"/>
    <n v="0"/>
    <n v="0"/>
  </r>
  <r>
    <s v="41-06-00-019"/>
    <x v="2"/>
    <x v="9"/>
    <x v="9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1955000"/>
    <n v="0"/>
    <n v="0"/>
    <n v="31955000"/>
    <n v="0"/>
    <n v="0"/>
    <n v="31955000"/>
    <n v="0"/>
    <n v="0"/>
    <n v="0"/>
    <n v="0"/>
  </r>
  <r>
    <s v="41-06-00-019"/>
    <x v="2"/>
    <x v="9"/>
    <x v="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19"/>
    <x v="2"/>
    <x v="9"/>
    <x v="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500000"/>
    <n v="0"/>
    <n v="0"/>
    <n v="8500000"/>
    <n v="0"/>
    <n v="0"/>
    <n v="8500000"/>
    <n v="0"/>
    <n v="0"/>
    <n v="0"/>
    <n v="0"/>
  </r>
  <r>
    <s v="41-06-00-019"/>
    <x v="2"/>
    <x v="9"/>
    <x v="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320000"/>
    <n v="0"/>
    <n v="0"/>
    <n v="8320000"/>
    <n v="0"/>
    <n v="0"/>
    <n v="8320000"/>
    <n v="0"/>
    <n v="0"/>
    <n v="0"/>
    <n v="0"/>
  </r>
  <r>
    <s v="41-06-00-019"/>
    <x v="2"/>
    <x v="9"/>
    <x v="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5920000"/>
    <n v="0"/>
    <n v="0"/>
    <n v="65920000"/>
    <n v="0"/>
    <n v="0"/>
    <n v="65920000"/>
    <n v="0"/>
    <n v="0"/>
    <n v="0"/>
    <n v="0"/>
  </r>
  <r>
    <s v="41-06-00-019"/>
    <x v="2"/>
    <x v="9"/>
    <x v="9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352000"/>
    <n v="0"/>
    <n v="0"/>
    <n v="1352000"/>
    <n v="0"/>
    <n v="0"/>
    <n v="1352000"/>
    <n v="0"/>
    <n v="0"/>
    <n v="0"/>
    <n v="0"/>
  </r>
  <r>
    <s v="41-06-00-019"/>
    <x v="2"/>
    <x v="9"/>
    <x v="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000000"/>
    <n v="0"/>
    <n v="0"/>
    <n v="12000000"/>
    <n v="0"/>
    <n v="0"/>
    <n v="12000000"/>
    <n v="0"/>
    <n v="0"/>
    <n v="0"/>
    <n v="0"/>
  </r>
  <r>
    <s v="41-06-00-019"/>
    <x v="2"/>
    <x v="9"/>
    <x v="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19"/>
    <x v="2"/>
    <x v="9"/>
    <x v="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6710025"/>
    <n v="0"/>
    <n v="0"/>
    <n v="86710025"/>
    <n v="0"/>
    <n v="0"/>
    <n v="86710025"/>
    <n v="0"/>
    <n v="0"/>
    <n v="0"/>
    <n v="0"/>
  </r>
  <r>
    <s v="41-06-00-019"/>
    <x v="2"/>
    <x v="9"/>
    <x v="9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033635050"/>
    <n v="0"/>
    <n v="0"/>
    <n v="2033635050"/>
    <n v="0"/>
    <n v="2033635050"/>
    <n v="0"/>
    <n v="2033635050"/>
    <n v="0"/>
    <n v="0"/>
    <n v="0"/>
  </r>
  <r>
    <s v="41-06-00-019"/>
    <x v="2"/>
    <x v="9"/>
    <x v="9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2440294"/>
    <n v="0"/>
    <n v="0"/>
    <n v="52440294"/>
    <n v="0"/>
    <n v="0"/>
    <n v="52440294"/>
    <n v="0"/>
    <n v="0"/>
    <n v="0"/>
    <n v="0"/>
  </r>
  <r>
    <s v="41-06-00-019"/>
    <x v="2"/>
    <x v="9"/>
    <x v="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3816642"/>
    <n v="0"/>
    <n v="0"/>
    <n v="73816642"/>
    <n v="0"/>
    <n v="0"/>
    <n v="73816642"/>
    <n v="0"/>
    <n v="0"/>
    <n v="0"/>
    <n v="0"/>
  </r>
  <r>
    <s v="41-06-00-019"/>
    <x v="2"/>
    <x v="9"/>
    <x v="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830590"/>
    <n v="0"/>
    <n v="0"/>
    <n v="21830590"/>
    <n v="0"/>
    <n v="0"/>
    <n v="21830590"/>
    <n v="0"/>
    <n v="0"/>
    <n v="0"/>
    <n v="0"/>
  </r>
  <r>
    <s v="41-06-00-019"/>
    <x v="2"/>
    <x v="9"/>
    <x v="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213466529"/>
    <n v="0"/>
    <n v="0"/>
    <n v="3213466529"/>
    <n v="0"/>
    <n v="3213466529"/>
    <n v="0"/>
    <n v="3213466529"/>
    <n v="0"/>
    <n v="0"/>
    <n v="0"/>
  </r>
  <r>
    <s v="41-06-00-019"/>
    <x v="2"/>
    <x v="9"/>
    <x v="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9308536181"/>
    <n v="0"/>
    <n v="0"/>
    <n v="9308536181"/>
    <n v="0"/>
    <n v="8573416831"/>
    <n v="735119350"/>
    <n v="8573416831"/>
    <n v="0"/>
    <n v="0"/>
    <n v="0"/>
  </r>
  <r>
    <s v="41-06-00-019"/>
    <x v="2"/>
    <x v="9"/>
    <x v="9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0758652"/>
    <n v="0"/>
    <n v="0"/>
    <n v="50758652"/>
    <n v="0"/>
    <n v="0"/>
    <n v="50758652"/>
    <n v="0"/>
    <n v="0"/>
    <n v="0"/>
    <n v="0"/>
  </r>
  <r>
    <s v="41-06-00-019"/>
    <x v="2"/>
    <x v="9"/>
    <x v="9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4312236425"/>
    <n v="0"/>
    <n v="0"/>
    <n v="4312236425"/>
    <n v="0"/>
    <n v="4170103105"/>
    <n v="142133320"/>
    <n v="4170103105"/>
    <n v="0"/>
    <n v="0"/>
    <n v="0"/>
  </r>
  <r>
    <s v="41-06-00-019"/>
    <x v="2"/>
    <x v="9"/>
    <x v="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088337000"/>
    <n v="0"/>
    <n v="0"/>
    <n v="1088337000"/>
    <n v="0"/>
    <n v="0"/>
    <n v="1088337000"/>
    <n v="0"/>
    <n v="0"/>
    <n v="0"/>
    <n v="0"/>
  </r>
  <r>
    <s v="41-06-00-019"/>
    <x v="2"/>
    <x v="9"/>
    <x v="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19"/>
    <x v="2"/>
    <x v="9"/>
    <x v="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464070000"/>
    <n v="0"/>
    <n v="0"/>
    <n v="464070000"/>
    <n v="0"/>
    <n v="0"/>
    <n v="464070000"/>
    <n v="0"/>
    <n v="0"/>
    <n v="0"/>
    <n v="0"/>
  </r>
  <r>
    <s v="41-06-00-019"/>
    <x v="2"/>
    <x v="9"/>
    <x v="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4199560238"/>
    <n v="0"/>
    <n v="0"/>
    <n v="64199560238"/>
    <n v="0"/>
    <n v="58922455869"/>
    <n v="5277104369"/>
    <n v="58922455869"/>
    <n v="0"/>
    <n v="0"/>
    <n v="0"/>
  </r>
  <r>
    <s v="41-06-00-019"/>
    <x v="2"/>
    <x v="9"/>
    <x v="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5195756036"/>
    <n v="0"/>
    <n v="0"/>
    <n v="65195756036"/>
    <n v="0"/>
    <n v="38231058307"/>
    <n v="26964697729"/>
    <n v="38231058307"/>
    <n v="0"/>
    <n v="0"/>
    <n v="0"/>
  </r>
  <r>
    <s v="41-06-00-019"/>
    <x v="2"/>
    <x v="9"/>
    <x v="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23328667"/>
    <n v="0"/>
    <n v="0"/>
    <n v="1423328667"/>
    <n v="0"/>
    <n v="0"/>
    <n v="1423328667"/>
    <n v="0"/>
    <n v="0"/>
    <n v="0"/>
    <n v="0"/>
  </r>
  <r>
    <s v="41-06-00-019"/>
    <x v="2"/>
    <x v="9"/>
    <x v="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9"/>
    <x v="2"/>
    <x v="9"/>
    <x v="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720727426"/>
    <n v="0"/>
    <n v="0"/>
    <n v="3720727426"/>
    <n v="0"/>
    <n v="729319506"/>
    <n v="2991407920"/>
    <n v="729319506"/>
    <n v="0"/>
    <n v="0"/>
    <n v="0"/>
  </r>
  <r>
    <s v="41-06-00-019"/>
    <x v="2"/>
    <x v="9"/>
    <x v="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72502941"/>
    <n v="0"/>
    <n v="0"/>
    <n v="1472502941"/>
    <n v="0"/>
    <n v="1472502941"/>
    <n v="0"/>
    <n v="1472502941"/>
    <n v="0"/>
    <n v="0"/>
    <n v="0"/>
  </r>
  <r>
    <s v="41-06-00-019"/>
    <x v="2"/>
    <x v="9"/>
    <x v="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9"/>
    <x v="2"/>
    <x v="9"/>
    <x v="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107729"/>
    <n v="0"/>
    <n v="0"/>
    <n v="23107729"/>
    <n v="0"/>
    <n v="0"/>
    <n v="23107729"/>
    <n v="0"/>
    <n v="0"/>
    <n v="0"/>
    <n v="0"/>
  </r>
  <r>
    <s v="41-06-00-019"/>
    <x v="2"/>
    <x v="9"/>
    <x v="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555382463"/>
    <n v="0"/>
    <n v="0"/>
    <n v="3555382463"/>
    <n v="0"/>
    <n v="1080208500"/>
    <n v="2475173963"/>
    <n v="1080208500"/>
    <n v="0"/>
    <n v="0"/>
    <n v="0"/>
  </r>
  <r>
    <s v="41-06-00-019"/>
    <x v="2"/>
    <x v="9"/>
    <x v="9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956141513"/>
    <n v="0"/>
    <n v="0"/>
    <n v="956141513"/>
    <n v="0"/>
    <n v="483521900"/>
    <n v="472619613"/>
    <n v="483521900"/>
    <n v="0"/>
    <n v="0"/>
    <n v="0"/>
  </r>
  <r>
    <s v="41-06-00-019"/>
    <x v="2"/>
    <x v="9"/>
    <x v="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375894945"/>
    <n v="0"/>
    <n v="0"/>
    <n v="1375894945"/>
    <n v="0"/>
    <n v="692260550"/>
    <n v="683634395"/>
    <n v="692260550"/>
    <n v="0"/>
    <n v="0"/>
    <n v="0"/>
  </r>
  <r>
    <s v="41-06-00-019"/>
    <x v="2"/>
    <x v="9"/>
    <x v="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9"/>
    <x v="2"/>
    <x v="9"/>
    <x v="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00119920"/>
    <n v="0"/>
    <n v="0"/>
    <n v="200119920"/>
    <n v="0"/>
    <n v="0"/>
    <n v="200119920"/>
    <n v="0"/>
    <n v="0"/>
    <n v="0"/>
    <n v="0"/>
  </r>
  <r>
    <s v="41-06-00-019"/>
    <x v="2"/>
    <x v="9"/>
    <x v="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6970820"/>
    <n v="0"/>
    <n v="0"/>
    <n v="66970820"/>
    <n v="0"/>
    <n v="0"/>
    <n v="66970820"/>
    <n v="0"/>
    <n v="0"/>
    <n v="0"/>
    <n v="0"/>
  </r>
  <r>
    <s v="41-06-00-019"/>
    <x v="2"/>
    <x v="9"/>
    <x v="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068363"/>
    <n v="0"/>
    <n v="0"/>
    <n v="1068363"/>
    <n v="0"/>
    <n v="0"/>
    <n v="1068363"/>
    <n v="0"/>
    <n v="0"/>
    <n v="0"/>
    <n v="0"/>
  </r>
  <r>
    <s v="41-06-00-019"/>
    <x v="2"/>
    <x v="9"/>
    <x v="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287400"/>
    <n v="0"/>
    <n v="0"/>
    <n v="147287400"/>
    <n v="0"/>
    <n v="0"/>
    <n v="147287400"/>
    <n v="0"/>
    <n v="0"/>
    <n v="0"/>
    <n v="0"/>
  </r>
  <r>
    <s v="41-06-00-019"/>
    <x v="2"/>
    <x v="9"/>
    <x v="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8932000"/>
    <n v="0"/>
    <n v="0"/>
    <n v="8932000"/>
    <n v="0"/>
    <n v="0"/>
    <n v="8932000"/>
    <n v="0"/>
    <n v="0"/>
    <n v="0"/>
    <n v="0"/>
  </r>
  <r>
    <s v="41-06-00-019"/>
    <x v="2"/>
    <x v="9"/>
    <x v="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35157000"/>
    <n v="0"/>
    <n v="0"/>
    <n v="635157000"/>
    <n v="0"/>
    <n v="0"/>
    <n v="635157000"/>
    <n v="0"/>
    <n v="0"/>
    <n v="0"/>
    <n v="0"/>
  </r>
  <r>
    <s v="41-06-00-019"/>
    <x v="2"/>
    <x v="9"/>
    <x v="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8748000"/>
    <n v="0"/>
    <n v="0"/>
    <n v="68748000"/>
    <n v="0"/>
    <n v="0"/>
    <n v="68748000"/>
    <n v="0"/>
    <n v="0"/>
    <n v="0"/>
    <n v="0"/>
  </r>
  <r>
    <s v="41-06-00-019"/>
    <x v="2"/>
    <x v="9"/>
    <x v="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9"/>
    <x v="2"/>
    <x v="9"/>
    <x v="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0619306"/>
    <n v="0"/>
    <n v="0"/>
    <n v="30619306"/>
    <n v="0"/>
    <n v="15309653"/>
    <n v="15309653"/>
    <n v="15309653"/>
    <n v="0"/>
    <n v="0"/>
    <n v="0"/>
  </r>
  <r>
    <s v="41-06-00-019"/>
    <x v="2"/>
    <x v="9"/>
    <x v="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3761581"/>
    <n v="0"/>
    <n v="0"/>
    <n v="23761581"/>
    <n v="0"/>
    <n v="7358296"/>
    <n v="16403285"/>
    <n v="7358296"/>
    <n v="0"/>
    <n v="0"/>
    <n v="0"/>
  </r>
  <r>
    <s v="41-06-00-019"/>
    <x v="2"/>
    <x v="9"/>
    <x v="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84528988"/>
    <n v="0"/>
    <n v="0"/>
    <n v="84528988"/>
    <n v="0"/>
    <n v="0"/>
    <n v="84528988"/>
    <n v="0"/>
    <n v="0"/>
    <n v="0"/>
    <n v="0"/>
  </r>
  <r>
    <s v="41-06-00-019"/>
    <x v="2"/>
    <x v="9"/>
    <x v="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849000"/>
    <n v="0"/>
    <n v="0"/>
    <n v="11849000"/>
    <n v="0"/>
    <n v="0"/>
    <n v="11849000"/>
    <n v="0"/>
    <n v="0"/>
    <n v="0"/>
    <n v="0"/>
  </r>
  <r>
    <s v="41-06-00-019"/>
    <x v="2"/>
    <x v="9"/>
    <x v="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400000"/>
    <n v="0"/>
    <n v="0"/>
    <n v="400000"/>
    <n v="0"/>
    <n v="0"/>
    <n v="400000"/>
    <n v="0"/>
    <n v="0"/>
    <n v="0"/>
    <n v="0"/>
  </r>
  <r>
    <s v="41-06-00-019"/>
    <x v="2"/>
    <x v="9"/>
    <x v="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79000000"/>
    <n v="0"/>
    <n v="0"/>
    <n v="79000000"/>
    <n v="0"/>
    <n v="0"/>
    <n v="79000000"/>
    <n v="0"/>
    <n v="0"/>
    <n v="0"/>
    <n v="0"/>
  </r>
  <r>
    <s v="41-06-00-019"/>
    <x v="2"/>
    <x v="9"/>
    <x v="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9"/>
    <x v="2"/>
    <x v="9"/>
    <x v="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9"/>
    <x v="2"/>
    <x v="9"/>
    <x v="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00000"/>
    <n v="0"/>
    <n v="0"/>
    <n v="15300000"/>
    <n v="0"/>
    <n v="0"/>
    <n v="15300000"/>
    <n v="0"/>
    <n v="0"/>
    <n v="0"/>
    <n v="0"/>
  </r>
  <r>
    <s v="41-06-00-020"/>
    <x v="2"/>
    <x v="10"/>
    <x v="1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8969000"/>
    <n v="0"/>
    <n v="0"/>
    <n v="38969000"/>
    <n v="0"/>
    <n v="0"/>
    <n v="38969000"/>
    <n v="0"/>
    <n v="0"/>
    <n v="0"/>
    <n v="0"/>
  </r>
  <r>
    <s v="41-06-00-020"/>
    <x v="2"/>
    <x v="10"/>
    <x v="10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000000"/>
    <n v="0"/>
    <n v="0"/>
    <n v="2000000"/>
    <n v="0"/>
    <n v="0"/>
    <n v="2000000"/>
    <n v="0"/>
    <n v="0"/>
    <n v="0"/>
    <n v="0"/>
  </r>
  <r>
    <s v="41-06-00-020"/>
    <x v="2"/>
    <x v="10"/>
    <x v="1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20"/>
    <x v="2"/>
    <x v="10"/>
    <x v="10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1000000"/>
    <n v="0"/>
    <n v="0"/>
    <n v="1000000"/>
    <n v="0"/>
    <n v="0"/>
    <n v="1000000"/>
    <n v="0"/>
    <n v="0"/>
    <n v="0"/>
    <n v="0"/>
  </r>
  <r>
    <s v="41-06-00-020"/>
    <x v="2"/>
    <x v="10"/>
    <x v="1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000000"/>
    <n v="0"/>
    <n v="0"/>
    <n v="8000000"/>
    <n v="0"/>
    <n v="0"/>
    <n v="8000000"/>
    <n v="0"/>
    <n v="0"/>
    <n v="0"/>
    <n v="0"/>
  </r>
  <r>
    <s v="41-06-00-020"/>
    <x v="2"/>
    <x v="10"/>
    <x v="1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153000"/>
    <n v="0"/>
    <n v="0"/>
    <n v="4153000"/>
    <n v="0"/>
    <n v="0"/>
    <n v="4153000"/>
    <n v="0"/>
    <n v="0"/>
    <n v="0"/>
    <n v="0"/>
  </r>
  <r>
    <s v="41-06-00-020"/>
    <x v="2"/>
    <x v="10"/>
    <x v="1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17349000"/>
    <n v="0"/>
    <n v="0"/>
    <n v="117349000"/>
    <n v="0"/>
    <n v="0"/>
    <n v="117349000"/>
    <n v="0"/>
    <n v="0"/>
    <n v="0"/>
    <n v="0"/>
  </r>
  <r>
    <s v="41-06-00-020"/>
    <x v="2"/>
    <x v="10"/>
    <x v="10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54000"/>
    <n v="0"/>
    <n v="0"/>
    <n v="54000"/>
    <n v="0"/>
    <n v="0"/>
    <n v="54000"/>
    <n v="0"/>
    <n v="0"/>
    <n v="0"/>
    <n v="0"/>
  </r>
  <r>
    <s v="41-06-00-020"/>
    <x v="2"/>
    <x v="10"/>
    <x v="1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498289"/>
    <n v="0"/>
    <n v="0"/>
    <n v="4498289"/>
    <n v="0"/>
    <n v="0"/>
    <n v="4498289"/>
    <n v="0"/>
    <n v="0"/>
    <n v="0"/>
    <n v="0"/>
  </r>
  <r>
    <s v="41-06-00-020"/>
    <x v="2"/>
    <x v="10"/>
    <x v="1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20"/>
    <x v="2"/>
    <x v="10"/>
    <x v="1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7054552"/>
    <n v="0"/>
    <n v="0"/>
    <n v="57054552"/>
    <n v="0"/>
    <n v="0"/>
    <n v="57054552"/>
    <n v="0"/>
    <n v="0"/>
    <n v="0"/>
    <n v="0"/>
  </r>
  <r>
    <s v="41-06-00-020"/>
    <x v="2"/>
    <x v="10"/>
    <x v="10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820413983"/>
    <n v="0"/>
    <n v="0"/>
    <n v="2820413983"/>
    <n v="0"/>
    <n v="0"/>
    <n v="2820413983"/>
    <n v="0"/>
    <n v="0"/>
    <n v="0"/>
    <n v="0"/>
  </r>
  <r>
    <s v="41-06-00-020"/>
    <x v="2"/>
    <x v="10"/>
    <x v="1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1692096"/>
    <n v="0"/>
    <n v="0"/>
    <n v="11692096"/>
    <n v="0"/>
    <n v="0"/>
    <n v="11692096"/>
    <n v="0"/>
    <n v="0"/>
    <n v="0"/>
    <n v="0"/>
  </r>
  <r>
    <s v="41-06-00-020"/>
    <x v="2"/>
    <x v="10"/>
    <x v="1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20"/>
    <x v="2"/>
    <x v="10"/>
    <x v="1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556160"/>
    <n v="0"/>
    <n v="0"/>
    <n v="8556160"/>
    <n v="0"/>
    <n v="0"/>
    <n v="8556160"/>
    <n v="0"/>
    <n v="0"/>
    <n v="0"/>
    <n v="0"/>
  </r>
  <r>
    <s v="41-06-00-020"/>
    <x v="2"/>
    <x v="10"/>
    <x v="10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952982186"/>
    <n v="0"/>
    <n v="0"/>
    <n v="2952982186"/>
    <n v="0"/>
    <n v="0"/>
    <n v="2952982186"/>
    <n v="0"/>
    <n v="0"/>
    <n v="0"/>
    <n v="0"/>
  </r>
  <r>
    <s v="41-06-00-020"/>
    <x v="2"/>
    <x v="10"/>
    <x v="1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111141641"/>
    <n v="0"/>
    <n v="0"/>
    <n v="2111141641"/>
    <n v="0"/>
    <n v="0"/>
    <n v="2111141641"/>
    <n v="0"/>
    <n v="0"/>
    <n v="0"/>
    <n v="0"/>
  </r>
  <r>
    <s v="41-06-00-020"/>
    <x v="2"/>
    <x v="10"/>
    <x v="1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29530556"/>
    <n v="0"/>
    <n v="0"/>
    <n v="429530556"/>
    <n v="0"/>
    <n v="0"/>
    <n v="429530556"/>
    <n v="0"/>
    <n v="0"/>
    <n v="0"/>
    <n v="0"/>
  </r>
  <r>
    <s v="41-06-00-020"/>
    <x v="2"/>
    <x v="10"/>
    <x v="1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76188500"/>
    <n v="0"/>
    <n v="0"/>
    <n v="676188500"/>
    <n v="0"/>
    <n v="0"/>
    <n v="676188500"/>
    <n v="0"/>
    <n v="0"/>
    <n v="0"/>
    <n v="0"/>
  </r>
  <r>
    <s v="41-06-00-020"/>
    <x v="2"/>
    <x v="10"/>
    <x v="1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50000000"/>
    <n v="0"/>
    <n v="0"/>
    <n v="250000000"/>
    <n v="0"/>
    <n v="0"/>
    <n v="250000000"/>
    <n v="0"/>
    <n v="0"/>
    <n v="0"/>
    <n v="0"/>
  </r>
  <r>
    <s v="41-06-00-020"/>
    <x v="2"/>
    <x v="10"/>
    <x v="1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46000"/>
    <n v="0"/>
    <n v="0"/>
    <n v="646000"/>
    <n v="0"/>
    <n v="0"/>
    <n v="646000"/>
    <n v="0"/>
    <n v="0"/>
    <n v="0"/>
    <n v="0"/>
  </r>
  <r>
    <s v="41-06-00-020"/>
    <x v="2"/>
    <x v="10"/>
    <x v="1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0975574424"/>
    <n v="0"/>
    <n v="0"/>
    <n v="60975574424"/>
    <n v="0"/>
    <n v="0"/>
    <n v="60975574424"/>
    <n v="0"/>
    <n v="0"/>
    <n v="0"/>
    <n v="0"/>
  </r>
  <r>
    <s v="41-06-00-020"/>
    <x v="2"/>
    <x v="10"/>
    <x v="10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3386036534"/>
    <n v="0"/>
    <n v="0"/>
    <n v="43386036534"/>
    <n v="0"/>
    <n v="4513053636"/>
    <n v="38872982898"/>
    <n v="4513053636"/>
    <n v="0"/>
    <n v="0"/>
    <n v="0"/>
  </r>
  <r>
    <s v="41-06-00-020"/>
    <x v="2"/>
    <x v="10"/>
    <x v="1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527474667"/>
    <n v="0"/>
    <n v="0"/>
    <n v="1527474667"/>
    <n v="0"/>
    <n v="0"/>
    <n v="1527474667"/>
    <n v="0"/>
    <n v="0"/>
    <n v="0"/>
    <n v="0"/>
  </r>
  <r>
    <s v="41-06-00-020"/>
    <x v="2"/>
    <x v="10"/>
    <x v="1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0"/>
    <x v="2"/>
    <x v="10"/>
    <x v="1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672408645"/>
    <n v="0"/>
    <n v="0"/>
    <n v="2672408645"/>
    <n v="0"/>
    <n v="0"/>
    <n v="2672408645"/>
    <n v="0"/>
    <n v="0"/>
    <n v="0"/>
    <n v="0"/>
  </r>
  <r>
    <s v="41-06-00-020"/>
    <x v="2"/>
    <x v="10"/>
    <x v="1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174821916"/>
    <n v="0"/>
    <n v="0"/>
    <n v="2174821916"/>
    <n v="0"/>
    <n v="0"/>
    <n v="2174821916"/>
    <n v="0"/>
    <n v="0"/>
    <n v="0"/>
    <n v="0"/>
  </r>
  <r>
    <s v="41-06-00-020"/>
    <x v="2"/>
    <x v="10"/>
    <x v="1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0"/>
    <x v="2"/>
    <x v="10"/>
    <x v="1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8017981"/>
    <n v="0"/>
    <n v="0"/>
    <n v="28017981"/>
    <n v="0"/>
    <n v="0"/>
    <n v="28017981"/>
    <n v="0"/>
    <n v="0"/>
    <n v="0"/>
    <n v="0"/>
  </r>
  <r>
    <s v="41-06-00-020"/>
    <x v="2"/>
    <x v="10"/>
    <x v="1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869990765"/>
    <n v="0"/>
    <n v="0"/>
    <n v="1869990765"/>
    <n v="0"/>
    <n v="0"/>
    <n v="1869990765"/>
    <n v="0"/>
    <n v="0"/>
    <n v="0"/>
    <n v="0"/>
  </r>
  <r>
    <s v="41-06-00-020"/>
    <x v="2"/>
    <x v="10"/>
    <x v="10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27826535"/>
    <n v="0"/>
    <n v="0"/>
    <n v="327826535"/>
    <n v="0"/>
    <n v="0"/>
    <n v="327826535"/>
    <n v="0"/>
    <n v="0"/>
    <n v="0"/>
    <n v="0"/>
  </r>
  <r>
    <s v="41-06-00-020"/>
    <x v="2"/>
    <x v="10"/>
    <x v="1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574601689"/>
    <n v="0"/>
    <n v="0"/>
    <n v="574601689"/>
    <n v="0"/>
    <n v="0"/>
    <n v="574601689"/>
    <n v="0"/>
    <n v="0"/>
    <n v="0"/>
    <n v="0"/>
  </r>
  <r>
    <s v="41-06-00-020"/>
    <x v="2"/>
    <x v="10"/>
    <x v="1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0"/>
    <x v="2"/>
    <x v="10"/>
    <x v="1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20"/>
    <x v="2"/>
    <x v="10"/>
    <x v="1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6363010"/>
    <n v="0"/>
    <n v="0"/>
    <n v="36363010"/>
    <n v="0"/>
    <n v="0"/>
    <n v="36363010"/>
    <n v="0"/>
    <n v="0"/>
    <n v="0"/>
    <n v="0"/>
  </r>
  <r>
    <s v="41-06-00-020"/>
    <x v="2"/>
    <x v="10"/>
    <x v="1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39973"/>
    <n v="0"/>
    <n v="0"/>
    <n v="439973"/>
    <n v="0"/>
    <n v="0"/>
    <n v="439973"/>
    <n v="0"/>
    <n v="0"/>
    <n v="0"/>
    <n v="0"/>
  </r>
  <r>
    <s v="41-06-00-020"/>
    <x v="2"/>
    <x v="10"/>
    <x v="1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20"/>
    <x v="2"/>
    <x v="10"/>
    <x v="1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4416000"/>
    <n v="0"/>
    <n v="0"/>
    <n v="4416000"/>
    <n v="0"/>
    <n v="0"/>
    <n v="4416000"/>
    <n v="0"/>
    <n v="0"/>
    <n v="0"/>
    <n v="0"/>
  </r>
  <r>
    <s v="41-06-00-020"/>
    <x v="2"/>
    <x v="10"/>
    <x v="1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61050500"/>
    <n v="0"/>
    <n v="0"/>
    <n v="261050500"/>
    <n v="0"/>
    <n v="0"/>
    <n v="261050500"/>
    <n v="0"/>
    <n v="0"/>
    <n v="0"/>
    <n v="0"/>
  </r>
  <r>
    <s v="41-06-00-020"/>
    <x v="2"/>
    <x v="10"/>
    <x v="1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2436000"/>
    <n v="0"/>
    <n v="0"/>
    <n v="42436000"/>
    <n v="0"/>
    <n v="0"/>
    <n v="42436000"/>
    <n v="0"/>
    <n v="0"/>
    <n v="0"/>
    <n v="0"/>
  </r>
  <r>
    <s v="41-06-00-020"/>
    <x v="2"/>
    <x v="10"/>
    <x v="1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900000"/>
    <n v="0"/>
    <n v="0"/>
    <n v="900000"/>
    <n v="0"/>
    <n v="0"/>
    <n v="900000"/>
    <n v="0"/>
    <n v="0"/>
    <n v="0"/>
    <n v="0"/>
  </r>
  <r>
    <s v="41-06-00-020"/>
    <x v="2"/>
    <x v="10"/>
    <x v="1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0"/>
    <x v="2"/>
    <x v="10"/>
    <x v="1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7884843"/>
    <n v="0"/>
    <n v="0"/>
    <n v="7884843"/>
    <n v="0"/>
    <n v="0"/>
    <n v="7884843"/>
    <n v="0"/>
    <n v="0"/>
    <n v="0"/>
    <n v="0"/>
  </r>
  <r>
    <s v="41-06-00-020"/>
    <x v="2"/>
    <x v="10"/>
    <x v="1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09248704"/>
    <n v="0"/>
    <n v="0"/>
    <n v="109248704"/>
    <n v="0"/>
    <n v="0"/>
    <n v="109248704"/>
    <n v="0"/>
    <n v="0"/>
    <n v="0"/>
    <n v="0"/>
  </r>
  <r>
    <s v="41-06-00-020"/>
    <x v="2"/>
    <x v="10"/>
    <x v="1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325000"/>
    <n v="0"/>
    <n v="0"/>
    <n v="8325000"/>
    <n v="0"/>
    <n v="0"/>
    <n v="8325000"/>
    <n v="0"/>
    <n v="0"/>
    <n v="0"/>
    <n v="0"/>
  </r>
  <r>
    <s v="41-06-00-020"/>
    <x v="2"/>
    <x v="10"/>
    <x v="1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50000"/>
    <n v="0"/>
    <n v="0"/>
    <n v="750000"/>
    <n v="0"/>
    <n v="0"/>
    <n v="750000"/>
    <n v="0"/>
    <n v="0"/>
    <n v="0"/>
    <n v="0"/>
  </r>
  <r>
    <s v="41-06-00-020"/>
    <x v="2"/>
    <x v="10"/>
    <x v="10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5852000"/>
    <n v="0"/>
    <n v="0"/>
    <n v="15852000"/>
    <n v="0"/>
    <n v="0"/>
    <n v="15852000"/>
    <n v="0"/>
    <n v="0"/>
    <n v="0"/>
    <n v="0"/>
  </r>
  <r>
    <s v="41-06-00-020"/>
    <x v="2"/>
    <x v="10"/>
    <x v="1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02000000"/>
    <n v="0"/>
    <n v="0"/>
    <n v="202000000"/>
    <n v="0"/>
    <n v="0"/>
    <n v="202000000"/>
    <n v="0"/>
    <n v="0"/>
    <n v="0"/>
    <n v="0"/>
  </r>
  <r>
    <s v="41-06-00-020"/>
    <x v="2"/>
    <x v="10"/>
    <x v="1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6500000"/>
    <n v="0"/>
    <n v="0"/>
    <n v="16500000"/>
    <n v="0"/>
    <n v="0"/>
    <n v="16500000"/>
    <n v="0"/>
    <n v="0"/>
    <n v="0"/>
    <n v="0"/>
  </r>
  <r>
    <s v="41-06-00-020"/>
    <x v="2"/>
    <x v="10"/>
    <x v="1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20"/>
    <x v="2"/>
    <x v="10"/>
    <x v="1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950000"/>
    <n v="0"/>
    <n v="0"/>
    <n v="17950000"/>
    <n v="0"/>
    <n v="0"/>
    <n v="17950000"/>
    <n v="0"/>
    <n v="0"/>
    <n v="0"/>
    <n v="0"/>
  </r>
  <r>
    <s v="41-06-00-023"/>
    <x v="2"/>
    <x v="11"/>
    <x v="1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3612000"/>
    <n v="0"/>
    <n v="0"/>
    <n v="63612000"/>
    <n v="0"/>
    <n v="0"/>
    <n v="63612000"/>
    <n v="0"/>
    <n v="0"/>
    <n v="0"/>
    <n v="0"/>
  </r>
  <r>
    <s v="41-06-00-023"/>
    <x v="2"/>
    <x v="11"/>
    <x v="11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2018000"/>
    <n v="0"/>
    <n v="0"/>
    <n v="2018000"/>
    <n v="0"/>
    <n v="0"/>
    <n v="2018000"/>
    <n v="0"/>
    <n v="0"/>
    <n v="0"/>
    <n v="0"/>
  </r>
  <r>
    <s v="41-06-00-023"/>
    <x v="2"/>
    <x v="11"/>
    <x v="1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2017000"/>
    <n v="0"/>
    <n v="0"/>
    <n v="22017000"/>
    <n v="0"/>
    <n v="0"/>
    <n v="22017000"/>
    <n v="0"/>
    <n v="0"/>
    <n v="0"/>
    <n v="0"/>
  </r>
  <r>
    <s v="41-06-00-023"/>
    <x v="2"/>
    <x v="11"/>
    <x v="1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2000000"/>
    <n v="0"/>
    <n v="0"/>
    <n v="12000000"/>
    <n v="0"/>
    <n v="0"/>
    <n v="12000000"/>
    <n v="0"/>
    <n v="0"/>
    <n v="0"/>
    <n v="0"/>
  </r>
  <r>
    <s v="41-06-00-023"/>
    <x v="2"/>
    <x v="11"/>
    <x v="1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7500000"/>
    <n v="0"/>
    <n v="0"/>
    <n v="17500000"/>
    <n v="0"/>
    <n v="0"/>
    <n v="17500000"/>
    <n v="0"/>
    <n v="0"/>
    <n v="0"/>
    <n v="0"/>
  </r>
  <r>
    <s v="41-06-00-023"/>
    <x v="2"/>
    <x v="11"/>
    <x v="1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680000"/>
    <n v="0"/>
    <n v="0"/>
    <n v="4680000"/>
    <n v="0"/>
    <n v="0"/>
    <n v="4680000"/>
    <n v="0"/>
    <n v="0"/>
    <n v="0"/>
    <n v="0"/>
  </r>
  <r>
    <s v="41-06-00-023"/>
    <x v="2"/>
    <x v="11"/>
    <x v="1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1670000"/>
    <n v="0"/>
    <n v="0"/>
    <n v="91670000"/>
    <n v="0"/>
    <n v="0"/>
    <n v="91670000"/>
    <n v="0"/>
    <n v="0"/>
    <n v="0"/>
    <n v="0"/>
  </r>
  <r>
    <s v="41-06-00-023"/>
    <x v="2"/>
    <x v="11"/>
    <x v="1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593273"/>
    <n v="0"/>
    <n v="0"/>
    <n v="12593273"/>
    <n v="0"/>
    <n v="0"/>
    <n v="12593273"/>
    <n v="0"/>
    <n v="0"/>
    <n v="0"/>
    <n v="0"/>
  </r>
  <r>
    <s v="41-06-00-023"/>
    <x v="2"/>
    <x v="11"/>
    <x v="1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6000000"/>
    <n v="0"/>
    <n v="0"/>
    <n v="26000000"/>
    <n v="0"/>
    <n v="0"/>
    <n v="26000000"/>
    <n v="0"/>
    <n v="0"/>
    <n v="0"/>
    <n v="0"/>
  </r>
  <r>
    <s v="41-06-00-023"/>
    <x v="2"/>
    <x v="11"/>
    <x v="1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1874894"/>
    <n v="0"/>
    <n v="0"/>
    <n v="81874894"/>
    <n v="0"/>
    <n v="0"/>
    <n v="81874894"/>
    <n v="0"/>
    <n v="0"/>
    <n v="0"/>
    <n v="0"/>
  </r>
  <r>
    <s v="41-06-00-023"/>
    <x v="2"/>
    <x v="11"/>
    <x v="1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587257298"/>
    <n v="0"/>
    <n v="0"/>
    <n v="2587257298"/>
    <n v="0"/>
    <n v="2339775864"/>
    <n v="247481434"/>
    <n v="2339775864"/>
    <n v="0"/>
    <n v="0"/>
    <n v="0"/>
  </r>
  <r>
    <s v="41-06-00-023"/>
    <x v="2"/>
    <x v="11"/>
    <x v="11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6216320"/>
    <n v="0"/>
    <n v="0"/>
    <n v="26216320"/>
    <n v="0"/>
    <n v="0"/>
    <n v="26216320"/>
    <n v="0"/>
    <n v="0"/>
    <n v="0"/>
    <n v="0"/>
  </r>
  <r>
    <s v="41-06-00-023"/>
    <x v="2"/>
    <x v="11"/>
    <x v="1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7480"/>
    <n v="0"/>
    <n v="0"/>
    <n v="80287480"/>
    <n v="0"/>
    <n v="0"/>
    <n v="80287480"/>
    <n v="0"/>
    <n v="0"/>
    <n v="0"/>
    <n v="0"/>
  </r>
  <r>
    <s v="41-06-00-023"/>
    <x v="2"/>
    <x v="11"/>
    <x v="1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917703"/>
    <n v="0"/>
    <n v="0"/>
    <n v="8917703"/>
    <n v="0"/>
    <n v="0"/>
    <n v="8917703"/>
    <n v="0"/>
    <n v="0"/>
    <n v="0"/>
    <n v="0"/>
  </r>
  <r>
    <s v="41-06-00-023"/>
    <x v="2"/>
    <x v="11"/>
    <x v="11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476925900"/>
    <n v="79487650"/>
    <n v="476925900"/>
    <n v="0"/>
    <n v="0"/>
    <n v="0"/>
  </r>
  <r>
    <s v="41-06-00-023"/>
    <x v="2"/>
    <x v="11"/>
    <x v="1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022037017"/>
    <n v="0"/>
    <n v="0"/>
    <n v="2022037017"/>
    <n v="0"/>
    <n v="2022037017"/>
    <n v="0"/>
    <n v="2022037017"/>
    <n v="0"/>
    <n v="0"/>
    <n v="0"/>
  </r>
  <r>
    <s v="41-06-00-023"/>
    <x v="2"/>
    <x v="11"/>
    <x v="1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711541470"/>
    <n v="0"/>
    <n v="0"/>
    <n v="3711541470"/>
    <n v="0"/>
    <n v="2276189790"/>
    <n v="1435351680"/>
    <n v="2276189790"/>
    <n v="0"/>
    <n v="0"/>
    <n v="0"/>
  </r>
  <r>
    <s v="41-06-00-023"/>
    <x v="2"/>
    <x v="11"/>
    <x v="11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229257560"/>
    <n v="0"/>
    <n v="0"/>
    <n v="229257560"/>
    <n v="0"/>
    <n v="0"/>
    <n v="229257560"/>
    <n v="0"/>
    <n v="0"/>
    <n v="0"/>
    <n v="0"/>
  </r>
  <r>
    <s v="41-06-00-023"/>
    <x v="2"/>
    <x v="11"/>
    <x v="1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099626808"/>
    <n v="0"/>
    <n v="0"/>
    <n v="1099626808"/>
    <n v="0"/>
    <n v="250160064"/>
    <n v="849466744"/>
    <n v="250160064"/>
    <n v="0"/>
    <n v="0"/>
    <n v="0"/>
  </r>
  <r>
    <s v="41-06-00-023"/>
    <x v="2"/>
    <x v="11"/>
    <x v="1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08787500"/>
    <n v="0"/>
    <n v="0"/>
    <n v="908787500"/>
    <n v="0"/>
    <n v="0"/>
    <n v="908787500"/>
    <n v="0"/>
    <n v="0"/>
    <n v="0"/>
    <n v="0"/>
  </r>
  <r>
    <s v="41-06-00-023"/>
    <x v="2"/>
    <x v="11"/>
    <x v="1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50000000"/>
    <n v="0"/>
    <n v="350000000"/>
    <n v="0"/>
    <n v="0"/>
    <n v="350000000"/>
    <n v="0"/>
    <n v="0"/>
    <n v="0"/>
    <n v="0"/>
  </r>
  <r>
    <s v="41-06-00-023"/>
    <x v="2"/>
    <x v="11"/>
    <x v="1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418000"/>
    <n v="0"/>
    <n v="0"/>
    <n v="418000"/>
    <n v="0"/>
    <n v="0"/>
    <n v="418000"/>
    <n v="0"/>
    <n v="0"/>
    <n v="0"/>
    <n v="0"/>
  </r>
  <r>
    <s v="41-06-00-023"/>
    <x v="2"/>
    <x v="11"/>
    <x v="1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8042973249"/>
    <n v="0"/>
    <n v="0"/>
    <n v="68042973249"/>
    <n v="0"/>
    <n v="58625746348"/>
    <n v="9417226901"/>
    <n v="58625746348"/>
    <n v="0"/>
    <n v="0"/>
    <n v="0"/>
  </r>
  <r>
    <s v="41-06-00-023"/>
    <x v="2"/>
    <x v="11"/>
    <x v="11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4905727958"/>
    <n v="0"/>
    <n v="0"/>
    <n v="94905727958"/>
    <n v="0"/>
    <n v="49183658976"/>
    <n v="45722068982"/>
    <n v="49183658976"/>
    <n v="0"/>
    <n v="0"/>
    <n v="0"/>
  </r>
  <r>
    <s v="41-06-00-023"/>
    <x v="2"/>
    <x v="11"/>
    <x v="1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58044001"/>
    <n v="0"/>
    <n v="0"/>
    <n v="1458044001"/>
    <n v="0"/>
    <n v="0"/>
    <n v="1458044001"/>
    <n v="0"/>
    <n v="0"/>
    <n v="0"/>
    <n v="0"/>
  </r>
  <r>
    <s v="41-06-00-023"/>
    <x v="2"/>
    <x v="11"/>
    <x v="1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3"/>
    <x v="2"/>
    <x v="11"/>
    <x v="1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34223163"/>
    <n v="0"/>
    <n v="0"/>
    <n v="2134223163"/>
    <n v="0"/>
    <n v="0"/>
    <n v="2134223163"/>
    <n v="0"/>
    <n v="0"/>
    <n v="0"/>
    <n v="0"/>
  </r>
  <r>
    <s v="41-06-00-023"/>
    <x v="2"/>
    <x v="11"/>
    <x v="1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68802824"/>
    <n v="0"/>
    <n v="0"/>
    <n v="1068802824"/>
    <n v="0"/>
    <n v="1006001649"/>
    <n v="62801175"/>
    <n v="1006001649"/>
    <n v="0"/>
    <n v="0"/>
    <n v="0"/>
  </r>
  <r>
    <s v="41-06-00-023"/>
    <x v="2"/>
    <x v="11"/>
    <x v="1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3"/>
    <x v="2"/>
    <x v="11"/>
    <x v="1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541703"/>
    <n v="0"/>
    <n v="0"/>
    <n v="25541703"/>
    <n v="0"/>
    <n v="0"/>
    <n v="25541703"/>
    <n v="0"/>
    <n v="0"/>
    <n v="0"/>
    <n v="0"/>
  </r>
  <r>
    <s v="41-06-00-023"/>
    <x v="2"/>
    <x v="11"/>
    <x v="1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16571251"/>
    <n v="0"/>
    <n v="0"/>
    <n v="2016571251"/>
    <n v="0"/>
    <n v="0"/>
    <n v="2016571251"/>
    <n v="0"/>
    <n v="0"/>
    <n v="0"/>
    <n v="0"/>
  </r>
  <r>
    <s v="41-06-00-023"/>
    <x v="2"/>
    <x v="11"/>
    <x v="1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407486551"/>
    <n v="0"/>
    <n v="0"/>
    <n v="407486551"/>
    <n v="0"/>
    <n v="0"/>
    <n v="407486551"/>
    <n v="0"/>
    <n v="0"/>
    <n v="0"/>
    <n v="0"/>
  </r>
  <r>
    <s v="41-06-00-023"/>
    <x v="2"/>
    <x v="11"/>
    <x v="1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852544971"/>
    <n v="0"/>
    <n v="0"/>
    <n v="852544971"/>
    <n v="0"/>
    <n v="0"/>
    <n v="852544971"/>
    <n v="0"/>
    <n v="0"/>
    <n v="0"/>
    <n v="0"/>
  </r>
  <r>
    <s v="41-06-00-023"/>
    <x v="2"/>
    <x v="11"/>
    <x v="1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3"/>
    <x v="2"/>
    <x v="11"/>
    <x v="1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26489792"/>
    <n v="0"/>
    <n v="0"/>
    <n v="126489792"/>
    <n v="0"/>
    <n v="0"/>
    <n v="126489792"/>
    <n v="0"/>
    <n v="0"/>
    <n v="0"/>
    <n v="0"/>
  </r>
  <r>
    <s v="41-06-00-023"/>
    <x v="2"/>
    <x v="11"/>
    <x v="1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3226915"/>
    <n v="0"/>
    <n v="0"/>
    <n v="53226915"/>
    <n v="0"/>
    <n v="0"/>
    <n v="53226915"/>
    <n v="0"/>
    <n v="0"/>
    <n v="0"/>
    <n v="0"/>
  </r>
  <r>
    <s v="41-06-00-023"/>
    <x v="2"/>
    <x v="11"/>
    <x v="1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8867"/>
    <n v="0"/>
    <n v="0"/>
    <n v="718867"/>
    <n v="0"/>
    <n v="0"/>
    <n v="718867"/>
    <n v="0"/>
    <n v="0"/>
    <n v="0"/>
    <n v="0"/>
  </r>
  <r>
    <s v="41-06-00-023"/>
    <x v="2"/>
    <x v="11"/>
    <x v="1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2475400"/>
    <n v="0"/>
    <n v="0"/>
    <n v="132475400"/>
    <n v="0"/>
    <n v="0"/>
    <n v="132475400"/>
    <n v="0"/>
    <n v="0"/>
    <n v="0"/>
    <n v="0"/>
  </r>
  <r>
    <s v="41-06-00-023"/>
    <x v="2"/>
    <x v="11"/>
    <x v="1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373000"/>
    <n v="0"/>
    <n v="0"/>
    <n v="10373000"/>
    <n v="0"/>
    <n v="0"/>
    <n v="10373000"/>
    <n v="0"/>
    <n v="0"/>
    <n v="0"/>
    <n v="0"/>
  </r>
  <r>
    <s v="41-06-00-023"/>
    <x v="2"/>
    <x v="11"/>
    <x v="1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08016500"/>
    <n v="0"/>
    <n v="0"/>
    <n v="608016500"/>
    <n v="0"/>
    <n v="30509500"/>
    <n v="577507000"/>
    <n v="0"/>
    <n v="0"/>
    <n v="0"/>
    <n v="0"/>
  </r>
  <r>
    <s v="41-06-00-023"/>
    <x v="2"/>
    <x v="11"/>
    <x v="1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5320000"/>
    <n v="0"/>
    <n v="0"/>
    <n v="45320000"/>
    <n v="0"/>
    <n v="0"/>
    <n v="45320000"/>
    <n v="0"/>
    <n v="0"/>
    <n v="0"/>
    <n v="0"/>
  </r>
  <r>
    <s v="41-06-00-023"/>
    <x v="2"/>
    <x v="11"/>
    <x v="1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3"/>
    <x v="2"/>
    <x v="11"/>
    <x v="1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7286870"/>
    <n v="0"/>
    <n v="0"/>
    <n v="27286870"/>
    <n v="0"/>
    <n v="0"/>
    <n v="27286870"/>
    <n v="0"/>
    <n v="0"/>
    <n v="0"/>
    <n v="0"/>
  </r>
  <r>
    <s v="41-06-00-023"/>
    <x v="2"/>
    <x v="11"/>
    <x v="1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33728379"/>
    <n v="0"/>
    <n v="0"/>
    <n v="233728379"/>
    <n v="0"/>
    <n v="0"/>
    <n v="233728379"/>
    <n v="0"/>
    <n v="0"/>
    <n v="0"/>
    <n v="0"/>
  </r>
  <r>
    <s v="41-06-00-023"/>
    <x v="2"/>
    <x v="11"/>
    <x v="1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87562095"/>
    <n v="0"/>
    <n v="0"/>
    <n v="187562095"/>
    <n v="0"/>
    <n v="0"/>
    <n v="187562095"/>
    <n v="0"/>
    <n v="0"/>
    <n v="0"/>
    <n v="0"/>
  </r>
  <r>
    <s v="41-06-00-023"/>
    <x v="2"/>
    <x v="11"/>
    <x v="1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139000"/>
    <n v="0"/>
    <n v="0"/>
    <n v="12139000"/>
    <n v="0"/>
    <n v="0"/>
    <n v="12139000"/>
    <n v="0"/>
    <n v="0"/>
    <n v="0"/>
    <n v="0"/>
  </r>
  <r>
    <s v="41-06-00-023"/>
    <x v="2"/>
    <x v="11"/>
    <x v="1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00000"/>
    <n v="0"/>
    <n v="0"/>
    <n v="900000"/>
    <n v="0"/>
    <n v="0"/>
    <n v="900000"/>
    <n v="0"/>
    <n v="0"/>
    <n v="0"/>
    <n v="0"/>
  </r>
  <r>
    <s v="41-06-00-023"/>
    <x v="2"/>
    <x v="11"/>
    <x v="1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3000000"/>
    <n v="0"/>
    <n v="0"/>
    <n v="123000000"/>
    <n v="0"/>
    <n v="0"/>
    <n v="123000000"/>
    <n v="0"/>
    <n v="0"/>
    <n v="0"/>
    <n v="0"/>
  </r>
  <r>
    <s v="41-06-00-023"/>
    <x v="2"/>
    <x v="11"/>
    <x v="1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000000"/>
    <n v="0"/>
    <n v="0"/>
    <n v="21000000"/>
    <n v="0"/>
    <n v="0"/>
    <n v="21000000"/>
    <n v="0"/>
    <n v="0"/>
    <n v="0"/>
    <n v="0"/>
  </r>
  <r>
    <s v="41-06-00-023"/>
    <x v="2"/>
    <x v="11"/>
    <x v="1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23"/>
    <x v="2"/>
    <x v="11"/>
    <x v="1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1210000"/>
    <n v="0"/>
    <n v="0"/>
    <n v="21210000"/>
    <n v="0"/>
    <n v="0"/>
    <n v="21210000"/>
    <n v="0"/>
    <n v="0"/>
    <n v="0"/>
    <n v="0"/>
  </r>
  <r>
    <s v="41-06-00-025"/>
    <x v="2"/>
    <x v="12"/>
    <x v="12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211000"/>
    <n v="0"/>
    <n v="0"/>
    <n v="211000"/>
    <n v="0"/>
    <n v="0"/>
    <n v="211000"/>
    <n v="0"/>
    <n v="0"/>
    <n v="0"/>
    <n v="0"/>
  </r>
  <r>
    <s v="41-06-00-025"/>
    <x v="2"/>
    <x v="12"/>
    <x v="1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4834000"/>
    <n v="0"/>
    <n v="0"/>
    <n v="44834000"/>
    <n v="0"/>
    <n v="0"/>
    <n v="44834000"/>
    <n v="0"/>
    <n v="0"/>
    <n v="0"/>
    <n v="0"/>
  </r>
  <r>
    <s v="41-06-00-025"/>
    <x v="2"/>
    <x v="12"/>
    <x v="12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560000"/>
    <n v="0"/>
    <n v="0"/>
    <n v="1560000"/>
    <n v="0"/>
    <n v="0"/>
    <n v="1560000"/>
    <n v="0"/>
    <n v="0"/>
    <n v="0"/>
    <n v="0"/>
  </r>
  <r>
    <s v="41-06-00-025"/>
    <x v="2"/>
    <x v="12"/>
    <x v="12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53000"/>
    <n v="0"/>
    <n v="0"/>
    <n v="153000"/>
    <n v="0"/>
    <n v="0"/>
    <n v="153000"/>
    <n v="0"/>
    <n v="0"/>
    <n v="0"/>
    <n v="0"/>
  </r>
  <r>
    <s v="41-06-00-025"/>
    <x v="2"/>
    <x v="12"/>
    <x v="12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65000"/>
    <n v="0"/>
    <n v="0"/>
    <n v="1165000"/>
    <n v="0"/>
    <n v="0"/>
    <n v="1165000"/>
    <n v="0"/>
    <n v="0"/>
    <n v="0"/>
    <n v="0"/>
  </r>
  <r>
    <s v="41-06-00-025"/>
    <x v="2"/>
    <x v="12"/>
    <x v="1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5000000"/>
    <n v="0"/>
    <n v="0"/>
    <n v="35000000"/>
    <n v="0"/>
    <n v="0"/>
    <n v="35000000"/>
    <n v="0"/>
    <n v="0"/>
    <n v="0"/>
    <n v="0"/>
  </r>
  <r>
    <s v="41-06-00-025"/>
    <x v="2"/>
    <x v="12"/>
    <x v="12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243000"/>
    <n v="0"/>
    <n v="0"/>
    <n v="1243000"/>
    <n v="0"/>
    <n v="0"/>
    <n v="1243000"/>
    <n v="0"/>
    <n v="0"/>
    <n v="0"/>
    <n v="0"/>
  </r>
  <r>
    <s v="41-06-00-025"/>
    <x v="2"/>
    <x v="12"/>
    <x v="1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70504117"/>
    <n v="0"/>
    <n v="0"/>
    <n v="70504117"/>
    <n v="0"/>
    <n v="0"/>
    <n v="70504117"/>
    <n v="0"/>
    <n v="0"/>
    <n v="0"/>
    <n v="0"/>
  </r>
  <r>
    <s v="41-06-00-025"/>
    <x v="2"/>
    <x v="12"/>
    <x v="1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6500000"/>
    <n v="0"/>
    <n v="0"/>
    <n v="16500000"/>
    <n v="0"/>
    <n v="0"/>
    <n v="16500000"/>
    <n v="0"/>
    <n v="0"/>
    <n v="0"/>
    <n v="0"/>
  </r>
  <r>
    <s v="41-06-00-025"/>
    <x v="2"/>
    <x v="12"/>
    <x v="1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2045000"/>
    <n v="0"/>
    <n v="0"/>
    <n v="12045000"/>
    <n v="0"/>
    <n v="0"/>
    <n v="12045000"/>
    <n v="0"/>
    <n v="0"/>
    <n v="0"/>
    <n v="0"/>
  </r>
  <r>
    <s v="41-06-00-025"/>
    <x v="2"/>
    <x v="12"/>
    <x v="1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0163000"/>
    <n v="0"/>
    <n v="0"/>
    <n v="90163000"/>
    <n v="0"/>
    <n v="0"/>
    <n v="90163000"/>
    <n v="0"/>
    <n v="0"/>
    <n v="0"/>
    <n v="0"/>
  </r>
  <r>
    <s v="41-06-00-025"/>
    <x v="2"/>
    <x v="12"/>
    <x v="12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466000"/>
    <n v="0"/>
    <n v="0"/>
    <n v="466000"/>
    <n v="0"/>
    <n v="0"/>
    <n v="466000"/>
    <n v="0"/>
    <n v="0"/>
    <n v="0"/>
    <n v="0"/>
  </r>
  <r>
    <s v="41-06-00-025"/>
    <x v="2"/>
    <x v="12"/>
    <x v="1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992882"/>
    <n v="0"/>
    <n v="0"/>
    <n v="12992882"/>
    <n v="0"/>
    <n v="0"/>
    <n v="12992882"/>
    <n v="0"/>
    <n v="0"/>
    <n v="0"/>
    <n v="0"/>
  </r>
  <r>
    <s v="41-06-00-025"/>
    <x v="2"/>
    <x v="12"/>
    <x v="1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45000000"/>
    <n v="0"/>
    <n v="0"/>
    <n v="45000000"/>
    <n v="0"/>
    <n v="0"/>
    <n v="45000000"/>
    <n v="0"/>
    <n v="0"/>
    <n v="0"/>
    <n v="0"/>
  </r>
  <r>
    <s v="41-06-00-025"/>
    <x v="2"/>
    <x v="12"/>
    <x v="1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33449630"/>
    <n v="0"/>
    <n v="0"/>
    <n v="133449630"/>
    <n v="0"/>
    <n v="0"/>
    <n v="133449630"/>
    <n v="0"/>
    <n v="0"/>
    <n v="0"/>
    <n v="0"/>
  </r>
  <r>
    <s v="41-06-00-025"/>
    <x v="2"/>
    <x v="12"/>
    <x v="1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29022332"/>
    <n v="0"/>
    <n v="0"/>
    <n v="729022332"/>
    <n v="0"/>
    <n v="0"/>
    <n v="729022332"/>
    <n v="0"/>
    <n v="0"/>
    <n v="0"/>
    <n v="0"/>
  </r>
  <r>
    <s v="41-06-00-025"/>
    <x v="2"/>
    <x v="12"/>
    <x v="1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45479528"/>
    <n v="0"/>
    <n v="0"/>
    <n v="145479528"/>
    <n v="0"/>
    <n v="0"/>
    <n v="145479528"/>
    <n v="0"/>
    <n v="0"/>
    <n v="0"/>
    <n v="0"/>
  </r>
  <r>
    <s v="41-06-00-025"/>
    <x v="2"/>
    <x v="12"/>
    <x v="1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3323625"/>
    <n v="0"/>
    <n v="0"/>
    <n v="3323625"/>
    <n v="0"/>
    <n v="0"/>
    <n v="3323625"/>
    <n v="0"/>
    <n v="0"/>
    <n v="0"/>
    <n v="0"/>
  </r>
  <r>
    <s v="41-06-00-025"/>
    <x v="2"/>
    <x v="12"/>
    <x v="12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66769626"/>
    <n v="0"/>
    <n v="0"/>
    <n v="66769626"/>
    <n v="0"/>
    <n v="0"/>
    <n v="66769626"/>
    <n v="0"/>
    <n v="0"/>
    <n v="0"/>
    <n v="0"/>
  </r>
  <r>
    <s v="41-06-00-025"/>
    <x v="2"/>
    <x v="12"/>
    <x v="1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739399816"/>
    <n v="0"/>
    <n v="0"/>
    <n v="1739399816"/>
    <n v="0"/>
    <n v="0"/>
    <n v="1739399816"/>
    <n v="0"/>
    <n v="0"/>
    <n v="0"/>
    <n v="0"/>
  </r>
  <r>
    <s v="41-06-00-025"/>
    <x v="2"/>
    <x v="12"/>
    <x v="1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3815504468"/>
    <n v="0"/>
    <n v="0"/>
    <n v="23815504468"/>
    <n v="0"/>
    <n v="0"/>
    <n v="23815504468"/>
    <n v="0"/>
    <n v="0"/>
    <n v="0"/>
    <n v="0"/>
  </r>
  <r>
    <s v="41-06-00-025"/>
    <x v="2"/>
    <x v="12"/>
    <x v="1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56819"/>
    <n v="0"/>
    <n v="0"/>
    <n v="1456819"/>
    <n v="0"/>
    <n v="0"/>
    <n v="1456819"/>
    <n v="0"/>
    <n v="0"/>
    <n v="0"/>
    <n v="0"/>
  </r>
  <r>
    <s v="41-06-00-025"/>
    <x v="2"/>
    <x v="12"/>
    <x v="1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3325345345"/>
    <n v="0"/>
    <n v="0"/>
    <n v="3325345345"/>
    <n v="0"/>
    <n v="0"/>
    <n v="3325345345"/>
    <n v="0"/>
    <n v="0"/>
    <n v="0"/>
    <n v="0"/>
  </r>
  <r>
    <s v="41-06-00-025"/>
    <x v="2"/>
    <x v="12"/>
    <x v="1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240349500"/>
    <n v="0"/>
    <n v="0"/>
    <n v="2240349500"/>
    <n v="0"/>
    <n v="34188000"/>
    <n v="2206161500"/>
    <n v="0"/>
    <n v="0"/>
    <n v="0"/>
    <n v="0"/>
  </r>
  <r>
    <s v="41-06-00-025"/>
    <x v="2"/>
    <x v="12"/>
    <x v="1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100000000"/>
    <n v="0"/>
    <n v="500000000"/>
    <n v="0"/>
    <n v="0"/>
    <n v="500000000"/>
    <n v="0"/>
    <n v="0"/>
    <n v="0"/>
    <n v="0"/>
  </r>
  <r>
    <s v="41-06-00-025"/>
    <x v="2"/>
    <x v="12"/>
    <x v="1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0354000"/>
    <n v="0"/>
    <n v="0"/>
    <n v="60354000"/>
    <n v="0"/>
    <n v="0"/>
    <n v="60354000"/>
    <n v="0"/>
    <n v="0"/>
    <n v="0"/>
    <n v="0"/>
  </r>
  <r>
    <s v="41-06-00-025"/>
    <x v="2"/>
    <x v="12"/>
    <x v="1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0463192616"/>
    <n v="0"/>
    <n v="0"/>
    <n v="60463192616"/>
    <n v="0"/>
    <n v="0"/>
    <n v="60463192616"/>
    <n v="0"/>
    <n v="0"/>
    <n v="0"/>
    <n v="0"/>
  </r>
  <r>
    <s v="41-06-00-025"/>
    <x v="2"/>
    <x v="12"/>
    <x v="1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31711765526"/>
    <n v="0"/>
    <n v="0"/>
    <n v="31711765526"/>
    <n v="0"/>
    <n v="2822631308"/>
    <n v="28889134218"/>
    <n v="2822631308"/>
    <n v="0"/>
    <n v="0"/>
    <n v="0"/>
  </r>
  <r>
    <s v="41-06-00-025"/>
    <x v="2"/>
    <x v="12"/>
    <x v="1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117635333"/>
    <n v="0"/>
    <n v="0"/>
    <n v="2117635333"/>
    <n v="0"/>
    <n v="0"/>
    <n v="2117635333"/>
    <n v="0"/>
    <n v="0"/>
    <n v="0"/>
    <n v="0"/>
  </r>
  <r>
    <s v="41-06-00-025"/>
    <x v="2"/>
    <x v="12"/>
    <x v="1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5"/>
    <x v="2"/>
    <x v="12"/>
    <x v="1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762196077"/>
    <n v="0"/>
    <n v="0"/>
    <n v="3762196077"/>
    <n v="0"/>
    <n v="0"/>
    <n v="3762196077"/>
    <n v="0"/>
    <n v="0"/>
    <n v="0"/>
    <n v="0"/>
  </r>
  <r>
    <s v="41-06-00-025"/>
    <x v="2"/>
    <x v="12"/>
    <x v="1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5541700"/>
    <n v="0"/>
    <n v="0"/>
    <n v="25541700"/>
    <n v="0"/>
    <n v="0"/>
    <n v="25541700"/>
    <n v="0"/>
    <n v="0"/>
    <n v="0"/>
    <n v="0"/>
  </r>
  <r>
    <s v="41-06-00-025"/>
    <x v="2"/>
    <x v="12"/>
    <x v="1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5"/>
    <x v="2"/>
    <x v="12"/>
    <x v="1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8614706"/>
    <n v="0"/>
    <n v="0"/>
    <n v="8614706"/>
    <n v="0"/>
    <n v="0"/>
    <n v="8614706"/>
    <n v="0"/>
    <n v="0"/>
    <n v="0"/>
    <n v="0"/>
  </r>
  <r>
    <s v="41-06-00-025"/>
    <x v="2"/>
    <x v="12"/>
    <x v="1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956543750"/>
    <n v="0"/>
    <n v="0"/>
    <n v="956543750"/>
    <n v="0"/>
    <n v="0"/>
    <n v="956543750"/>
    <n v="0"/>
    <n v="0"/>
    <n v="0"/>
    <n v="0"/>
  </r>
  <r>
    <s v="41-06-00-025"/>
    <x v="2"/>
    <x v="12"/>
    <x v="1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84175850"/>
    <n v="0"/>
    <n v="0"/>
    <n v="84175850"/>
    <n v="0"/>
    <n v="0"/>
    <n v="84175850"/>
    <n v="0"/>
    <n v="0"/>
    <n v="0"/>
    <n v="0"/>
  </r>
  <r>
    <s v="41-06-00-025"/>
    <x v="2"/>
    <x v="12"/>
    <x v="1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481556614"/>
    <n v="0"/>
    <n v="0"/>
    <n v="481556614"/>
    <n v="0"/>
    <n v="0"/>
    <n v="481556614"/>
    <n v="0"/>
    <n v="0"/>
    <n v="0"/>
    <n v="0"/>
  </r>
  <r>
    <s v="41-06-00-025"/>
    <x v="2"/>
    <x v="12"/>
    <x v="1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5"/>
    <x v="2"/>
    <x v="12"/>
    <x v="1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73750048"/>
    <n v="0"/>
    <n v="0"/>
    <n v="273750048"/>
    <n v="0"/>
    <n v="0"/>
    <n v="273750048"/>
    <n v="0"/>
    <n v="0"/>
    <n v="0"/>
    <n v="0"/>
  </r>
  <r>
    <s v="41-06-00-025"/>
    <x v="2"/>
    <x v="12"/>
    <x v="1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02117441"/>
    <n v="0"/>
    <n v="0"/>
    <n v="102117441"/>
    <n v="0"/>
    <n v="0"/>
    <n v="102117441"/>
    <n v="0"/>
    <n v="0"/>
    <n v="0"/>
    <n v="0"/>
  </r>
  <r>
    <s v="41-06-00-025"/>
    <x v="2"/>
    <x v="12"/>
    <x v="1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503470"/>
    <n v="0"/>
    <n v="0"/>
    <n v="1503470"/>
    <n v="0"/>
    <n v="0"/>
    <n v="1503470"/>
    <n v="0"/>
    <n v="0"/>
    <n v="0"/>
    <n v="0"/>
  </r>
  <r>
    <s v="41-06-00-025"/>
    <x v="2"/>
    <x v="12"/>
    <x v="1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49252200"/>
    <n v="40963000"/>
    <n v="0"/>
    <n v="0"/>
    <n v="0"/>
    <n v="0"/>
  </r>
  <r>
    <s v="41-06-00-025"/>
    <x v="2"/>
    <x v="12"/>
    <x v="1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833000"/>
    <n v="0"/>
    <n v="0"/>
    <n v="6833000"/>
    <n v="0"/>
    <n v="0"/>
    <n v="6833000"/>
    <n v="0"/>
    <n v="0"/>
    <n v="0"/>
    <n v="0"/>
  </r>
  <r>
    <s v="41-06-00-025"/>
    <x v="2"/>
    <x v="12"/>
    <x v="1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633289500"/>
    <n v="0"/>
    <n v="0"/>
    <n v="1633289500"/>
    <n v="0"/>
    <n v="326586698"/>
    <n v="1306702802"/>
    <n v="0"/>
    <n v="0"/>
    <n v="0"/>
    <n v="0"/>
  </r>
  <r>
    <s v="41-06-00-025"/>
    <x v="2"/>
    <x v="12"/>
    <x v="1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3883000"/>
    <n v="0"/>
    <n v="0"/>
    <n v="63883000"/>
    <n v="0"/>
    <n v="0"/>
    <n v="63883000"/>
    <n v="0"/>
    <n v="0"/>
    <n v="0"/>
    <n v="0"/>
  </r>
  <r>
    <s v="41-06-00-025"/>
    <x v="2"/>
    <x v="12"/>
    <x v="1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0"/>
    <n v="0"/>
    <n v="0"/>
    <n v="5000000"/>
    <n v="0"/>
    <n v="0"/>
    <n v="5000000"/>
    <n v="0"/>
    <n v="0"/>
    <n v="0"/>
    <n v="0"/>
  </r>
  <r>
    <s v="41-06-00-025"/>
    <x v="2"/>
    <x v="12"/>
    <x v="1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5"/>
    <x v="2"/>
    <x v="12"/>
    <x v="1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696094509"/>
    <n v="0"/>
    <n v="0"/>
    <n v="2696094509"/>
    <n v="0"/>
    <n v="0"/>
    <n v="2696094509"/>
    <n v="0"/>
    <n v="0"/>
    <n v="0"/>
    <n v="0"/>
  </r>
  <r>
    <s v="41-06-00-025"/>
    <x v="2"/>
    <x v="12"/>
    <x v="1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53086401"/>
    <n v="0"/>
    <n v="0"/>
    <n v="53086401"/>
    <n v="0"/>
    <n v="0"/>
    <n v="53086401"/>
    <n v="0"/>
    <n v="0"/>
    <n v="0"/>
    <n v="0"/>
  </r>
  <r>
    <s v="41-06-00-025"/>
    <x v="2"/>
    <x v="12"/>
    <x v="1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7255740"/>
    <n v="0"/>
    <n v="0"/>
    <n v="17255740"/>
    <n v="0"/>
    <n v="0"/>
    <n v="17255740"/>
    <n v="0"/>
    <n v="0"/>
    <n v="0"/>
    <n v="0"/>
  </r>
  <r>
    <s v="41-06-00-025"/>
    <x v="2"/>
    <x v="12"/>
    <x v="1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00000"/>
    <n v="0"/>
    <n v="0"/>
    <n v="600000"/>
    <n v="0"/>
    <n v="0"/>
    <n v="600000"/>
    <n v="0"/>
    <n v="0"/>
    <n v="0"/>
    <n v="0"/>
  </r>
  <r>
    <s v="41-06-00-025"/>
    <x v="2"/>
    <x v="12"/>
    <x v="1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4000000"/>
    <n v="0"/>
    <n v="0"/>
    <n v="54000000"/>
    <n v="0"/>
    <n v="0"/>
    <n v="54000000"/>
    <n v="0"/>
    <n v="0"/>
    <n v="0"/>
    <n v="0"/>
  </r>
  <r>
    <s v="41-06-00-025"/>
    <x v="2"/>
    <x v="12"/>
    <x v="1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7800000"/>
    <n v="0"/>
    <n v="0"/>
    <n v="7800000"/>
    <n v="0"/>
    <n v="0"/>
    <n v="7800000"/>
    <n v="0"/>
    <n v="0"/>
    <n v="0"/>
    <n v="0"/>
  </r>
  <r>
    <s v="41-06-00-025"/>
    <x v="2"/>
    <x v="12"/>
    <x v="1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25"/>
    <x v="2"/>
    <x v="12"/>
    <x v="1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1520000"/>
    <n v="0"/>
    <n v="0"/>
    <n v="11520000"/>
    <n v="0"/>
    <n v="0"/>
    <n v="11520000"/>
    <n v="0"/>
    <n v="0"/>
    <n v="0"/>
    <n v="0"/>
  </r>
  <r>
    <s v="41-06-00-027"/>
    <x v="2"/>
    <x v="13"/>
    <x v="1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4798000"/>
    <n v="0"/>
    <n v="0"/>
    <n v="24798000"/>
    <n v="0"/>
    <n v="0"/>
    <n v="24798000"/>
    <n v="0"/>
    <n v="0"/>
    <n v="0"/>
    <n v="0"/>
  </r>
  <r>
    <s v="41-06-00-027"/>
    <x v="2"/>
    <x v="13"/>
    <x v="1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6906000"/>
    <n v="0"/>
    <n v="0"/>
    <n v="6906000"/>
    <n v="0"/>
    <n v="0"/>
    <n v="6906000"/>
    <n v="0"/>
    <n v="0"/>
    <n v="0"/>
    <n v="0"/>
  </r>
  <r>
    <s v="41-06-00-027"/>
    <x v="2"/>
    <x v="13"/>
    <x v="1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27"/>
    <x v="2"/>
    <x v="13"/>
    <x v="13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2000000"/>
    <n v="0"/>
    <n v="0"/>
    <n v="2000000"/>
    <n v="0"/>
    <n v="0"/>
    <n v="2000000"/>
    <n v="0"/>
    <n v="0"/>
    <n v="0"/>
    <n v="0"/>
  </r>
  <r>
    <s v="41-06-00-027"/>
    <x v="2"/>
    <x v="13"/>
    <x v="1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9500000"/>
    <n v="0"/>
    <n v="0"/>
    <n v="9500000"/>
    <n v="0"/>
    <n v="0"/>
    <n v="9500000"/>
    <n v="0"/>
    <n v="0"/>
    <n v="0"/>
    <n v="0"/>
  </r>
  <r>
    <s v="41-06-00-027"/>
    <x v="2"/>
    <x v="13"/>
    <x v="1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"/>
    <n v="0"/>
    <n v="0"/>
    <n v="2600000"/>
    <n v="0"/>
    <n v="0"/>
    <n v="2600000"/>
    <n v="0"/>
    <n v="0"/>
    <n v="0"/>
    <n v="0"/>
  </r>
  <r>
    <s v="41-06-00-027"/>
    <x v="2"/>
    <x v="13"/>
    <x v="1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20706000"/>
    <n v="0"/>
    <n v="0"/>
    <n v="120706000"/>
    <n v="0"/>
    <n v="0"/>
    <n v="120706000"/>
    <n v="0"/>
    <n v="0"/>
    <n v="0"/>
    <n v="0"/>
  </r>
  <r>
    <s v="41-06-00-027"/>
    <x v="2"/>
    <x v="13"/>
    <x v="1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000000"/>
    <n v="0"/>
    <n v="0"/>
    <n v="7000000"/>
    <n v="0"/>
    <n v="0"/>
    <n v="7000000"/>
    <n v="0"/>
    <n v="0"/>
    <n v="0"/>
    <n v="0"/>
  </r>
  <r>
    <s v="41-06-00-027"/>
    <x v="2"/>
    <x v="13"/>
    <x v="1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4000000"/>
    <n v="0"/>
    <n v="0"/>
    <n v="14000000"/>
    <n v="0"/>
    <n v="0"/>
    <n v="14000000"/>
    <n v="0"/>
    <n v="0"/>
    <n v="0"/>
    <n v="0"/>
  </r>
  <r>
    <s v="41-06-00-027"/>
    <x v="2"/>
    <x v="13"/>
    <x v="1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8996000"/>
    <n v="0"/>
    <n v="0"/>
    <n v="48996000"/>
    <n v="0"/>
    <n v="0"/>
    <n v="48996000"/>
    <n v="0"/>
    <n v="0"/>
    <n v="0"/>
    <n v="0"/>
  </r>
  <r>
    <s v="41-06-00-027"/>
    <x v="2"/>
    <x v="13"/>
    <x v="1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6593669153"/>
    <n v="0"/>
    <n v="0"/>
    <n v="6593669153"/>
    <n v="0"/>
    <n v="0"/>
    <n v="6593669153"/>
    <n v="0"/>
    <n v="0"/>
    <n v="0"/>
    <n v="0"/>
  </r>
  <r>
    <s v="41-06-00-027"/>
    <x v="2"/>
    <x v="13"/>
    <x v="1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68183912"/>
    <n v="0"/>
    <n v="0"/>
    <n v="168183912"/>
    <n v="0"/>
    <n v="0"/>
    <n v="168183912"/>
    <n v="0"/>
    <n v="0"/>
    <n v="0"/>
    <n v="0"/>
  </r>
  <r>
    <s v="41-06-00-027"/>
    <x v="2"/>
    <x v="13"/>
    <x v="1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596347"/>
    <n v="0"/>
    <n v="0"/>
    <n v="21596347"/>
    <n v="0"/>
    <n v="0"/>
    <n v="21596347"/>
    <n v="0"/>
    <n v="0"/>
    <n v="0"/>
    <n v="0"/>
  </r>
  <r>
    <s v="41-06-00-027"/>
    <x v="2"/>
    <x v="13"/>
    <x v="1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2481230"/>
    <n v="0"/>
    <n v="0"/>
    <n v="132481230"/>
    <n v="0"/>
    <n v="66224550"/>
    <n v="66256680"/>
    <n v="66224550"/>
    <n v="0"/>
    <n v="0"/>
    <n v="0"/>
  </r>
  <r>
    <s v="41-06-00-027"/>
    <x v="2"/>
    <x v="13"/>
    <x v="1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474247754"/>
    <n v="0"/>
    <n v="0"/>
    <n v="1474247754"/>
    <n v="0"/>
    <n v="1092982464"/>
    <n v="381265290"/>
    <n v="1092982464"/>
    <n v="0"/>
    <n v="0"/>
    <n v="0"/>
  </r>
  <r>
    <s v="41-06-00-027"/>
    <x v="2"/>
    <x v="13"/>
    <x v="13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6333726"/>
    <n v="0"/>
    <n v="0"/>
    <n v="146333726"/>
    <n v="0"/>
    <n v="0"/>
    <n v="146333726"/>
    <n v="0"/>
    <n v="0"/>
    <n v="0"/>
    <n v="0"/>
  </r>
  <r>
    <s v="41-06-00-027"/>
    <x v="2"/>
    <x v="13"/>
    <x v="1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695620464"/>
    <n v="0"/>
    <n v="0"/>
    <n v="695620464"/>
    <n v="0"/>
    <n v="361768484"/>
    <n v="333851980"/>
    <n v="361768484"/>
    <n v="0"/>
    <n v="0"/>
    <n v="0"/>
  </r>
  <r>
    <s v="41-06-00-027"/>
    <x v="2"/>
    <x v="13"/>
    <x v="1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80807500"/>
    <n v="0"/>
    <n v="0"/>
    <n v="580807500"/>
    <n v="0"/>
    <n v="0"/>
    <n v="580807500"/>
    <n v="0"/>
    <n v="0"/>
    <n v="0"/>
    <n v="0"/>
  </r>
  <r>
    <s v="41-06-00-027"/>
    <x v="2"/>
    <x v="13"/>
    <x v="1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60000000"/>
    <n v="0"/>
    <n v="0"/>
    <n v="260000000"/>
    <n v="0"/>
    <n v="0"/>
    <n v="260000000"/>
    <n v="0"/>
    <n v="0"/>
    <n v="0"/>
    <n v="0"/>
  </r>
  <r>
    <s v="41-06-00-027"/>
    <x v="2"/>
    <x v="13"/>
    <x v="1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6051000"/>
    <n v="0"/>
    <n v="0"/>
    <n v="36051000"/>
    <n v="0"/>
    <n v="0"/>
    <n v="36051000"/>
    <n v="0"/>
    <n v="0"/>
    <n v="0"/>
    <n v="0"/>
  </r>
  <r>
    <s v="41-06-00-027"/>
    <x v="2"/>
    <x v="13"/>
    <x v="1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3059081199"/>
    <n v="0"/>
    <n v="0"/>
    <n v="53059081199"/>
    <n v="0"/>
    <n v="46243607191"/>
    <n v="6815474008"/>
    <n v="46243607191"/>
    <n v="0"/>
    <n v="0"/>
    <n v="0"/>
  </r>
  <r>
    <s v="41-06-00-027"/>
    <x v="2"/>
    <x v="13"/>
    <x v="1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27470220568"/>
    <n v="0"/>
    <n v="0"/>
    <n v="27470220568"/>
    <n v="0"/>
    <n v="0"/>
    <n v="27470220568"/>
    <n v="0"/>
    <n v="0"/>
    <n v="0"/>
    <n v="0"/>
  </r>
  <r>
    <s v="41-06-00-027"/>
    <x v="2"/>
    <x v="13"/>
    <x v="1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041460000"/>
    <n v="0"/>
    <n v="0"/>
    <n v="1041460000"/>
    <n v="0"/>
    <n v="0"/>
    <n v="1041460000"/>
    <n v="0"/>
    <n v="0"/>
    <n v="0"/>
    <n v="0"/>
  </r>
  <r>
    <s v="41-06-00-027"/>
    <x v="2"/>
    <x v="13"/>
    <x v="1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7"/>
    <x v="2"/>
    <x v="13"/>
    <x v="1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386438509"/>
    <n v="0"/>
    <n v="0"/>
    <n v="2386438509"/>
    <n v="0"/>
    <n v="0"/>
    <n v="2386438509"/>
    <n v="0"/>
    <n v="0"/>
    <n v="0"/>
    <n v="0"/>
  </r>
  <r>
    <s v="41-06-00-027"/>
    <x v="2"/>
    <x v="13"/>
    <x v="1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04779861"/>
    <n v="0"/>
    <n v="0"/>
    <n v="1404779861"/>
    <n v="0"/>
    <n v="1404779861"/>
    <n v="0"/>
    <n v="1404779861"/>
    <n v="0"/>
    <n v="0"/>
    <n v="0"/>
  </r>
  <r>
    <s v="41-06-00-027"/>
    <x v="2"/>
    <x v="13"/>
    <x v="1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7"/>
    <x v="2"/>
    <x v="13"/>
    <x v="1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645001"/>
    <n v="0"/>
    <n v="0"/>
    <n v="14645001"/>
    <n v="0"/>
    <n v="0"/>
    <n v="14645001"/>
    <n v="0"/>
    <n v="0"/>
    <n v="0"/>
    <n v="0"/>
  </r>
  <r>
    <s v="41-06-00-027"/>
    <x v="2"/>
    <x v="13"/>
    <x v="1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998430600"/>
    <n v="0"/>
    <n v="0"/>
    <n v="3998430600"/>
    <n v="0"/>
    <n v="0"/>
    <n v="3998430600"/>
    <n v="0"/>
    <n v="0"/>
    <n v="0"/>
    <n v="0"/>
  </r>
  <r>
    <s v="41-06-00-027"/>
    <x v="2"/>
    <x v="13"/>
    <x v="1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164645600"/>
    <n v="0"/>
    <n v="0"/>
    <n v="1164645600"/>
    <n v="0"/>
    <n v="0"/>
    <n v="1164645600"/>
    <n v="0"/>
    <n v="0"/>
    <n v="0"/>
    <n v="0"/>
  </r>
  <r>
    <s v="41-06-00-027"/>
    <x v="2"/>
    <x v="13"/>
    <x v="1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10443238"/>
    <n v="0"/>
    <n v="0"/>
    <n v="610443238"/>
    <n v="0"/>
    <n v="0"/>
    <n v="610443238"/>
    <n v="0"/>
    <n v="0"/>
    <n v="0"/>
    <n v="0"/>
  </r>
  <r>
    <s v="41-06-00-027"/>
    <x v="2"/>
    <x v="13"/>
    <x v="1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7"/>
    <x v="2"/>
    <x v="13"/>
    <x v="1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26489792"/>
    <n v="0"/>
    <n v="0"/>
    <n v="126489792"/>
    <n v="0"/>
    <n v="0"/>
    <n v="126489792"/>
    <n v="0"/>
    <n v="0"/>
    <n v="0"/>
    <n v="0"/>
  </r>
  <r>
    <s v="41-06-00-027"/>
    <x v="2"/>
    <x v="13"/>
    <x v="1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1658867"/>
    <n v="0"/>
    <n v="0"/>
    <n v="61658867"/>
    <n v="0"/>
    <n v="0"/>
    <n v="61658867"/>
    <n v="0"/>
    <n v="0"/>
    <n v="0"/>
    <n v="0"/>
  </r>
  <r>
    <s v="41-06-00-027"/>
    <x v="2"/>
    <x v="13"/>
    <x v="1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52595"/>
    <n v="0"/>
    <n v="0"/>
    <n v="752595"/>
    <n v="0"/>
    <n v="0"/>
    <n v="752595"/>
    <n v="0"/>
    <n v="0"/>
    <n v="0"/>
    <n v="0"/>
  </r>
  <r>
    <s v="41-06-00-027"/>
    <x v="2"/>
    <x v="13"/>
    <x v="1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27"/>
    <x v="2"/>
    <x v="13"/>
    <x v="1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678000"/>
    <n v="0"/>
    <n v="0"/>
    <n v="5678000"/>
    <n v="0"/>
    <n v="0"/>
    <n v="5678000"/>
    <n v="0"/>
    <n v="0"/>
    <n v="0"/>
    <n v="0"/>
  </r>
  <r>
    <s v="41-06-00-027"/>
    <x v="2"/>
    <x v="13"/>
    <x v="1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60860000"/>
    <n v="0"/>
    <n v="0"/>
    <n v="660860000"/>
    <n v="0"/>
    <n v="0"/>
    <n v="660860000"/>
    <n v="0"/>
    <n v="0"/>
    <n v="0"/>
    <n v="0"/>
  </r>
  <r>
    <s v="41-06-00-027"/>
    <x v="2"/>
    <x v="13"/>
    <x v="1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1387000"/>
    <n v="0"/>
    <n v="0"/>
    <n v="51387000"/>
    <n v="0"/>
    <n v="0"/>
    <n v="51387000"/>
    <n v="0"/>
    <n v="0"/>
    <n v="0"/>
    <n v="0"/>
  </r>
  <r>
    <s v="41-06-00-027"/>
    <x v="2"/>
    <x v="13"/>
    <x v="1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7"/>
    <x v="2"/>
    <x v="13"/>
    <x v="1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14388860"/>
    <n v="0"/>
    <n v="0"/>
    <n v="514388860"/>
    <n v="0"/>
    <n v="245656568"/>
    <n v="268732292"/>
    <n v="245656568"/>
    <n v="0"/>
    <n v="0"/>
    <n v="0"/>
  </r>
  <r>
    <s v="41-06-00-027"/>
    <x v="2"/>
    <x v="13"/>
    <x v="1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25379878"/>
    <n v="0"/>
    <n v="0"/>
    <n v="225379878"/>
    <n v="0"/>
    <n v="112689944"/>
    <n v="112689934"/>
    <n v="112689944"/>
    <n v="0"/>
    <n v="0"/>
    <n v="0"/>
  </r>
  <r>
    <s v="41-06-00-027"/>
    <x v="2"/>
    <x v="13"/>
    <x v="1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26708811"/>
    <n v="0"/>
    <n v="0"/>
    <n v="126708811"/>
    <n v="0"/>
    <n v="0"/>
    <n v="126708811"/>
    <n v="0"/>
    <n v="0"/>
    <n v="0"/>
    <n v="0"/>
  </r>
  <r>
    <s v="41-06-00-027"/>
    <x v="2"/>
    <x v="13"/>
    <x v="1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097000"/>
    <n v="0"/>
    <n v="0"/>
    <n v="12097000"/>
    <n v="0"/>
    <n v="0"/>
    <n v="12097000"/>
    <n v="0"/>
    <n v="0"/>
    <n v="0"/>
    <n v="0"/>
  </r>
  <r>
    <s v="41-06-00-027"/>
    <x v="2"/>
    <x v="13"/>
    <x v="1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50000"/>
    <n v="0"/>
    <n v="0"/>
    <n v="950000"/>
    <n v="0"/>
    <n v="0"/>
    <n v="950000"/>
    <n v="0"/>
    <n v="0"/>
    <n v="0"/>
    <n v="0"/>
  </r>
  <r>
    <s v="41-06-00-027"/>
    <x v="2"/>
    <x v="13"/>
    <x v="1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0000000"/>
    <n v="0"/>
    <n v="0"/>
    <n v="50000000"/>
    <n v="0"/>
    <n v="0"/>
    <n v="50000000"/>
    <n v="0"/>
    <n v="0"/>
    <n v="0"/>
    <n v="0"/>
  </r>
  <r>
    <s v="41-06-00-027"/>
    <x v="2"/>
    <x v="13"/>
    <x v="1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27"/>
    <x v="2"/>
    <x v="13"/>
    <x v="1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27"/>
    <x v="2"/>
    <x v="13"/>
    <x v="1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540000"/>
    <n v="0"/>
    <n v="0"/>
    <n v="15540000"/>
    <n v="0"/>
    <n v="0"/>
    <n v="15540000"/>
    <n v="0"/>
    <n v="0"/>
    <n v="0"/>
    <n v="0"/>
  </r>
  <r>
    <s v="41-06-00-041"/>
    <x v="2"/>
    <x v="14"/>
    <x v="1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0550000"/>
    <n v="0"/>
    <n v="0"/>
    <n v="60550000"/>
    <n v="0"/>
    <n v="0"/>
    <n v="60550000"/>
    <n v="0"/>
    <n v="0"/>
    <n v="0"/>
    <n v="0"/>
  </r>
  <r>
    <s v="41-06-00-041"/>
    <x v="2"/>
    <x v="14"/>
    <x v="14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443000"/>
    <n v="0"/>
    <n v="0"/>
    <n v="443000"/>
    <n v="0"/>
    <n v="0"/>
    <n v="443000"/>
    <n v="0"/>
    <n v="0"/>
    <n v="0"/>
    <n v="0"/>
  </r>
  <r>
    <s v="41-06-00-041"/>
    <x v="2"/>
    <x v="14"/>
    <x v="14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700000"/>
    <n v="0"/>
    <n v="0"/>
    <n v="7700000"/>
    <n v="0"/>
    <n v="0"/>
    <n v="7700000"/>
    <n v="0"/>
    <n v="0"/>
    <n v="0"/>
    <n v="0"/>
  </r>
  <r>
    <s v="41-06-00-041"/>
    <x v="2"/>
    <x v="14"/>
    <x v="1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41"/>
    <x v="2"/>
    <x v="14"/>
    <x v="14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65561651"/>
    <n v="0"/>
    <n v="0"/>
    <n v="65561651"/>
    <n v="0"/>
    <n v="44625825"/>
    <n v="20935826"/>
    <n v="44625825"/>
    <n v="0"/>
    <n v="0"/>
    <n v="0"/>
  </r>
  <r>
    <s v="41-06-00-041"/>
    <x v="2"/>
    <x v="14"/>
    <x v="1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7000000"/>
    <n v="0"/>
    <n v="0"/>
    <n v="17000000"/>
    <n v="0"/>
    <n v="0"/>
    <n v="17000000"/>
    <n v="0"/>
    <n v="0"/>
    <n v="0"/>
    <n v="0"/>
  </r>
  <r>
    <s v="41-06-00-041"/>
    <x v="2"/>
    <x v="14"/>
    <x v="1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968000"/>
    <n v="0"/>
    <n v="0"/>
    <n v="6968000"/>
    <n v="0"/>
    <n v="0"/>
    <n v="6968000"/>
    <n v="0"/>
    <n v="0"/>
    <n v="0"/>
    <n v="0"/>
  </r>
  <r>
    <s v="41-06-00-041"/>
    <x v="2"/>
    <x v="14"/>
    <x v="1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30295000"/>
    <n v="0"/>
    <n v="0"/>
    <n v="130295000"/>
    <n v="0"/>
    <n v="0"/>
    <n v="130295000"/>
    <n v="0"/>
    <n v="0"/>
    <n v="0"/>
    <n v="0"/>
  </r>
  <r>
    <s v="41-06-00-041"/>
    <x v="2"/>
    <x v="14"/>
    <x v="1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000000"/>
    <n v="0"/>
    <n v="0"/>
    <n v="12000000"/>
    <n v="0"/>
    <n v="0"/>
    <n v="12000000"/>
    <n v="0"/>
    <n v="0"/>
    <n v="0"/>
    <n v="0"/>
  </r>
  <r>
    <s v="41-06-00-041"/>
    <x v="2"/>
    <x v="14"/>
    <x v="1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41"/>
    <x v="2"/>
    <x v="14"/>
    <x v="1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1230210"/>
    <n v="0"/>
    <n v="0"/>
    <n v="81230210"/>
    <n v="0"/>
    <n v="0"/>
    <n v="81230210"/>
    <n v="0"/>
    <n v="0"/>
    <n v="0"/>
    <n v="0"/>
  </r>
  <r>
    <s v="41-06-00-041"/>
    <x v="2"/>
    <x v="14"/>
    <x v="1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800803528"/>
    <n v="0"/>
    <n v="0"/>
    <n v="800803528"/>
    <n v="0"/>
    <n v="0"/>
    <n v="800803528"/>
    <n v="0"/>
    <n v="0"/>
    <n v="0"/>
    <n v="0"/>
  </r>
  <r>
    <s v="41-06-00-041"/>
    <x v="2"/>
    <x v="14"/>
    <x v="1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1084510"/>
    <n v="0"/>
    <n v="0"/>
    <n v="51084510"/>
    <n v="0"/>
    <n v="0"/>
    <n v="51084510"/>
    <n v="0"/>
    <n v="0"/>
    <n v="0"/>
    <n v="0"/>
  </r>
  <r>
    <s v="41-06-00-041"/>
    <x v="2"/>
    <x v="14"/>
    <x v="1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729849"/>
    <n v="0"/>
    <n v="0"/>
    <n v="2729849"/>
    <n v="0"/>
    <n v="0"/>
    <n v="2729849"/>
    <n v="0"/>
    <n v="0"/>
    <n v="0"/>
    <n v="0"/>
  </r>
  <r>
    <s v="41-06-00-041"/>
    <x v="2"/>
    <x v="14"/>
    <x v="1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820373435"/>
    <n v="0"/>
    <n v="0"/>
    <n v="820373435"/>
    <n v="0"/>
    <n v="0"/>
    <n v="820373435"/>
    <n v="0"/>
    <n v="0"/>
    <n v="0"/>
    <n v="0"/>
  </r>
  <r>
    <s v="41-06-00-041"/>
    <x v="2"/>
    <x v="14"/>
    <x v="1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660017425"/>
    <n v="0"/>
    <n v="0"/>
    <n v="4660017425"/>
    <n v="0"/>
    <n v="0"/>
    <n v="4660017425"/>
    <n v="0"/>
    <n v="0"/>
    <n v="0"/>
    <n v="0"/>
  </r>
  <r>
    <s v="41-06-00-041"/>
    <x v="2"/>
    <x v="14"/>
    <x v="1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61531470"/>
    <n v="0"/>
    <n v="0"/>
    <n v="61531470"/>
    <n v="0"/>
    <n v="0"/>
    <n v="61531470"/>
    <n v="0"/>
    <n v="0"/>
    <n v="0"/>
    <n v="0"/>
  </r>
  <r>
    <s v="41-06-00-041"/>
    <x v="2"/>
    <x v="14"/>
    <x v="14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025619400"/>
    <n v="0"/>
    <n v="0"/>
    <n v="2025619400"/>
    <n v="0"/>
    <n v="0"/>
    <n v="2025619400"/>
    <n v="0"/>
    <n v="0"/>
    <n v="0"/>
    <n v="0"/>
  </r>
  <r>
    <s v="41-06-00-041"/>
    <x v="2"/>
    <x v="14"/>
    <x v="1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31404000"/>
    <n v="0"/>
    <n v="0"/>
    <n v="831404000"/>
    <n v="0"/>
    <n v="0"/>
    <n v="831404000"/>
    <n v="0"/>
    <n v="0"/>
    <n v="0"/>
    <n v="0"/>
  </r>
  <r>
    <s v="41-06-00-041"/>
    <x v="2"/>
    <x v="14"/>
    <x v="1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1"/>
    <x v="2"/>
    <x v="14"/>
    <x v="1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09756000"/>
    <n v="0"/>
    <n v="0"/>
    <n v="109756000"/>
    <n v="0"/>
    <n v="0"/>
    <n v="109756000"/>
    <n v="0"/>
    <n v="0"/>
    <n v="0"/>
    <n v="0"/>
  </r>
  <r>
    <s v="41-06-00-041"/>
    <x v="2"/>
    <x v="14"/>
    <x v="1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0290063233"/>
    <n v="0"/>
    <n v="0"/>
    <n v="40290063233"/>
    <n v="0"/>
    <n v="0"/>
    <n v="40290063233"/>
    <n v="0"/>
    <n v="0"/>
    <n v="0"/>
    <n v="0"/>
  </r>
  <r>
    <s v="41-06-00-041"/>
    <x v="2"/>
    <x v="14"/>
    <x v="1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828740043"/>
    <n v="0"/>
    <n v="0"/>
    <n v="45828740043"/>
    <n v="0"/>
    <n v="0"/>
    <n v="45828740043"/>
    <n v="0"/>
    <n v="0"/>
    <n v="0"/>
    <n v="0"/>
  </r>
  <r>
    <s v="41-06-00-041"/>
    <x v="2"/>
    <x v="14"/>
    <x v="1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805534133"/>
    <n v="0"/>
    <n v="0"/>
    <n v="805534133"/>
    <n v="0"/>
    <n v="0"/>
    <n v="805534133"/>
    <n v="0"/>
    <n v="0"/>
    <n v="0"/>
    <n v="0"/>
  </r>
  <r>
    <s v="41-06-00-041"/>
    <x v="2"/>
    <x v="14"/>
    <x v="1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1"/>
    <x v="2"/>
    <x v="14"/>
    <x v="1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052055399"/>
    <n v="0"/>
    <n v="0"/>
    <n v="3052055399"/>
    <n v="0"/>
    <n v="0"/>
    <n v="3052055399"/>
    <n v="0"/>
    <n v="0"/>
    <n v="0"/>
    <n v="0"/>
  </r>
  <r>
    <s v="41-06-00-041"/>
    <x v="2"/>
    <x v="14"/>
    <x v="1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74419939"/>
    <n v="0"/>
    <n v="0"/>
    <n v="974419939"/>
    <n v="0"/>
    <n v="0"/>
    <n v="974419939"/>
    <n v="0"/>
    <n v="0"/>
    <n v="0"/>
    <n v="0"/>
  </r>
  <r>
    <s v="41-06-00-041"/>
    <x v="2"/>
    <x v="14"/>
    <x v="1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1"/>
    <x v="2"/>
    <x v="14"/>
    <x v="1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692744"/>
    <n v="0"/>
    <n v="0"/>
    <n v="15692744"/>
    <n v="0"/>
    <n v="0"/>
    <n v="15692744"/>
    <n v="0"/>
    <n v="0"/>
    <n v="0"/>
    <n v="0"/>
  </r>
  <r>
    <s v="41-06-00-041"/>
    <x v="2"/>
    <x v="14"/>
    <x v="1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182872931"/>
    <n v="0"/>
    <n v="0"/>
    <n v="1182872931"/>
    <n v="0"/>
    <n v="0"/>
    <n v="1182872931"/>
    <n v="0"/>
    <n v="0"/>
    <n v="0"/>
    <n v="0"/>
  </r>
  <r>
    <s v="41-06-00-041"/>
    <x v="2"/>
    <x v="14"/>
    <x v="1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9093021"/>
    <n v="0"/>
    <n v="0"/>
    <n v="59093021"/>
    <n v="0"/>
    <n v="0"/>
    <n v="59093021"/>
    <n v="0"/>
    <n v="0"/>
    <n v="0"/>
    <n v="0"/>
  </r>
  <r>
    <s v="41-06-00-041"/>
    <x v="2"/>
    <x v="14"/>
    <x v="1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23946697"/>
    <n v="0"/>
    <n v="0"/>
    <n v="323946697"/>
    <n v="0"/>
    <n v="0"/>
    <n v="323946697"/>
    <n v="0"/>
    <n v="0"/>
    <n v="0"/>
    <n v="0"/>
  </r>
  <r>
    <s v="41-06-00-041"/>
    <x v="2"/>
    <x v="14"/>
    <x v="1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1"/>
    <x v="2"/>
    <x v="14"/>
    <x v="1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41"/>
    <x v="2"/>
    <x v="14"/>
    <x v="1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8736320"/>
    <n v="0"/>
    <n v="0"/>
    <n v="48736320"/>
    <n v="0"/>
    <n v="0"/>
    <n v="48736320"/>
    <n v="0"/>
    <n v="0"/>
    <n v="0"/>
    <n v="0"/>
  </r>
  <r>
    <s v="41-06-00-041"/>
    <x v="2"/>
    <x v="14"/>
    <x v="1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42445"/>
    <n v="0"/>
    <n v="0"/>
    <n v="742445"/>
    <n v="0"/>
    <n v="0"/>
    <n v="742445"/>
    <n v="0"/>
    <n v="0"/>
    <n v="0"/>
    <n v="0"/>
  </r>
  <r>
    <s v="41-06-00-041"/>
    <x v="2"/>
    <x v="14"/>
    <x v="1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36685000"/>
    <n v="0"/>
    <n v="0"/>
    <n v="36685000"/>
    <n v="0"/>
    <n v="0"/>
    <n v="36685000"/>
    <n v="0"/>
    <n v="0"/>
    <n v="0"/>
    <n v="0"/>
  </r>
  <r>
    <s v="41-06-00-041"/>
    <x v="2"/>
    <x v="14"/>
    <x v="1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261000"/>
    <n v="0"/>
    <n v="0"/>
    <n v="3261000"/>
    <n v="0"/>
    <n v="0"/>
    <n v="3261000"/>
    <n v="0"/>
    <n v="0"/>
    <n v="0"/>
    <n v="0"/>
  </r>
  <r>
    <s v="41-06-00-041"/>
    <x v="2"/>
    <x v="14"/>
    <x v="1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01067000"/>
    <n v="0"/>
    <n v="0"/>
    <n v="501067000"/>
    <n v="0"/>
    <n v="0"/>
    <n v="501067000"/>
    <n v="0"/>
    <n v="0"/>
    <n v="0"/>
    <n v="0"/>
  </r>
  <r>
    <s v="41-06-00-041"/>
    <x v="2"/>
    <x v="14"/>
    <x v="1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5307000"/>
    <n v="0"/>
    <n v="0"/>
    <n v="55307000"/>
    <n v="0"/>
    <n v="0"/>
    <n v="55307000"/>
    <n v="0"/>
    <n v="0"/>
    <n v="0"/>
    <n v="0"/>
  </r>
  <r>
    <s v="41-06-00-041"/>
    <x v="2"/>
    <x v="14"/>
    <x v="1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1"/>
    <x v="2"/>
    <x v="14"/>
    <x v="1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5459220"/>
    <n v="0"/>
    <n v="0"/>
    <n v="25459220"/>
    <n v="0"/>
    <n v="12729610"/>
    <n v="12729610"/>
    <n v="12729610"/>
    <n v="0"/>
    <n v="0"/>
    <n v="0"/>
  </r>
  <r>
    <s v="41-06-00-041"/>
    <x v="2"/>
    <x v="14"/>
    <x v="1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02857139"/>
    <n v="0"/>
    <n v="0"/>
    <n v="302857139"/>
    <n v="0"/>
    <n v="151050942"/>
    <n v="151806197"/>
    <n v="151050942"/>
    <n v="0"/>
    <n v="0"/>
    <n v="0"/>
  </r>
  <r>
    <s v="41-06-00-041"/>
    <x v="2"/>
    <x v="14"/>
    <x v="1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29114442"/>
    <n v="0"/>
    <n v="0"/>
    <n v="129114442"/>
    <n v="0"/>
    <n v="0"/>
    <n v="129114442"/>
    <n v="0"/>
    <n v="0"/>
    <n v="0"/>
    <n v="0"/>
  </r>
  <r>
    <s v="41-06-00-041"/>
    <x v="2"/>
    <x v="14"/>
    <x v="1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950000"/>
    <n v="0"/>
    <n v="0"/>
    <n v="8950000"/>
    <n v="0"/>
    <n v="0"/>
    <n v="8950000"/>
    <n v="0"/>
    <n v="0"/>
    <n v="0"/>
    <n v="0"/>
  </r>
  <r>
    <s v="41-06-00-041"/>
    <x v="2"/>
    <x v="14"/>
    <x v="1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850000"/>
    <n v="0"/>
    <n v="0"/>
    <n v="850000"/>
    <n v="0"/>
    <n v="0"/>
    <n v="850000"/>
    <n v="0"/>
    <n v="0"/>
    <n v="0"/>
    <n v="0"/>
  </r>
  <r>
    <s v="41-06-00-041"/>
    <x v="2"/>
    <x v="14"/>
    <x v="1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7000000"/>
    <n v="0"/>
    <n v="0"/>
    <n v="67000000"/>
    <n v="0"/>
    <n v="0"/>
    <n v="67000000"/>
    <n v="0"/>
    <n v="0"/>
    <n v="0"/>
    <n v="0"/>
  </r>
  <r>
    <s v="41-06-00-041"/>
    <x v="2"/>
    <x v="14"/>
    <x v="1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7445000"/>
    <n v="0"/>
    <n v="0"/>
    <n v="17445000"/>
    <n v="0"/>
    <n v="0"/>
    <n v="17445000"/>
    <n v="0"/>
    <n v="0"/>
    <n v="0"/>
    <n v="0"/>
  </r>
  <r>
    <s v="41-06-00-041"/>
    <x v="2"/>
    <x v="14"/>
    <x v="1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41"/>
    <x v="2"/>
    <x v="14"/>
    <x v="1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0380000"/>
    <n v="0"/>
    <n v="0"/>
    <n v="10380000"/>
    <n v="0"/>
    <n v="0"/>
    <n v="10380000"/>
    <n v="0"/>
    <n v="0"/>
    <n v="0"/>
    <n v="0"/>
  </r>
  <r>
    <s v="41-06-00-044"/>
    <x v="2"/>
    <x v="15"/>
    <x v="15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11000"/>
    <n v="0"/>
    <n v="0"/>
    <n v="111000"/>
    <n v="0"/>
    <n v="0"/>
    <n v="111000"/>
    <n v="0"/>
    <n v="0"/>
    <n v="0"/>
    <n v="0"/>
  </r>
  <r>
    <s v="41-06-00-044"/>
    <x v="2"/>
    <x v="15"/>
    <x v="1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74479000"/>
    <n v="0"/>
    <n v="0"/>
    <n v="74479000"/>
    <n v="0"/>
    <n v="0"/>
    <n v="74479000"/>
    <n v="0"/>
    <n v="0"/>
    <n v="0"/>
    <n v="0"/>
  </r>
  <r>
    <s v="41-06-00-044"/>
    <x v="2"/>
    <x v="15"/>
    <x v="15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46000"/>
    <n v="0"/>
    <n v="0"/>
    <n v="46000"/>
    <n v="0"/>
    <n v="0"/>
    <n v="46000"/>
    <n v="0"/>
    <n v="0"/>
    <n v="0"/>
    <n v="0"/>
  </r>
  <r>
    <s v="41-06-00-044"/>
    <x v="2"/>
    <x v="15"/>
    <x v="1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8250000"/>
    <n v="0"/>
    <n v="0"/>
    <n v="8250000"/>
    <n v="0"/>
    <n v="0"/>
    <n v="8250000"/>
    <n v="0"/>
    <n v="0"/>
    <n v="0"/>
    <n v="0"/>
  </r>
  <r>
    <s v="41-06-00-044"/>
    <x v="2"/>
    <x v="15"/>
    <x v="1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44"/>
    <x v="2"/>
    <x v="15"/>
    <x v="1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6500000"/>
    <n v="0"/>
    <n v="0"/>
    <n v="6500000"/>
    <n v="0"/>
    <n v="0"/>
    <n v="6500000"/>
    <n v="0"/>
    <n v="0"/>
    <n v="0"/>
    <n v="0"/>
  </r>
  <r>
    <s v="41-06-00-044"/>
    <x v="2"/>
    <x v="15"/>
    <x v="1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571000"/>
    <n v="0"/>
    <n v="0"/>
    <n v="2571000"/>
    <n v="0"/>
    <n v="0"/>
    <n v="2571000"/>
    <n v="0"/>
    <n v="0"/>
    <n v="0"/>
    <n v="0"/>
  </r>
  <r>
    <s v="41-06-00-044"/>
    <x v="2"/>
    <x v="15"/>
    <x v="1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7237000"/>
    <n v="0"/>
    <n v="0"/>
    <n v="67237000"/>
    <n v="0"/>
    <n v="0"/>
    <n v="67237000"/>
    <n v="0"/>
    <n v="0"/>
    <n v="0"/>
    <n v="0"/>
  </r>
  <r>
    <s v="41-06-00-044"/>
    <x v="2"/>
    <x v="15"/>
    <x v="1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479742"/>
    <n v="0"/>
    <n v="0"/>
    <n v="6479742"/>
    <n v="0"/>
    <n v="0"/>
    <n v="6479742"/>
    <n v="0"/>
    <n v="0"/>
    <n v="0"/>
    <n v="0"/>
  </r>
  <r>
    <s v="41-06-00-044"/>
    <x v="2"/>
    <x v="15"/>
    <x v="1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44"/>
    <x v="2"/>
    <x v="15"/>
    <x v="1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8343920"/>
    <n v="0"/>
    <n v="0"/>
    <n v="58343920"/>
    <n v="0"/>
    <n v="0"/>
    <n v="58343920"/>
    <n v="0"/>
    <n v="0"/>
    <n v="0"/>
    <n v="0"/>
  </r>
  <r>
    <s v="41-06-00-044"/>
    <x v="2"/>
    <x v="15"/>
    <x v="1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6278210957"/>
    <n v="0"/>
    <n v="0"/>
    <n v="6278210957"/>
    <n v="0"/>
    <n v="0"/>
    <n v="6278210957"/>
    <n v="0"/>
    <n v="0"/>
    <n v="0"/>
    <n v="0"/>
  </r>
  <r>
    <s v="41-06-00-044"/>
    <x v="2"/>
    <x v="15"/>
    <x v="1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6169326"/>
    <n v="0"/>
    <n v="0"/>
    <n v="36169326"/>
    <n v="0"/>
    <n v="0"/>
    <n v="36169326"/>
    <n v="0"/>
    <n v="0"/>
    <n v="0"/>
    <n v="0"/>
  </r>
  <r>
    <s v="41-06-00-044"/>
    <x v="2"/>
    <x v="15"/>
    <x v="1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68901034"/>
    <n v="0"/>
    <n v="0"/>
    <n v="168901034"/>
    <n v="0"/>
    <n v="0"/>
    <n v="168901034"/>
    <n v="0"/>
    <n v="0"/>
    <n v="0"/>
    <n v="0"/>
  </r>
  <r>
    <s v="41-06-00-044"/>
    <x v="2"/>
    <x v="15"/>
    <x v="1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9667803"/>
    <n v="0"/>
    <n v="0"/>
    <n v="29667803"/>
    <n v="0"/>
    <n v="0"/>
    <n v="29667803"/>
    <n v="0"/>
    <n v="0"/>
    <n v="0"/>
    <n v="0"/>
  </r>
  <r>
    <s v="41-06-00-044"/>
    <x v="2"/>
    <x v="15"/>
    <x v="15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111282710"/>
    <n v="0"/>
    <n v="0"/>
    <n v="111282710"/>
    <n v="0"/>
    <n v="0"/>
    <n v="111282710"/>
    <n v="0"/>
    <n v="0"/>
    <n v="0"/>
    <n v="0"/>
  </r>
  <r>
    <s v="41-06-00-044"/>
    <x v="2"/>
    <x v="15"/>
    <x v="1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980910504"/>
    <n v="0"/>
    <n v="0"/>
    <n v="980910504"/>
    <n v="0"/>
    <n v="0"/>
    <n v="980910504"/>
    <n v="0"/>
    <n v="0"/>
    <n v="0"/>
    <n v="0"/>
  </r>
  <r>
    <s v="41-06-00-044"/>
    <x v="2"/>
    <x v="15"/>
    <x v="1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130913350"/>
    <n v="0"/>
    <n v="0"/>
    <n v="1130913350"/>
    <n v="0"/>
    <n v="0"/>
    <n v="1130913350"/>
    <n v="0"/>
    <n v="0"/>
    <n v="0"/>
    <n v="0"/>
  </r>
  <r>
    <s v="41-06-00-044"/>
    <x v="2"/>
    <x v="15"/>
    <x v="15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31260416"/>
    <n v="0"/>
    <n v="0"/>
    <n v="131260416"/>
    <n v="0"/>
    <n v="0"/>
    <n v="131260416"/>
    <n v="0"/>
    <n v="0"/>
    <n v="0"/>
    <n v="0"/>
  </r>
  <r>
    <s v="41-06-00-044"/>
    <x v="2"/>
    <x v="15"/>
    <x v="1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54515000"/>
    <n v="0"/>
    <n v="0"/>
    <n v="754515000"/>
    <n v="0"/>
    <n v="0"/>
    <n v="754515000"/>
    <n v="0"/>
    <n v="0"/>
    <n v="0"/>
    <n v="0"/>
  </r>
  <r>
    <s v="41-06-00-044"/>
    <x v="2"/>
    <x v="15"/>
    <x v="1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4"/>
    <x v="2"/>
    <x v="15"/>
    <x v="1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6140000"/>
    <n v="0"/>
    <n v="0"/>
    <n v="36140000"/>
    <n v="0"/>
    <n v="0"/>
    <n v="36140000"/>
    <n v="0"/>
    <n v="0"/>
    <n v="0"/>
    <n v="0"/>
  </r>
  <r>
    <s v="41-06-00-044"/>
    <x v="2"/>
    <x v="15"/>
    <x v="1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15880207611"/>
    <n v="0"/>
    <n v="0"/>
    <n v="115880207611"/>
    <n v="0"/>
    <n v="2652111035"/>
    <n v="113228096576"/>
    <n v="2652111035"/>
    <n v="0"/>
    <n v="0"/>
    <n v="0"/>
  </r>
  <r>
    <s v="41-06-00-044"/>
    <x v="2"/>
    <x v="15"/>
    <x v="1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9760309147"/>
    <n v="0"/>
    <n v="0"/>
    <n v="19760309147"/>
    <n v="0"/>
    <n v="11073526387"/>
    <n v="8686782760"/>
    <n v="11073526387"/>
    <n v="0"/>
    <n v="0"/>
    <n v="0"/>
  </r>
  <r>
    <s v="41-06-00-044"/>
    <x v="2"/>
    <x v="15"/>
    <x v="1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180321333"/>
    <n v="0"/>
    <n v="0"/>
    <n v="1180321333"/>
    <n v="0"/>
    <n v="0"/>
    <n v="1180321333"/>
    <n v="0"/>
    <n v="0"/>
    <n v="0"/>
    <n v="0"/>
  </r>
  <r>
    <s v="41-06-00-044"/>
    <x v="2"/>
    <x v="15"/>
    <x v="1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4"/>
    <x v="2"/>
    <x v="15"/>
    <x v="1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487441458"/>
    <n v="0"/>
    <n v="0"/>
    <n v="1487441458"/>
    <n v="0"/>
    <n v="0"/>
    <n v="1487441458"/>
    <n v="0"/>
    <n v="0"/>
    <n v="0"/>
    <n v="0"/>
  </r>
  <r>
    <s v="41-06-00-044"/>
    <x v="2"/>
    <x v="15"/>
    <x v="1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020507385"/>
    <n v="0"/>
    <n v="0"/>
    <n v="3020507385"/>
    <n v="0"/>
    <n v="89889076"/>
    <n v="2930618309"/>
    <n v="89889076"/>
    <n v="0"/>
    <n v="0"/>
    <n v="0"/>
  </r>
  <r>
    <s v="41-06-00-044"/>
    <x v="2"/>
    <x v="15"/>
    <x v="1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4"/>
    <x v="2"/>
    <x v="15"/>
    <x v="1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292878"/>
    <n v="0"/>
    <n v="0"/>
    <n v="25292878"/>
    <n v="0"/>
    <n v="0"/>
    <n v="25292878"/>
    <n v="0"/>
    <n v="0"/>
    <n v="0"/>
    <n v="0"/>
  </r>
  <r>
    <s v="41-06-00-044"/>
    <x v="2"/>
    <x v="15"/>
    <x v="1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04073850"/>
    <n v="0"/>
    <n v="0"/>
    <n v="2004073850"/>
    <n v="0"/>
    <n v="0"/>
    <n v="2004073850"/>
    <n v="0"/>
    <n v="0"/>
    <n v="0"/>
    <n v="0"/>
  </r>
  <r>
    <s v="41-06-00-044"/>
    <x v="2"/>
    <x v="15"/>
    <x v="1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48634944"/>
    <n v="0"/>
    <n v="0"/>
    <n v="648634944"/>
    <n v="0"/>
    <n v="0"/>
    <n v="648634944"/>
    <n v="0"/>
    <n v="0"/>
    <n v="0"/>
    <n v="0"/>
  </r>
  <r>
    <s v="41-06-00-044"/>
    <x v="2"/>
    <x v="15"/>
    <x v="1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4"/>
    <x v="2"/>
    <x v="15"/>
    <x v="1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72201744"/>
    <n v="0"/>
    <n v="0"/>
    <n v="172201744"/>
    <n v="0"/>
    <n v="0"/>
    <n v="172201744"/>
    <n v="0"/>
    <n v="0"/>
    <n v="0"/>
    <n v="0"/>
  </r>
  <r>
    <s v="41-06-00-044"/>
    <x v="2"/>
    <x v="15"/>
    <x v="1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3243010"/>
    <n v="0"/>
    <n v="0"/>
    <n v="33243010"/>
    <n v="0"/>
    <n v="0"/>
    <n v="33243010"/>
    <n v="0"/>
    <n v="0"/>
    <n v="0"/>
    <n v="0"/>
  </r>
  <r>
    <s v="41-06-00-044"/>
    <x v="2"/>
    <x v="15"/>
    <x v="1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21779"/>
    <n v="0"/>
    <n v="0"/>
    <n v="821779"/>
    <n v="0"/>
    <n v="0"/>
    <n v="821779"/>
    <n v="0"/>
    <n v="0"/>
    <n v="0"/>
    <n v="0"/>
  </r>
  <r>
    <s v="41-06-00-044"/>
    <x v="2"/>
    <x v="15"/>
    <x v="1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44"/>
    <x v="2"/>
    <x v="15"/>
    <x v="1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851000"/>
    <n v="0"/>
    <n v="0"/>
    <n v="3851000"/>
    <n v="0"/>
    <n v="0"/>
    <n v="3851000"/>
    <n v="0"/>
    <n v="0"/>
    <n v="0"/>
    <n v="0"/>
  </r>
  <r>
    <s v="41-06-00-044"/>
    <x v="2"/>
    <x v="15"/>
    <x v="1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13191000"/>
    <n v="0"/>
    <n v="0"/>
    <n v="313191000"/>
    <n v="0"/>
    <n v="0"/>
    <n v="313191000"/>
    <n v="0"/>
    <n v="0"/>
    <n v="0"/>
    <n v="0"/>
  </r>
  <r>
    <s v="41-06-00-044"/>
    <x v="2"/>
    <x v="15"/>
    <x v="1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2960000"/>
    <n v="0"/>
    <n v="0"/>
    <n v="32960000"/>
    <n v="0"/>
    <n v="0"/>
    <n v="32960000"/>
    <n v="0"/>
    <n v="0"/>
    <n v="0"/>
    <n v="0"/>
  </r>
  <r>
    <s v="41-06-00-044"/>
    <x v="2"/>
    <x v="15"/>
    <x v="15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6000000"/>
    <n v="0"/>
    <n v="0"/>
    <n v="6000000"/>
    <n v="0"/>
    <n v="0"/>
    <n v="6000000"/>
    <n v="0"/>
    <n v="0"/>
    <n v="0"/>
    <n v="0"/>
  </r>
  <r>
    <s v="41-06-00-044"/>
    <x v="2"/>
    <x v="15"/>
    <x v="1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4"/>
    <x v="2"/>
    <x v="15"/>
    <x v="1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6914620"/>
    <n v="0"/>
    <n v="0"/>
    <n v="6914620"/>
    <n v="0"/>
    <n v="3457310"/>
    <n v="3457310"/>
    <n v="3457310"/>
    <n v="0"/>
    <n v="0"/>
    <n v="0"/>
  </r>
  <r>
    <s v="41-06-00-044"/>
    <x v="2"/>
    <x v="15"/>
    <x v="1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3699122"/>
    <n v="0"/>
    <n v="0"/>
    <n v="63699122"/>
    <n v="0"/>
    <n v="29107702"/>
    <n v="34591420"/>
    <n v="29107702"/>
    <n v="0"/>
    <n v="0"/>
    <n v="0"/>
  </r>
  <r>
    <s v="41-06-00-044"/>
    <x v="2"/>
    <x v="15"/>
    <x v="1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93345830"/>
    <n v="0"/>
    <n v="0"/>
    <n v="93345830"/>
    <n v="0"/>
    <n v="0"/>
    <n v="93345830"/>
    <n v="0"/>
    <n v="0"/>
    <n v="0"/>
    <n v="0"/>
  </r>
  <r>
    <s v="41-06-00-044"/>
    <x v="2"/>
    <x v="15"/>
    <x v="1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3365000"/>
    <n v="0"/>
    <n v="0"/>
    <n v="13365000"/>
    <n v="0"/>
    <n v="0"/>
    <n v="13365000"/>
    <n v="0"/>
    <n v="0"/>
    <n v="0"/>
    <n v="0"/>
  </r>
  <r>
    <s v="41-06-00-044"/>
    <x v="2"/>
    <x v="15"/>
    <x v="1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44"/>
    <x v="2"/>
    <x v="15"/>
    <x v="1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2000000"/>
    <n v="0"/>
    <n v="0"/>
    <n v="52000000"/>
    <n v="0"/>
    <n v="0"/>
    <n v="52000000"/>
    <n v="0"/>
    <n v="0"/>
    <n v="0"/>
    <n v="0"/>
  </r>
  <r>
    <s v="41-06-00-044"/>
    <x v="2"/>
    <x v="15"/>
    <x v="1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44"/>
    <x v="2"/>
    <x v="15"/>
    <x v="1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44"/>
    <x v="2"/>
    <x v="15"/>
    <x v="1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0780000"/>
    <n v="0"/>
    <n v="0"/>
    <n v="20780000"/>
    <n v="0"/>
    <n v="0"/>
    <n v="20780000"/>
    <n v="0"/>
    <n v="0"/>
    <n v="0"/>
    <n v="0"/>
  </r>
  <r>
    <s v="41-06-00-047"/>
    <x v="2"/>
    <x v="16"/>
    <x v="1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54353000"/>
    <n v="0"/>
    <n v="0"/>
    <n v="54353000"/>
    <n v="0"/>
    <n v="0"/>
    <n v="54353000"/>
    <n v="0"/>
    <n v="0"/>
    <n v="0"/>
    <n v="0"/>
  </r>
  <r>
    <s v="41-06-00-047"/>
    <x v="2"/>
    <x v="16"/>
    <x v="1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7365000"/>
    <n v="0"/>
    <n v="0"/>
    <n v="27365000"/>
    <n v="0"/>
    <n v="0"/>
    <n v="27365000"/>
    <n v="0"/>
    <n v="0"/>
    <n v="0"/>
    <n v="0"/>
  </r>
  <r>
    <s v="41-06-00-047"/>
    <x v="2"/>
    <x v="16"/>
    <x v="1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6000000"/>
    <n v="0"/>
    <n v="0"/>
    <n v="16000000"/>
    <n v="0"/>
    <n v="0"/>
    <n v="16000000"/>
    <n v="0"/>
    <n v="0"/>
    <n v="0"/>
    <n v="0"/>
  </r>
  <r>
    <s v="41-06-00-047"/>
    <x v="2"/>
    <x v="16"/>
    <x v="1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4000000"/>
    <n v="0"/>
    <n v="0"/>
    <n v="34000000"/>
    <n v="0"/>
    <n v="0"/>
    <n v="34000000"/>
    <n v="0"/>
    <n v="0"/>
    <n v="0"/>
    <n v="0"/>
  </r>
  <r>
    <s v="41-06-00-047"/>
    <x v="2"/>
    <x v="16"/>
    <x v="1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7280000"/>
    <n v="0"/>
    <n v="0"/>
    <n v="7280000"/>
    <n v="0"/>
    <n v="0"/>
    <n v="7280000"/>
    <n v="0"/>
    <n v="0"/>
    <n v="0"/>
    <n v="0"/>
  </r>
  <r>
    <s v="41-06-00-047"/>
    <x v="2"/>
    <x v="16"/>
    <x v="1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4670000"/>
    <n v="0"/>
    <n v="0"/>
    <n v="194670000"/>
    <n v="0"/>
    <n v="0"/>
    <n v="194670000"/>
    <n v="0"/>
    <n v="0"/>
    <n v="0"/>
    <n v="0"/>
  </r>
  <r>
    <s v="41-06-00-047"/>
    <x v="2"/>
    <x v="16"/>
    <x v="16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144000"/>
    <n v="0"/>
    <n v="0"/>
    <n v="1144000"/>
    <n v="0"/>
    <n v="0"/>
    <n v="1144000"/>
    <n v="0"/>
    <n v="0"/>
    <n v="0"/>
    <n v="0"/>
  </r>
  <r>
    <s v="41-06-00-047"/>
    <x v="2"/>
    <x v="16"/>
    <x v="1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000000"/>
    <n v="0"/>
    <n v="0"/>
    <n v="6000000"/>
    <n v="0"/>
    <n v="0"/>
    <n v="6000000"/>
    <n v="0"/>
    <n v="0"/>
    <n v="0"/>
    <n v="0"/>
  </r>
  <r>
    <s v="41-06-00-047"/>
    <x v="2"/>
    <x v="16"/>
    <x v="1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47"/>
    <x v="2"/>
    <x v="16"/>
    <x v="1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4783368"/>
    <n v="0"/>
    <n v="0"/>
    <n v="74783368"/>
    <n v="0"/>
    <n v="0"/>
    <n v="74783368"/>
    <n v="0"/>
    <n v="0"/>
    <n v="0"/>
    <n v="0"/>
  </r>
  <r>
    <s v="41-06-00-047"/>
    <x v="2"/>
    <x v="16"/>
    <x v="16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671510940"/>
    <n v="0"/>
    <n v="0"/>
    <n v="2671510940"/>
    <n v="0"/>
    <n v="2671510940"/>
    <n v="0"/>
    <n v="2671510940"/>
    <n v="0"/>
    <n v="0"/>
    <n v="0"/>
  </r>
  <r>
    <s v="41-06-00-047"/>
    <x v="2"/>
    <x v="16"/>
    <x v="1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40242"/>
    <n v="0"/>
    <n v="0"/>
    <n v="72740242"/>
    <n v="0"/>
    <n v="0"/>
    <n v="72740242"/>
    <n v="0"/>
    <n v="0"/>
    <n v="0"/>
    <n v="0"/>
  </r>
  <r>
    <s v="41-06-00-047"/>
    <x v="2"/>
    <x v="16"/>
    <x v="1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3827730"/>
    <n v="0"/>
    <n v="0"/>
    <n v="13827730"/>
    <n v="0"/>
    <n v="0"/>
    <n v="13827730"/>
    <n v="0"/>
    <n v="0"/>
    <n v="0"/>
    <n v="0"/>
  </r>
  <r>
    <s v="41-06-00-047"/>
    <x v="2"/>
    <x v="16"/>
    <x v="16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180688845"/>
    <n v="0"/>
    <n v="0"/>
    <n v="1180688845"/>
    <n v="0"/>
    <n v="1180688845"/>
    <n v="0"/>
    <n v="1180688845"/>
    <n v="0"/>
    <n v="0"/>
    <n v="0"/>
  </r>
  <r>
    <s v="41-06-00-047"/>
    <x v="2"/>
    <x v="16"/>
    <x v="1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437153691"/>
    <n v="0"/>
    <n v="0"/>
    <n v="2437153691"/>
    <n v="0"/>
    <n v="2050904541"/>
    <n v="386249150"/>
    <n v="2050904541"/>
    <n v="0"/>
    <n v="0"/>
    <n v="0"/>
  </r>
  <r>
    <s v="41-06-00-047"/>
    <x v="2"/>
    <x v="16"/>
    <x v="1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44767820"/>
    <n v="0"/>
    <n v="0"/>
    <n v="444767820"/>
    <n v="0"/>
    <n v="444767820"/>
    <n v="0"/>
    <n v="444767820"/>
    <n v="0"/>
    <n v="0"/>
    <n v="0"/>
  </r>
  <r>
    <s v="41-06-00-047"/>
    <x v="2"/>
    <x v="16"/>
    <x v="1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83621500"/>
    <n v="0"/>
    <n v="0"/>
    <n v="783621500"/>
    <n v="0"/>
    <n v="0"/>
    <n v="783621500"/>
    <n v="0"/>
    <n v="0"/>
    <n v="0"/>
    <n v="0"/>
  </r>
  <r>
    <s v="41-06-00-047"/>
    <x v="2"/>
    <x v="16"/>
    <x v="1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7"/>
    <x v="2"/>
    <x v="16"/>
    <x v="1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6884000"/>
    <n v="0"/>
    <n v="0"/>
    <n v="26884000"/>
    <n v="0"/>
    <n v="0"/>
    <n v="26884000"/>
    <n v="0"/>
    <n v="0"/>
    <n v="0"/>
    <n v="0"/>
  </r>
  <r>
    <s v="41-06-00-047"/>
    <x v="2"/>
    <x v="16"/>
    <x v="1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7122686364"/>
    <n v="0"/>
    <n v="0"/>
    <n v="67122686364"/>
    <n v="0"/>
    <n v="61500554137"/>
    <n v="5622132227"/>
    <n v="61500554137"/>
    <n v="0"/>
    <n v="0"/>
    <n v="0"/>
  </r>
  <r>
    <s v="41-06-00-047"/>
    <x v="2"/>
    <x v="16"/>
    <x v="1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1382746493"/>
    <n v="0"/>
    <n v="0"/>
    <n v="71382746493"/>
    <n v="0"/>
    <n v="39515804438"/>
    <n v="31866942055"/>
    <n v="39515804438"/>
    <n v="0"/>
    <n v="0"/>
    <n v="0"/>
  </r>
  <r>
    <s v="41-06-00-047"/>
    <x v="2"/>
    <x v="16"/>
    <x v="1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596905333"/>
    <n v="0"/>
    <n v="0"/>
    <n v="1596905333"/>
    <n v="0"/>
    <n v="0"/>
    <n v="1596905333"/>
    <n v="0"/>
    <n v="0"/>
    <n v="0"/>
    <n v="0"/>
  </r>
  <r>
    <s v="41-06-00-047"/>
    <x v="2"/>
    <x v="16"/>
    <x v="1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7"/>
    <x v="2"/>
    <x v="16"/>
    <x v="1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048798101"/>
    <n v="0"/>
    <n v="0"/>
    <n v="2048798101"/>
    <n v="0"/>
    <n v="750880021"/>
    <n v="1297918080"/>
    <n v="750880021"/>
    <n v="0"/>
    <n v="0"/>
    <n v="0"/>
  </r>
  <r>
    <s v="41-06-00-047"/>
    <x v="2"/>
    <x v="16"/>
    <x v="1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00601711"/>
    <n v="0"/>
    <n v="0"/>
    <n v="400601711"/>
    <n v="0"/>
    <n v="400601711"/>
    <n v="0"/>
    <n v="400601711"/>
    <n v="0"/>
    <n v="0"/>
    <n v="0"/>
  </r>
  <r>
    <s v="41-06-00-047"/>
    <x v="2"/>
    <x v="16"/>
    <x v="1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7"/>
    <x v="2"/>
    <x v="16"/>
    <x v="1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536296"/>
    <n v="0"/>
    <n v="0"/>
    <n v="23536296"/>
    <n v="0"/>
    <n v="0"/>
    <n v="23536296"/>
    <n v="0"/>
    <n v="0"/>
    <n v="0"/>
    <n v="0"/>
  </r>
  <r>
    <s v="41-06-00-047"/>
    <x v="2"/>
    <x v="16"/>
    <x v="1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998233464"/>
    <n v="0"/>
    <n v="0"/>
    <n v="2998233464"/>
    <n v="0"/>
    <n v="2416368125"/>
    <n v="581865339"/>
    <n v="2416368125"/>
    <n v="0"/>
    <n v="0"/>
    <n v="0"/>
  </r>
  <r>
    <s v="41-06-00-047"/>
    <x v="2"/>
    <x v="16"/>
    <x v="1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9601588"/>
    <n v="0"/>
    <n v="0"/>
    <n v="129601588"/>
    <n v="0"/>
    <n v="104474375"/>
    <n v="25127213"/>
    <n v="104474375"/>
    <n v="0"/>
    <n v="0"/>
    <n v="0"/>
  </r>
  <r>
    <s v="41-06-00-047"/>
    <x v="2"/>
    <x v="16"/>
    <x v="1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98860895"/>
    <n v="0"/>
    <n v="0"/>
    <n v="698860895"/>
    <n v="0"/>
    <n v="698860895"/>
    <n v="0"/>
    <n v="698860895"/>
    <n v="0"/>
    <n v="0"/>
    <n v="0"/>
  </r>
  <r>
    <s v="41-06-00-047"/>
    <x v="2"/>
    <x v="16"/>
    <x v="1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7"/>
    <x v="2"/>
    <x v="16"/>
    <x v="1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67344"/>
    <n v="0"/>
    <n v="0"/>
    <n v="94867344"/>
    <n v="0"/>
    <n v="0"/>
    <n v="94867344"/>
    <n v="0"/>
    <n v="0"/>
    <n v="0"/>
    <n v="0"/>
  </r>
  <r>
    <s v="41-06-00-047"/>
    <x v="2"/>
    <x v="16"/>
    <x v="1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3866915"/>
    <n v="0"/>
    <n v="0"/>
    <n v="43866915"/>
    <n v="0"/>
    <n v="0"/>
    <n v="43866915"/>
    <n v="0"/>
    <n v="0"/>
    <n v="0"/>
    <n v="0"/>
  </r>
  <r>
    <s v="41-06-00-047"/>
    <x v="2"/>
    <x v="16"/>
    <x v="1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51937"/>
    <n v="3000"/>
    <n v="0"/>
    <n v="554937"/>
    <n v="0"/>
    <n v="0"/>
    <n v="554937"/>
    <n v="0"/>
    <n v="0"/>
    <n v="0"/>
    <n v="0"/>
  </r>
  <r>
    <s v="41-06-00-047"/>
    <x v="2"/>
    <x v="16"/>
    <x v="1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83223200"/>
    <n v="0"/>
    <n v="0"/>
    <n v="83223200"/>
    <n v="0"/>
    <n v="0"/>
    <n v="83223200"/>
    <n v="0"/>
    <n v="0"/>
    <n v="0"/>
    <n v="0"/>
  </r>
  <r>
    <s v="41-06-00-047"/>
    <x v="2"/>
    <x v="16"/>
    <x v="1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866000"/>
    <n v="0"/>
    <n v="0"/>
    <n v="6866000"/>
    <n v="0"/>
    <n v="0"/>
    <n v="6866000"/>
    <n v="0"/>
    <n v="0"/>
    <n v="0"/>
    <n v="0"/>
  </r>
  <r>
    <s v="41-06-00-047"/>
    <x v="2"/>
    <x v="16"/>
    <x v="1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83725000"/>
    <n v="0"/>
    <n v="0"/>
    <n v="483725000"/>
    <n v="0"/>
    <n v="0"/>
    <n v="483725000"/>
    <n v="0"/>
    <n v="0"/>
    <n v="0"/>
    <n v="0"/>
  </r>
  <r>
    <s v="41-06-00-047"/>
    <x v="2"/>
    <x v="16"/>
    <x v="1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6470000"/>
    <n v="0"/>
    <n v="0"/>
    <n v="56470000"/>
    <n v="0"/>
    <n v="0"/>
    <n v="56470000"/>
    <n v="0"/>
    <n v="0"/>
    <n v="0"/>
    <n v="0"/>
  </r>
  <r>
    <s v="41-06-00-047"/>
    <x v="2"/>
    <x v="16"/>
    <x v="1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7"/>
    <x v="2"/>
    <x v="16"/>
    <x v="1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3348078"/>
    <n v="0"/>
    <n v="0"/>
    <n v="13348078"/>
    <n v="0"/>
    <n v="6674039"/>
    <n v="6674039"/>
    <n v="6674039"/>
    <n v="0"/>
    <n v="0"/>
    <n v="0"/>
  </r>
  <r>
    <s v="41-06-00-047"/>
    <x v="2"/>
    <x v="16"/>
    <x v="1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3896846"/>
    <n v="0"/>
    <n v="0"/>
    <n v="173896846"/>
    <n v="0"/>
    <n v="74676822"/>
    <n v="99220024"/>
    <n v="74676822"/>
    <n v="0"/>
    <n v="0"/>
    <n v="0"/>
  </r>
  <r>
    <s v="41-06-00-047"/>
    <x v="2"/>
    <x v="16"/>
    <x v="1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99231362"/>
    <n v="0"/>
    <n v="0"/>
    <n v="99231362"/>
    <n v="0"/>
    <n v="0"/>
    <n v="99231362"/>
    <n v="0"/>
    <n v="0"/>
    <n v="0"/>
    <n v="0"/>
  </r>
  <r>
    <s v="41-06-00-047"/>
    <x v="2"/>
    <x v="16"/>
    <x v="1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000000"/>
    <n v="0"/>
    <n v="0"/>
    <n v="11000000"/>
    <n v="0"/>
    <n v="0"/>
    <n v="11000000"/>
    <n v="0"/>
    <n v="0"/>
    <n v="0"/>
    <n v="0"/>
  </r>
  <r>
    <s v="41-06-00-047"/>
    <x v="2"/>
    <x v="16"/>
    <x v="1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47"/>
    <x v="2"/>
    <x v="16"/>
    <x v="1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5000000"/>
    <n v="0"/>
    <n v="0"/>
    <n v="125000000"/>
    <n v="0"/>
    <n v="0"/>
    <n v="125000000"/>
    <n v="0"/>
    <n v="0"/>
    <n v="0"/>
    <n v="0"/>
  </r>
  <r>
    <s v="41-06-00-047"/>
    <x v="2"/>
    <x v="16"/>
    <x v="1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3164000"/>
    <n v="0"/>
    <n v="0"/>
    <n v="13164000"/>
    <n v="0"/>
    <n v="0"/>
    <n v="13164000"/>
    <n v="0"/>
    <n v="0"/>
    <n v="0"/>
    <n v="0"/>
  </r>
  <r>
    <s v="41-06-00-047"/>
    <x v="2"/>
    <x v="16"/>
    <x v="1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47"/>
    <x v="2"/>
    <x v="16"/>
    <x v="1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90000"/>
    <n v="0"/>
    <n v="0"/>
    <n v="15390000"/>
    <n v="0"/>
    <n v="0"/>
    <n v="15390000"/>
    <n v="0"/>
    <n v="0"/>
    <n v="0"/>
    <n v="0"/>
  </r>
  <r>
    <s v="41-06-00-050"/>
    <x v="2"/>
    <x v="17"/>
    <x v="1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359000"/>
    <n v="0"/>
    <n v="0"/>
    <n v="26359000"/>
    <n v="0"/>
    <n v="0"/>
    <n v="26359000"/>
    <n v="0"/>
    <n v="0"/>
    <n v="0"/>
    <n v="0"/>
  </r>
  <r>
    <s v="41-06-00-050"/>
    <x v="2"/>
    <x v="17"/>
    <x v="17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668000"/>
    <n v="0"/>
    <n v="0"/>
    <n v="668000"/>
    <n v="0"/>
    <n v="0"/>
    <n v="668000"/>
    <n v="0"/>
    <n v="0"/>
    <n v="0"/>
    <n v="0"/>
  </r>
  <r>
    <s v="41-06-00-050"/>
    <x v="2"/>
    <x v="17"/>
    <x v="1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375000"/>
    <n v="0"/>
    <n v="0"/>
    <n v="11375000"/>
    <n v="0"/>
    <n v="0"/>
    <n v="11375000"/>
    <n v="0"/>
    <n v="0"/>
    <n v="0"/>
    <n v="0"/>
  </r>
  <r>
    <s v="41-06-00-050"/>
    <x v="2"/>
    <x v="17"/>
    <x v="1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8000000"/>
    <n v="0"/>
    <n v="0"/>
    <n v="8000000"/>
    <n v="0"/>
    <n v="0"/>
    <n v="8000000"/>
    <n v="0"/>
    <n v="0"/>
    <n v="0"/>
    <n v="0"/>
  </r>
  <r>
    <s v="41-06-00-050"/>
    <x v="2"/>
    <x v="17"/>
    <x v="1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3500000"/>
    <n v="0"/>
    <n v="0"/>
    <n v="23500000"/>
    <n v="0"/>
    <n v="0"/>
    <n v="23500000"/>
    <n v="0"/>
    <n v="0"/>
    <n v="0"/>
    <n v="0"/>
  </r>
  <r>
    <s v="41-06-00-050"/>
    <x v="2"/>
    <x v="17"/>
    <x v="1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160000"/>
    <n v="0"/>
    <n v="0"/>
    <n v="4160000"/>
    <n v="0"/>
    <n v="0"/>
    <n v="4160000"/>
    <n v="0"/>
    <n v="0"/>
    <n v="0"/>
    <n v="0"/>
  </r>
  <r>
    <s v="41-06-00-050"/>
    <x v="2"/>
    <x v="17"/>
    <x v="1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6650000"/>
    <n v="0"/>
    <n v="0"/>
    <n v="56650000"/>
    <n v="0"/>
    <n v="0"/>
    <n v="56650000"/>
    <n v="0"/>
    <n v="0"/>
    <n v="0"/>
    <n v="0"/>
  </r>
  <r>
    <s v="41-06-00-050"/>
    <x v="2"/>
    <x v="17"/>
    <x v="17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12000"/>
    <n v="0"/>
    <n v="0"/>
    <n v="312000"/>
    <n v="0"/>
    <n v="0"/>
    <n v="312000"/>
    <n v="0"/>
    <n v="0"/>
    <n v="0"/>
    <n v="0"/>
  </r>
  <r>
    <s v="41-06-00-050"/>
    <x v="2"/>
    <x v="17"/>
    <x v="1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9000000"/>
    <n v="0"/>
    <n v="0"/>
    <n v="9000000"/>
    <n v="0"/>
    <n v="0"/>
    <n v="9000000"/>
    <n v="0"/>
    <n v="0"/>
    <n v="0"/>
    <n v="0"/>
  </r>
  <r>
    <s v="41-06-00-050"/>
    <x v="2"/>
    <x v="17"/>
    <x v="1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0000000"/>
    <n v="0"/>
    <n v="0"/>
    <n v="20000000"/>
    <n v="0"/>
    <n v="0"/>
    <n v="20000000"/>
    <n v="0"/>
    <n v="0"/>
    <n v="0"/>
    <n v="0"/>
  </r>
  <r>
    <s v="41-06-00-050"/>
    <x v="2"/>
    <x v="17"/>
    <x v="1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7699236"/>
    <n v="0"/>
    <n v="0"/>
    <n v="57699236"/>
    <n v="0"/>
    <n v="0"/>
    <n v="57699236"/>
    <n v="0"/>
    <n v="0"/>
    <n v="0"/>
    <n v="0"/>
  </r>
  <r>
    <s v="41-06-00-050"/>
    <x v="2"/>
    <x v="17"/>
    <x v="1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140065664"/>
    <n v="0"/>
    <n v="0"/>
    <n v="3140065664"/>
    <n v="0"/>
    <n v="3140065664"/>
    <n v="0"/>
    <n v="3140065664"/>
    <n v="0"/>
    <n v="0"/>
    <n v="0"/>
  </r>
  <r>
    <s v="41-06-00-050"/>
    <x v="2"/>
    <x v="17"/>
    <x v="17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8832211"/>
    <n v="0"/>
    <n v="0"/>
    <n v="28832211"/>
    <n v="0"/>
    <n v="0"/>
    <n v="28832211"/>
    <n v="0"/>
    <n v="0"/>
    <n v="0"/>
    <n v="0"/>
  </r>
  <r>
    <s v="41-06-00-050"/>
    <x v="2"/>
    <x v="17"/>
    <x v="17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53029636"/>
    <n v="0"/>
    <n v="0"/>
    <n v="153029636"/>
    <n v="0"/>
    <n v="0"/>
    <n v="153029636"/>
    <n v="0"/>
    <n v="0"/>
    <n v="0"/>
    <n v="0"/>
  </r>
  <r>
    <s v="41-06-00-050"/>
    <x v="2"/>
    <x v="17"/>
    <x v="1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1967973"/>
    <n v="0"/>
    <n v="0"/>
    <n v="11967973"/>
    <n v="0"/>
    <n v="0"/>
    <n v="11967973"/>
    <n v="0"/>
    <n v="0"/>
    <n v="0"/>
    <n v="0"/>
  </r>
  <r>
    <s v="41-06-00-050"/>
    <x v="2"/>
    <x v="17"/>
    <x v="1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057621418"/>
    <n v="0"/>
    <n v="0"/>
    <n v="1057621418"/>
    <n v="0"/>
    <n v="1057621418"/>
    <n v="0"/>
    <n v="1057621418"/>
    <n v="0"/>
    <n v="0"/>
    <n v="0"/>
  </r>
  <r>
    <s v="41-06-00-050"/>
    <x v="2"/>
    <x v="17"/>
    <x v="1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9773613171"/>
    <n v="0"/>
    <n v="0"/>
    <n v="9773613171"/>
    <n v="0"/>
    <n v="9110759791"/>
    <n v="662853380"/>
    <n v="9110759791"/>
    <n v="0"/>
    <n v="0"/>
    <n v="0"/>
  </r>
  <r>
    <s v="41-06-00-050"/>
    <x v="2"/>
    <x v="17"/>
    <x v="1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41218584"/>
    <n v="0"/>
    <n v="0"/>
    <n v="341218584"/>
    <n v="0"/>
    <n v="0"/>
    <n v="341218584"/>
    <n v="0"/>
    <n v="0"/>
    <n v="0"/>
    <n v="0"/>
  </r>
  <r>
    <s v="41-06-00-050"/>
    <x v="2"/>
    <x v="17"/>
    <x v="17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642995242"/>
    <n v="0"/>
    <n v="0"/>
    <n v="1642995242"/>
    <n v="0"/>
    <n v="1642995242"/>
    <n v="0"/>
    <n v="1642995242"/>
    <n v="0"/>
    <n v="0"/>
    <n v="0"/>
  </r>
  <r>
    <s v="41-06-00-050"/>
    <x v="2"/>
    <x v="17"/>
    <x v="1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82786000"/>
    <n v="0"/>
    <n v="0"/>
    <n v="882786000"/>
    <n v="0"/>
    <n v="50557500"/>
    <n v="832228500"/>
    <n v="0"/>
    <n v="0"/>
    <n v="0"/>
    <n v="0"/>
  </r>
  <r>
    <s v="41-06-00-050"/>
    <x v="2"/>
    <x v="17"/>
    <x v="1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90000000"/>
    <n v="0"/>
    <n v="0"/>
    <n v="190000000"/>
    <n v="0"/>
    <n v="0"/>
    <n v="190000000"/>
    <n v="0"/>
    <n v="0"/>
    <n v="0"/>
    <n v="0"/>
  </r>
  <r>
    <s v="41-06-00-050"/>
    <x v="2"/>
    <x v="17"/>
    <x v="1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46682000"/>
    <n v="0"/>
    <n v="0"/>
    <n v="146682000"/>
    <n v="0"/>
    <n v="0"/>
    <n v="146682000"/>
    <n v="0"/>
    <n v="0"/>
    <n v="0"/>
    <n v="0"/>
  </r>
  <r>
    <s v="41-06-00-050"/>
    <x v="2"/>
    <x v="17"/>
    <x v="1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7167261520"/>
    <n v="0"/>
    <n v="0"/>
    <n v="27167261520"/>
    <n v="0"/>
    <n v="26327087323"/>
    <n v="840174197"/>
    <n v="26327087323"/>
    <n v="0"/>
    <n v="0"/>
    <n v="0"/>
  </r>
  <r>
    <s v="41-06-00-050"/>
    <x v="2"/>
    <x v="17"/>
    <x v="1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7982279056"/>
    <n v="0"/>
    <n v="0"/>
    <n v="17982279056"/>
    <n v="0"/>
    <n v="10057282703"/>
    <n v="7924996353"/>
    <n v="10057282703"/>
    <n v="0"/>
    <n v="0"/>
    <n v="0"/>
  </r>
  <r>
    <s v="41-06-00-050"/>
    <x v="2"/>
    <x v="17"/>
    <x v="1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867883333"/>
    <n v="0"/>
    <n v="0"/>
    <n v="867883333"/>
    <n v="0"/>
    <n v="34715333"/>
    <n v="833168000"/>
    <n v="0"/>
    <n v="0"/>
    <n v="0"/>
    <n v="0"/>
  </r>
  <r>
    <s v="41-06-00-050"/>
    <x v="2"/>
    <x v="17"/>
    <x v="1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0"/>
    <x v="2"/>
    <x v="17"/>
    <x v="1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256958950"/>
    <n v="0"/>
    <n v="0"/>
    <n v="2256958950"/>
    <n v="0"/>
    <n v="418241670"/>
    <n v="1838717280"/>
    <n v="418241670"/>
    <n v="0"/>
    <n v="0"/>
    <n v="0"/>
  </r>
  <r>
    <s v="41-06-00-050"/>
    <x v="2"/>
    <x v="17"/>
    <x v="1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394181320"/>
    <n v="0"/>
    <n v="0"/>
    <n v="1394181320"/>
    <n v="0"/>
    <n v="1394181320"/>
    <n v="0"/>
    <n v="1394181320"/>
    <n v="0"/>
    <n v="0"/>
    <n v="0"/>
  </r>
  <r>
    <s v="41-06-00-050"/>
    <x v="2"/>
    <x v="17"/>
    <x v="1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0"/>
    <x v="2"/>
    <x v="17"/>
    <x v="1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1199118"/>
    <n v="0"/>
    <n v="0"/>
    <n v="11199118"/>
    <n v="0"/>
    <n v="0"/>
    <n v="11199118"/>
    <n v="0"/>
    <n v="0"/>
    <n v="0"/>
    <n v="0"/>
  </r>
  <r>
    <s v="41-06-00-050"/>
    <x v="2"/>
    <x v="17"/>
    <x v="1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162949620"/>
    <n v="0"/>
    <n v="0"/>
    <n v="1162949620"/>
    <n v="0"/>
    <n v="936807730"/>
    <n v="226141890"/>
    <n v="936807730"/>
    <n v="0"/>
    <n v="0"/>
    <n v="0"/>
  </r>
  <r>
    <s v="41-06-00-050"/>
    <x v="2"/>
    <x v="17"/>
    <x v="1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14835280"/>
    <n v="0"/>
    <n v="0"/>
    <n v="314835280"/>
    <n v="0"/>
    <n v="253313470"/>
    <n v="61521810"/>
    <n v="253313470"/>
    <n v="0"/>
    <n v="0"/>
    <n v="0"/>
  </r>
  <r>
    <s v="41-06-00-050"/>
    <x v="2"/>
    <x v="17"/>
    <x v="1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89266914"/>
    <n v="0"/>
    <n v="0"/>
    <n v="389266914"/>
    <n v="0"/>
    <n v="389266914"/>
    <n v="0"/>
    <n v="389266914"/>
    <n v="0"/>
    <n v="0"/>
    <n v="0"/>
  </r>
  <r>
    <s v="41-06-00-050"/>
    <x v="2"/>
    <x v="17"/>
    <x v="1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0"/>
    <x v="2"/>
    <x v="17"/>
    <x v="1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68497472"/>
    <n v="0"/>
    <n v="0"/>
    <n v="168497472"/>
    <n v="0"/>
    <n v="0"/>
    <n v="168497472"/>
    <n v="0"/>
    <n v="0"/>
    <n v="0"/>
    <n v="0"/>
  </r>
  <r>
    <s v="41-06-00-050"/>
    <x v="2"/>
    <x v="17"/>
    <x v="1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0106915"/>
    <n v="0"/>
    <n v="0"/>
    <n v="50106915"/>
    <n v="0"/>
    <n v="0"/>
    <n v="50106915"/>
    <n v="0"/>
    <n v="0"/>
    <n v="0"/>
    <n v="0"/>
  </r>
  <r>
    <s v="41-06-00-050"/>
    <x v="2"/>
    <x v="17"/>
    <x v="1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74418"/>
    <n v="0"/>
    <n v="0"/>
    <n v="874418"/>
    <n v="0"/>
    <n v="0"/>
    <n v="874418"/>
    <n v="0"/>
    <n v="0"/>
    <n v="0"/>
    <n v="0"/>
  </r>
  <r>
    <s v="41-06-00-050"/>
    <x v="2"/>
    <x v="17"/>
    <x v="1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67942000"/>
    <n v="0"/>
    <n v="0"/>
    <n v="67942000"/>
    <n v="0"/>
    <n v="0"/>
    <n v="67942000"/>
    <n v="0"/>
    <n v="0"/>
    <n v="0"/>
    <n v="0"/>
  </r>
  <r>
    <s v="41-06-00-050"/>
    <x v="2"/>
    <x v="17"/>
    <x v="1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781000"/>
    <n v="0"/>
    <n v="0"/>
    <n v="3781000"/>
    <n v="0"/>
    <n v="0"/>
    <n v="3781000"/>
    <n v="0"/>
    <n v="0"/>
    <n v="0"/>
    <n v="0"/>
  </r>
  <r>
    <s v="41-06-00-050"/>
    <x v="2"/>
    <x v="17"/>
    <x v="1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14928500"/>
    <n v="0"/>
    <n v="0"/>
    <n v="614928500"/>
    <n v="0"/>
    <n v="614928500"/>
    <n v="0"/>
    <n v="0"/>
    <n v="0"/>
    <n v="0"/>
    <n v="0"/>
  </r>
  <r>
    <s v="41-06-00-050"/>
    <x v="2"/>
    <x v="17"/>
    <x v="1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4010000"/>
    <n v="0"/>
    <n v="0"/>
    <n v="34010000"/>
    <n v="0"/>
    <n v="0"/>
    <n v="34010000"/>
    <n v="0"/>
    <n v="0"/>
    <n v="0"/>
    <n v="0"/>
  </r>
  <r>
    <s v="41-06-00-050"/>
    <x v="2"/>
    <x v="17"/>
    <x v="1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300000"/>
    <n v="0"/>
    <n v="0"/>
    <n v="300000"/>
    <n v="0"/>
    <n v="0"/>
    <n v="300000"/>
    <n v="0"/>
    <n v="0"/>
    <n v="0"/>
    <n v="0"/>
  </r>
  <r>
    <s v="41-06-00-050"/>
    <x v="2"/>
    <x v="17"/>
    <x v="1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0"/>
    <x v="2"/>
    <x v="17"/>
    <x v="1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9858792"/>
    <n v="0"/>
    <n v="0"/>
    <n v="19858792"/>
    <n v="0"/>
    <n v="9929396"/>
    <n v="9929396"/>
    <n v="9929396"/>
    <n v="0"/>
    <n v="0"/>
    <n v="0"/>
  </r>
  <r>
    <s v="41-06-00-050"/>
    <x v="2"/>
    <x v="17"/>
    <x v="1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768821038"/>
    <n v="0"/>
    <n v="0"/>
    <n v="768821038"/>
    <n v="0"/>
    <n v="384410518"/>
    <n v="384410520"/>
    <n v="384410518"/>
    <n v="0"/>
    <n v="0"/>
    <n v="0"/>
  </r>
  <r>
    <s v="41-06-00-050"/>
    <x v="2"/>
    <x v="17"/>
    <x v="1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19596590"/>
    <n v="0"/>
    <n v="0"/>
    <n v="119596590"/>
    <n v="0"/>
    <n v="0"/>
    <n v="119596590"/>
    <n v="0"/>
    <n v="0"/>
    <n v="0"/>
    <n v="0"/>
  </r>
  <r>
    <s v="41-06-00-050"/>
    <x v="2"/>
    <x v="17"/>
    <x v="1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410000"/>
    <n v="0"/>
    <n v="0"/>
    <n v="6410000"/>
    <n v="0"/>
    <n v="0"/>
    <n v="6410000"/>
    <n v="0"/>
    <n v="0"/>
    <n v="0"/>
    <n v="0"/>
  </r>
  <r>
    <s v="41-06-00-050"/>
    <x v="2"/>
    <x v="17"/>
    <x v="1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00000"/>
    <n v="0"/>
    <n v="0"/>
    <n v="600000"/>
    <n v="0"/>
    <n v="0"/>
    <n v="600000"/>
    <n v="0"/>
    <n v="0"/>
    <n v="0"/>
    <n v="0"/>
  </r>
  <r>
    <s v="41-06-00-050"/>
    <x v="2"/>
    <x v="17"/>
    <x v="1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3000000"/>
    <n v="0"/>
    <n v="0"/>
    <n v="53000000"/>
    <n v="0"/>
    <n v="0"/>
    <n v="53000000"/>
    <n v="0"/>
    <n v="0"/>
    <n v="0"/>
    <n v="0"/>
  </r>
  <r>
    <s v="41-06-00-050"/>
    <x v="2"/>
    <x v="17"/>
    <x v="1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020000"/>
    <n v="0"/>
    <n v="0"/>
    <n v="11020000"/>
    <n v="0"/>
    <n v="0"/>
    <n v="11020000"/>
    <n v="0"/>
    <n v="0"/>
    <n v="0"/>
    <n v="0"/>
  </r>
  <r>
    <s v="41-06-00-050"/>
    <x v="2"/>
    <x v="17"/>
    <x v="1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50"/>
    <x v="2"/>
    <x v="17"/>
    <x v="1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650000"/>
    <n v="0"/>
    <n v="0"/>
    <n v="8650000"/>
    <n v="0"/>
    <n v="0"/>
    <n v="8650000"/>
    <n v="0"/>
    <n v="0"/>
    <n v="0"/>
    <n v="0"/>
  </r>
  <r>
    <s v="41-06-00-052"/>
    <x v="2"/>
    <x v="18"/>
    <x v="1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0534000"/>
    <n v="0"/>
    <n v="0"/>
    <n v="40534000"/>
    <n v="0"/>
    <n v="0"/>
    <n v="40534000"/>
    <n v="0"/>
    <n v="0"/>
    <n v="0"/>
    <n v="0"/>
  </r>
  <r>
    <s v="41-06-00-052"/>
    <x v="2"/>
    <x v="18"/>
    <x v="18"/>
    <s v="A-2-0-3-50-16"/>
    <x v="14"/>
    <x v="0"/>
    <s v="DIRECCION ADMINISTRATIVA"/>
    <s v="Administrativa"/>
    <x v="0"/>
    <x v="4"/>
    <s v="0"/>
    <s v="3"/>
    <s v="50"/>
    <s v="16"/>
    <m/>
    <m/>
    <s v="Propios"/>
    <x v="0"/>
    <s v="CSF"/>
    <s v="VALORIZACION EDIFICACIONES"/>
    <n v="53000000"/>
    <n v="0"/>
    <n v="0"/>
    <n v="53000000"/>
    <n v="0"/>
    <n v="0"/>
    <n v="53000000"/>
    <n v="0"/>
    <n v="0"/>
    <n v="0"/>
    <n v="0"/>
  </r>
  <r>
    <s v="41-06-00-052"/>
    <x v="2"/>
    <x v="18"/>
    <x v="1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26000000"/>
    <n v="0"/>
    <n v="0"/>
    <n v="26000000"/>
    <n v="0"/>
    <n v="0"/>
    <n v="26000000"/>
    <n v="0"/>
    <n v="0"/>
    <n v="0"/>
    <n v="0"/>
  </r>
  <r>
    <s v="41-06-00-052"/>
    <x v="2"/>
    <x v="18"/>
    <x v="1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500000"/>
    <n v="0"/>
    <n v="0"/>
    <n v="1500000"/>
    <n v="0"/>
    <n v="0"/>
    <n v="1500000"/>
    <n v="0"/>
    <n v="0"/>
    <n v="0"/>
    <n v="0"/>
  </r>
  <r>
    <s v="41-06-00-052"/>
    <x v="2"/>
    <x v="18"/>
    <x v="1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320000"/>
    <n v="0"/>
    <n v="0"/>
    <n v="8320000"/>
    <n v="0"/>
    <n v="0"/>
    <n v="8320000"/>
    <n v="0"/>
    <n v="0"/>
    <n v="0"/>
    <n v="0"/>
  </r>
  <r>
    <s v="41-06-00-052"/>
    <x v="2"/>
    <x v="18"/>
    <x v="1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6950000"/>
    <n v="0"/>
    <n v="0"/>
    <n v="66950000"/>
    <n v="0"/>
    <n v="0"/>
    <n v="66950000"/>
    <n v="0"/>
    <n v="0"/>
    <n v="0"/>
    <n v="0"/>
  </r>
  <r>
    <s v="41-06-00-052"/>
    <x v="2"/>
    <x v="18"/>
    <x v="1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993946"/>
    <n v="0"/>
    <n v="0"/>
    <n v="10993946"/>
    <n v="0"/>
    <n v="0"/>
    <n v="10993946"/>
    <n v="0"/>
    <n v="0"/>
    <n v="0"/>
    <n v="0"/>
  </r>
  <r>
    <s v="41-06-00-052"/>
    <x v="2"/>
    <x v="18"/>
    <x v="1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0000000"/>
    <n v="0"/>
    <n v="0"/>
    <n v="20000000"/>
    <n v="0"/>
    <n v="0"/>
    <n v="20000000"/>
    <n v="0"/>
    <n v="0"/>
    <n v="0"/>
    <n v="0"/>
  </r>
  <r>
    <s v="41-06-00-052"/>
    <x v="2"/>
    <x v="18"/>
    <x v="1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5083525"/>
    <n v="0"/>
    <n v="0"/>
    <n v="105083525"/>
    <n v="0"/>
    <n v="0"/>
    <n v="105083525"/>
    <n v="0"/>
    <n v="0"/>
    <n v="0"/>
    <n v="0"/>
  </r>
  <r>
    <s v="41-06-00-052"/>
    <x v="2"/>
    <x v="18"/>
    <x v="1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560131814"/>
    <n v="0"/>
    <n v="0"/>
    <n v="3560131814"/>
    <n v="0"/>
    <n v="0"/>
    <n v="3560131814"/>
    <n v="0"/>
    <n v="0"/>
    <n v="0"/>
    <n v="0"/>
  </r>
  <r>
    <s v="41-06-00-052"/>
    <x v="2"/>
    <x v="18"/>
    <x v="1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31100735"/>
    <n v="0"/>
    <n v="0"/>
    <n v="131100735"/>
    <n v="0"/>
    <n v="0"/>
    <n v="131100735"/>
    <n v="0"/>
    <n v="0"/>
    <n v="0"/>
    <n v="0"/>
  </r>
  <r>
    <s v="41-06-00-052"/>
    <x v="2"/>
    <x v="18"/>
    <x v="1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08048554"/>
    <n v="0"/>
    <n v="0"/>
    <n v="108048554"/>
    <n v="0"/>
    <n v="0"/>
    <n v="108048554"/>
    <n v="0"/>
    <n v="0"/>
    <n v="0"/>
    <n v="0"/>
  </r>
  <r>
    <s v="41-06-00-052"/>
    <x v="2"/>
    <x v="18"/>
    <x v="1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6960627"/>
    <n v="0"/>
    <n v="0"/>
    <n v="16960627"/>
    <n v="0"/>
    <n v="0"/>
    <n v="16960627"/>
    <n v="0"/>
    <n v="0"/>
    <n v="0"/>
    <n v="0"/>
  </r>
  <r>
    <s v="41-06-00-052"/>
    <x v="2"/>
    <x v="18"/>
    <x v="1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861048750"/>
    <n v="0"/>
    <n v="0"/>
    <n v="2861048750"/>
    <n v="0"/>
    <n v="0"/>
    <n v="2861048750"/>
    <n v="0"/>
    <n v="0"/>
    <n v="0"/>
    <n v="0"/>
  </r>
  <r>
    <s v="41-06-00-052"/>
    <x v="2"/>
    <x v="18"/>
    <x v="1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0859013865"/>
    <n v="0"/>
    <n v="0"/>
    <n v="10859013865"/>
    <n v="0"/>
    <n v="0"/>
    <n v="10859013865"/>
    <n v="0"/>
    <n v="0"/>
    <n v="0"/>
    <n v="0"/>
  </r>
  <r>
    <s v="41-06-00-052"/>
    <x v="2"/>
    <x v="18"/>
    <x v="1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16398264"/>
    <n v="0"/>
    <n v="0"/>
    <n v="316398264"/>
    <n v="0"/>
    <n v="0"/>
    <n v="316398264"/>
    <n v="0"/>
    <n v="0"/>
    <n v="0"/>
    <n v="0"/>
  </r>
  <r>
    <s v="41-06-00-052"/>
    <x v="2"/>
    <x v="18"/>
    <x v="1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563620507"/>
    <n v="0"/>
    <n v="0"/>
    <n v="2563620507"/>
    <n v="0"/>
    <n v="0"/>
    <n v="2563620507"/>
    <n v="0"/>
    <n v="0"/>
    <n v="0"/>
    <n v="0"/>
  </r>
  <r>
    <s v="41-06-00-052"/>
    <x v="2"/>
    <x v="18"/>
    <x v="1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311080500"/>
    <n v="0"/>
    <n v="0"/>
    <n v="1311080500"/>
    <n v="0"/>
    <n v="0"/>
    <n v="1311080500"/>
    <n v="0"/>
    <n v="0"/>
    <n v="0"/>
    <n v="0"/>
  </r>
  <r>
    <s v="41-06-00-052"/>
    <x v="2"/>
    <x v="18"/>
    <x v="1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0"/>
    <n v="0"/>
    <n v="300000000"/>
    <n v="0"/>
    <n v="0"/>
    <n v="300000000"/>
    <n v="0"/>
    <n v="0"/>
    <n v="0"/>
    <n v="0"/>
  </r>
  <r>
    <s v="41-06-00-052"/>
    <x v="2"/>
    <x v="18"/>
    <x v="1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725000"/>
    <n v="0"/>
    <n v="0"/>
    <n v="3725000"/>
    <n v="0"/>
    <n v="0"/>
    <n v="3725000"/>
    <n v="0"/>
    <n v="0"/>
    <n v="0"/>
    <n v="0"/>
  </r>
  <r>
    <s v="41-06-00-052"/>
    <x v="2"/>
    <x v="18"/>
    <x v="1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7998780849"/>
    <n v="0"/>
    <n v="0"/>
    <n v="57998780849"/>
    <n v="0"/>
    <n v="0"/>
    <n v="57998780849"/>
    <n v="0"/>
    <n v="0"/>
    <n v="0"/>
    <n v="0"/>
  </r>
  <r>
    <s v="41-06-00-052"/>
    <x v="2"/>
    <x v="18"/>
    <x v="1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2131040524"/>
    <n v="0"/>
    <n v="0"/>
    <n v="72131040524"/>
    <n v="0"/>
    <n v="0"/>
    <n v="72131040524"/>
    <n v="0"/>
    <n v="0"/>
    <n v="0"/>
    <n v="0"/>
  </r>
  <r>
    <s v="41-06-00-052"/>
    <x v="2"/>
    <x v="18"/>
    <x v="1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909343333"/>
    <n v="0"/>
    <n v="0"/>
    <n v="1909343333"/>
    <n v="0"/>
    <n v="0"/>
    <n v="1909343333"/>
    <n v="0"/>
    <n v="0"/>
    <n v="0"/>
    <n v="0"/>
  </r>
  <r>
    <s v="41-06-00-052"/>
    <x v="2"/>
    <x v="18"/>
    <x v="1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2"/>
    <x v="2"/>
    <x v="18"/>
    <x v="1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623209833"/>
    <n v="0"/>
    <n v="0"/>
    <n v="3623209833"/>
    <n v="0"/>
    <n v="0"/>
    <n v="3623209833"/>
    <n v="0"/>
    <n v="0"/>
    <n v="0"/>
    <n v="0"/>
  </r>
  <r>
    <s v="41-06-00-052"/>
    <x v="2"/>
    <x v="18"/>
    <x v="1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01377828"/>
    <n v="0"/>
    <n v="0"/>
    <n v="1001377828"/>
    <n v="0"/>
    <n v="0"/>
    <n v="1001377828"/>
    <n v="0"/>
    <n v="0"/>
    <n v="0"/>
    <n v="0"/>
  </r>
  <r>
    <s v="41-06-00-052"/>
    <x v="2"/>
    <x v="18"/>
    <x v="1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2"/>
    <x v="2"/>
    <x v="18"/>
    <x v="1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967501"/>
    <n v="0"/>
    <n v="0"/>
    <n v="21967501"/>
    <n v="0"/>
    <n v="0"/>
    <n v="21967501"/>
    <n v="0"/>
    <n v="0"/>
    <n v="0"/>
    <n v="0"/>
  </r>
  <r>
    <s v="41-06-00-052"/>
    <x v="2"/>
    <x v="18"/>
    <x v="1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891695001"/>
    <n v="0"/>
    <n v="0"/>
    <n v="3891695001"/>
    <n v="0"/>
    <n v="0"/>
    <n v="3891695001"/>
    <n v="0"/>
    <n v="0"/>
    <n v="0"/>
    <n v="0"/>
  </r>
  <r>
    <s v="41-06-00-052"/>
    <x v="2"/>
    <x v="18"/>
    <x v="1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57879550"/>
    <n v="0"/>
    <n v="0"/>
    <n v="557879550"/>
    <n v="0"/>
    <n v="0"/>
    <n v="557879550"/>
    <n v="0"/>
    <n v="0"/>
    <n v="0"/>
    <n v="0"/>
  </r>
  <r>
    <s v="41-06-00-052"/>
    <x v="2"/>
    <x v="18"/>
    <x v="1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660867287"/>
    <n v="0"/>
    <n v="0"/>
    <n v="1660867287"/>
    <n v="0"/>
    <n v="0"/>
    <n v="1660867287"/>
    <n v="0"/>
    <n v="0"/>
    <n v="0"/>
    <n v="0"/>
  </r>
  <r>
    <s v="41-06-00-052"/>
    <x v="2"/>
    <x v="18"/>
    <x v="1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2"/>
    <x v="2"/>
    <x v="18"/>
    <x v="1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00119920"/>
    <n v="0"/>
    <n v="0"/>
    <n v="200119920"/>
    <n v="0"/>
    <n v="0"/>
    <n v="200119920"/>
    <n v="0"/>
    <n v="0"/>
    <n v="0"/>
    <n v="0"/>
  </r>
  <r>
    <s v="41-06-00-052"/>
    <x v="2"/>
    <x v="18"/>
    <x v="1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83409602"/>
    <n v="0"/>
    <n v="0"/>
    <n v="83409602"/>
    <n v="0"/>
    <n v="0"/>
    <n v="83409602"/>
    <n v="0"/>
    <n v="0"/>
    <n v="0"/>
    <n v="0"/>
  </r>
  <r>
    <s v="41-06-00-052"/>
    <x v="2"/>
    <x v="18"/>
    <x v="1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134118"/>
    <n v="0"/>
    <n v="0"/>
    <n v="1134118"/>
    <n v="0"/>
    <n v="0"/>
    <n v="1134118"/>
    <n v="0"/>
    <n v="0"/>
    <n v="0"/>
    <n v="0"/>
  </r>
  <r>
    <s v="41-06-00-052"/>
    <x v="2"/>
    <x v="18"/>
    <x v="1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52"/>
    <x v="2"/>
    <x v="18"/>
    <x v="1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453000"/>
    <n v="0"/>
    <n v="0"/>
    <n v="6453000"/>
    <n v="0"/>
    <n v="0"/>
    <n v="6453000"/>
    <n v="0"/>
    <n v="0"/>
    <n v="0"/>
    <n v="0"/>
  </r>
  <r>
    <s v="41-06-00-052"/>
    <x v="2"/>
    <x v="18"/>
    <x v="1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929062000"/>
    <n v="0"/>
    <n v="0"/>
    <n v="929062000"/>
    <n v="0"/>
    <n v="0"/>
    <n v="929062000"/>
    <n v="0"/>
    <n v="0"/>
    <n v="0"/>
    <n v="0"/>
  </r>
  <r>
    <s v="41-06-00-052"/>
    <x v="2"/>
    <x v="18"/>
    <x v="1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8240000"/>
    <n v="0"/>
    <n v="0"/>
    <n v="58240000"/>
    <n v="0"/>
    <n v="0"/>
    <n v="58240000"/>
    <n v="0"/>
    <n v="0"/>
    <n v="0"/>
    <n v="0"/>
  </r>
  <r>
    <s v="41-06-00-052"/>
    <x v="2"/>
    <x v="18"/>
    <x v="1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2"/>
    <x v="2"/>
    <x v="18"/>
    <x v="1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0300000"/>
    <n v="0"/>
    <n v="0"/>
    <n v="10300000"/>
    <n v="0"/>
    <n v="0"/>
    <n v="10300000"/>
    <n v="0"/>
    <n v="0"/>
    <n v="0"/>
    <n v="0"/>
  </r>
  <r>
    <s v="41-06-00-052"/>
    <x v="2"/>
    <x v="18"/>
    <x v="18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22504156"/>
    <n v="0"/>
    <n v="0"/>
    <n v="322504156"/>
    <n v="0"/>
    <n v="0"/>
    <n v="322504156"/>
    <n v="0"/>
    <n v="0"/>
    <n v="0"/>
    <n v="0"/>
  </r>
  <r>
    <s v="41-06-00-052"/>
    <x v="2"/>
    <x v="18"/>
    <x v="1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6634040"/>
    <n v="0"/>
    <n v="0"/>
    <n v="76634040"/>
    <n v="0"/>
    <n v="0"/>
    <n v="76634040"/>
    <n v="0"/>
    <n v="0"/>
    <n v="0"/>
    <n v="0"/>
  </r>
  <r>
    <s v="41-06-00-052"/>
    <x v="2"/>
    <x v="18"/>
    <x v="1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100000"/>
    <n v="0"/>
    <n v="0"/>
    <n v="11100000"/>
    <n v="0"/>
    <n v="0"/>
    <n v="11100000"/>
    <n v="0"/>
    <n v="0"/>
    <n v="0"/>
    <n v="0"/>
  </r>
  <r>
    <s v="41-06-00-052"/>
    <x v="2"/>
    <x v="18"/>
    <x v="1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50000"/>
    <n v="0"/>
    <n v="0"/>
    <n v="550000"/>
    <n v="0"/>
    <n v="0"/>
    <n v="550000"/>
    <n v="0"/>
    <n v="0"/>
    <n v="0"/>
    <n v="0"/>
  </r>
  <r>
    <s v="41-06-00-052"/>
    <x v="2"/>
    <x v="18"/>
    <x v="1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92000000"/>
    <n v="0"/>
    <n v="0"/>
    <n v="92000000"/>
    <n v="0"/>
    <n v="0"/>
    <n v="92000000"/>
    <n v="0"/>
    <n v="0"/>
    <n v="0"/>
    <n v="0"/>
  </r>
  <r>
    <s v="41-06-00-052"/>
    <x v="2"/>
    <x v="18"/>
    <x v="1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9300000"/>
    <n v="0"/>
    <n v="0"/>
    <n v="19300000"/>
    <n v="0"/>
    <n v="0"/>
    <n v="19300000"/>
    <n v="0"/>
    <n v="0"/>
    <n v="0"/>
    <n v="0"/>
  </r>
  <r>
    <s v="41-06-00-052"/>
    <x v="2"/>
    <x v="18"/>
    <x v="1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52"/>
    <x v="2"/>
    <x v="18"/>
    <x v="1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2660000"/>
    <n v="0"/>
    <n v="0"/>
    <n v="22660000"/>
    <n v="0"/>
    <n v="0"/>
    <n v="22660000"/>
    <n v="0"/>
    <n v="0"/>
    <n v="0"/>
    <n v="0"/>
  </r>
  <r>
    <s v="41-06-00-054"/>
    <x v="2"/>
    <x v="19"/>
    <x v="19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353000"/>
    <n v="0"/>
    <n v="0"/>
    <n v="353000"/>
    <n v="0"/>
    <n v="0"/>
    <n v="353000"/>
    <n v="0"/>
    <n v="0"/>
    <n v="0"/>
    <n v="0"/>
  </r>
  <r>
    <s v="41-06-00-054"/>
    <x v="2"/>
    <x v="19"/>
    <x v="1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40559000"/>
    <n v="0"/>
    <n v="0"/>
    <n v="140559000"/>
    <n v="0"/>
    <n v="0"/>
    <n v="140559000"/>
    <n v="0"/>
    <n v="0"/>
    <n v="0"/>
    <n v="0"/>
  </r>
  <r>
    <s v="41-06-00-054"/>
    <x v="2"/>
    <x v="19"/>
    <x v="19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8965000"/>
    <n v="0"/>
    <n v="0"/>
    <n v="8965000"/>
    <n v="0"/>
    <n v="0"/>
    <n v="8965000"/>
    <n v="0"/>
    <n v="0"/>
    <n v="0"/>
    <n v="0"/>
  </r>
  <r>
    <s v="41-06-00-054"/>
    <x v="2"/>
    <x v="19"/>
    <x v="1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7000000"/>
    <n v="0"/>
    <n v="0"/>
    <n v="17000000"/>
    <n v="0"/>
    <n v="0"/>
    <n v="17000000"/>
    <n v="0"/>
    <n v="0"/>
    <n v="0"/>
    <n v="0"/>
  </r>
  <r>
    <s v="41-06-00-054"/>
    <x v="2"/>
    <x v="19"/>
    <x v="19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3000000"/>
    <n v="0"/>
    <n v="0"/>
    <n v="3000000"/>
    <n v="0"/>
    <n v="0"/>
    <n v="3000000"/>
    <n v="0"/>
    <n v="0"/>
    <n v="0"/>
    <n v="0"/>
  </r>
  <r>
    <s v="41-06-00-054"/>
    <x v="2"/>
    <x v="19"/>
    <x v="1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54"/>
    <x v="2"/>
    <x v="19"/>
    <x v="1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0"/>
    <n v="0"/>
    <n v="0"/>
    <n v="20800000"/>
    <n v="0"/>
    <n v="0"/>
    <n v="20800000"/>
    <n v="0"/>
    <n v="0"/>
    <n v="0"/>
    <n v="0"/>
  </r>
  <r>
    <s v="41-06-00-054"/>
    <x v="2"/>
    <x v="19"/>
    <x v="1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73555000"/>
    <n v="0"/>
    <n v="0"/>
    <n v="173555000"/>
    <n v="0"/>
    <n v="0"/>
    <n v="173555000"/>
    <n v="0"/>
    <n v="0"/>
    <n v="0"/>
    <n v="0"/>
  </r>
  <r>
    <s v="41-06-00-054"/>
    <x v="2"/>
    <x v="19"/>
    <x v="1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000000"/>
    <n v="0"/>
    <n v="0"/>
    <n v="10000000"/>
    <n v="0"/>
    <n v="0"/>
    <n v="10000000"/>
    <n v="0"/>
    <n v="0"/>
    <n v="0"/>
    <n v="0"/>
  </r>
  <r>
    <s v="41-06-00-054"/>
    <x v="2"/>
    <x v="19"/>
    <x v="1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5000000"/>
    <n v="0"/>
    <n v="0"/>
    <n v="15000000"/>
    <n v="0"/>
    <n v="0"/>
    <n v="15000000"/>
    <n v="0"/>
    <n v="0"/>
    <n v="0"/>
    <n v="0"/>
  </r>
  <r>
    <s v="41-06-00-054"/>
    <x v="2"/>
    <x v="19"/>
    <x v="1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69625894"/>
    <n v="0"/>
    <n v="0"/>
    <n v="69625894"/>
    <n v="0"/>
    <n v="0"/>
    <n v="69625894"/>
    <n v="0"/>
    <n v="0"/>
    <n v="0"/>
    <n v="0"/>
  </r>
  <r>
    <s v="41-06-00-054"/>
    <x v="2"/>
    <x v="19"/>
    <x v="19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549446284"/>
    <n v="0"/>
    <n v="0"/>
    <n v="1549446284"/>
    <n v="0"/>
    <n v="0"/>
    <n v="1549446284"/>
    <n v="0"/>
    <n v="0"/>
    <n v="0"/>
    <n v="0"/>
  </r>
  <r>
    <s v="41-06-00-054"/>
    <x v="2"/>
    <x v="19"/>
    <x v="1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54"/>
    <x v="2"/>
    <x v="19"/>
    <x v="1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802556"/>
    <n v="0"/>
    <n v="0"/>
    <n v="4802556"/>
    <n v="0"/>
    <n v="0"/>
    <n v="4802556"/>
    <n v="0"/>
    <n v="0"/>
    <n v="0"/>
    <n v="0"/>
  </r>
  <r>
    <s v="41-06-00-054"/>
    <x v="2"/>
    <x v="19"/>
    <x v="19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222565420"/>
    <n v="0"/>
    <n v="0"/>
    <n v="222565420"/>
    <n v="0"/>
    <n v="0"/>
    <n v="222565420"/>
    <n v="0"/>
    <n v="0"/>
    <n v="0"/>
    <n v="0"/>
  </r>
  <r>
    <s v="41-06-00-054"/>
    <x v="2"/>
    <x v="19"/>
    <x v="1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211371315"/>
    <n v="0"/>
    <n v="0"/>
    <n v="1211371315"/>
    <n v="0"/>
    <n v="0"/>
    <n v="1211371315"/>
    <n v="0"/>
    <n v="0"/>
    <n v="0"/>
    <n v="0"/>
  </r>
  <r>
    <s v="41-06-00-054"/>
    <x v="2"/>
    <x v="19"/>
    <x v="1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236529074"/>
    <n v="0"/>
    <n v="0"/>
    <n v="5236529074"/>
    <n v="0"/>
    <n v="0"/>
    <n v="5236529074"/>
    <n v="0"/>
    <n v="0"/>
    <n v="0"/>
    <n v="0"/>
  </r>
  <r>
    <s v="41-06-00-054"/>
    <x v="2"/>
    <x v="19"/>
    <x v="19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8319206"/>
    <n v="0"/>
    <n v="0"/>
    <n v="8319206"/>
    <n v="0"/>
    <n v="0"/>
    <n v="8319206"/>
    <n v="0"/>
    <n v="0"/>
    <n v="0"/>
    <n v="0"/>
  </r>
  <r>
    <s v="41-06-00-054"/>
    <x v="2"/>
    <x v="19"/>
    <x v="19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410120356"/>
    <n v="0"/>
    <n v="0"/>
    <n v="2410120356"/>
    <n v="0"/>
    <n v="0"/>
    <n v="2410120356"/>
    <n v="0"/>
    <n v="0"/>
    <n v="0"/>
    <n v="0"/>
  </r>
  <r>
    <s v="41-06-00-054"/>
    <x v="2"/>
    <x v="19"/>
    <x v="1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79317000"/>
    <n v="0"/>
    <n v="0"/>
    <n v="979317000"/>
    <n v="0"/>
    <n v="0"/>
    <n v="979317000"/>
    <n v="0"/>
    <n v="0"/>
    <n v="0"/>
    <n v="0"/>
  </r>
  <r>
    <s v="41-06-00-054"/>
    <x v="2"/>
    <x v="19"/>
    <x v="1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54"/>
    <x v="2"/>
    <x v="19"/>
    <x v="1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5968000"/>
    <n v="0"/>
    <n v="0"/>
    <n v="15968000"/>
    <n v="0"/>
    <n v="0"/>
    <n v="15968000"/>
    <n v="0"/>
    <n v="0"/>
    <n v="0"/>
    <n v="0"/>
  </r>
  <r>
    <s v="41-06-00-054"/>
    <x v="2"/>
    <x v="19"/>
    <x v="1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39028991257"/>
    <n v="0"/>
    <n v="0"/>
    <n v="39028991257"/>
    <n v="0"/>
    <n v="0"/>
    <n v="39028991257"/>
    <n v="0"/>
    <n v="0"/>
    <n v="0"/>
    <n v="0"/>
  </r>
  <r>
    <s v="41-06-00-054"/>
    <x v="2"/>
    <x v="19"/>
    <x v="1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695460102"/>
    <n v="0"/>
    <n v="0"/>
    <n v="45695460102"/>
    <n v="0"/>
    <n v="0"/>
    <n v="45695460102"/>
    <n v="0"/>
    <n v="0"/>
    <n v="0"/>
    <n v="0"/>
  </r>
  <r>
    <s v="41-06-00-054"/>
    <x v="2"/>
    <x v="19"/>
    <x v="19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462000000"/>
    <n v="0"/>
    <n v="0"/>
    <n v="462000000"/>
    <n v="0"/>
    <n v="0"/>
    <n v="462000000"/>
    <n v="0"/>
    <n v="0"/>
    <n v="0"/>
    <n v="0"/>
  </r>
  <r>
    <s v="41-06-00-054"/>
    <x v="2"/>
    <x v="19"/>
    <x v="1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58044000"/>
    <n v="0"/>
    <n v="0"/>
    <n v="1458044000"/>
    <n v="0"/>
    <n v="0"/>
    <n v="1458044000"/>
    <n v="0"/>
    <n v="0"/>
    <n v="0"/>
    <n v="0"/>
  </r>
  <r>
    <s v="41-06-00-054"/>
    <x v="2"/>
    <x v="19"/>
    <x v="1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4"/>
    <x v="2"/>
    <x v="19"/>
    <x v="1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418855927"/>
    <n v="0"/>
    <n v="0"/>
    <n v="2418855927"/>
    <n v="0"/>
    <n v="0"/>
    <n v="2418855927"/>
    <n v="0"/>
    <n v="0"/>
    <n v="0"/>
    <n v="0"/>
  </r>
  <r>
    <s v="41-06-00-054"/>
    <x v="2"/>
    <x v="19"/>
    <x v="1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52307375"/>
    <n v="0"/>
    <n v="0"/>
    <n v="1052307375"/>
    <n v="0"/>
    <n v="0"/>
    <n v="1052307375"/>
    <n v="0"/>
    <n v="0"/>
    <n v="0"/>
    <n v="0"/>
  </r>
  <r>
    <s v="41-06-00-054"/>
    <x v="2"/>
    <x v="19"/>
    <x v="1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4"/>
    <x v="2"/>
    <x v="19"/>
    <x v="1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4047421"/>
    <n v="0"/>
    <n v="0"/>
    <n v="24047421"/>
    <n v="0"/>
    <n v="0"/>
    <n v="24047421"/>
    <n v="0"/>
    <n v="0"/>
    <n v="0"/>
    <n v="0"/>
  </r>
  <r>
    <s v="41-06-00-054"/>
    <x v="2"/>
    <x v="19"/>
    <x v="1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93172550"/>
    <n v="0"/>
    <n v="0"/>
    <n v="2093172550"/>
    <n v="0"/>
    <n v="0"/>
    <n v="2093172550"/>
    <n v="0"/>
    <n v="0"/>
    <n v="0"/>
    <n v="0"/>
  </r>
  <r>
    <s v="41-06-00-054"/>
    <x v="2"/>
    <x v="19"/>
    <x v="19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61479750"/>
    <n v="0"/>
    <n v="0"/>
    <n v="261479750"/>
    <n v="0"/>
    <n v="0"/>
    <n v="261479750"/>
    <n v="0"/>
    <n v="0"/>
    <n v="0"/>
    <n v="0"/>
  </r>
  <r>
    <s v="41-06-00-054"/>
    <x v="2"/>
    <x v="19"/>
    <x v="1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577087955"/>
    <n v="0"/>
    <n v="0"/>
    <n v="577087955"/>
    <n v="0"/>
    <n v="0"/>
    <n v="577087955"/>
    <n v="0"/>
    <n v="0"/>
    <n v="0"/>
    <n v="0"/>
  </r>
  <r>
    <s v="41-06-00-054"/>
    <x v="2"/>
    <x v="19"/>
    <x v="1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4"/>
    <x v="2"/>
    <x v="19"/>
    <x v="1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54"/>
    <x v="2"/>
    <x v="19"/>
    <x v="1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6656320"/>
    <n v="0"/>
    <n v="0"/>
    <n v="46656320"/>
    <n v="0"/>
    <n v="0"/>
    <n v="46656320"/>
    <n v="0"/>
    <n v="0"/>
    <n v="0"/>
    <n v="0"/>
  </r>
  <r>
    <s v="41-06-00-054"/>
    <x v="2"/>
    <x v="19"/>
    <x v="1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607636"/>
    <n v="0"/>
    <n v="0"/>
    <n v="607636"/>
    <n v="0"/>
    <n v="0"/>
    <n v="607636"/>
    <n v="0"/>
    <n v="0"/>
    <n v="0"/>
    <n v="0"/>
  </r>
  <r>
    <s v="41-06-00-054"/>
    <x v="2"/>
    <x v="19"/>
    <x v="1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8783000"/>
    <n v="0"/>
    <n v="0"/>
    <n v="48783000"/>
    <n v="0"/>
    <n v="0"/>
    <n v="48783000"/>
    <n v="0"/>
    <n v="0"/>
    <n v="0"/>
    <n v="0"/>
  </r>
  <r>
    <s v="41-06-00-054"/>
    <x v="2"/>
    <x v="19"/>
    <x v="1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291000"/>
    <n v="0"/>
    <n v="0"/>
    <n v="7291000"/>
    <n v="0"/>
    <n v="0"/>
    <n v="7291000"/>
    <n v="0"/>
    <n v="0"/>
    <n v="0"/>
    <n v="0"/>
  </r>
  <r>
    <s v="41-06-00-054"/>
    <x v="2"/>
    <x v="19"/>
    <x v="1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39163000"/>
    <n v="0"/>
    <n v="0"/>
    <n v="439163000"/>
    <n v="0"/>
    <n v="0"/>
    <n v="439163000"/>
    <n v="0"/>
    <n v="0"/>
    <n v="0"/>
    <n v="0"/>
  </r>
  <r>
    <s v="41-06-00-054"/>
    <x v="2"/>
    <x v="19"/>
    <x v="1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8683000"/>
    <n v="0"/>
    <n v="0"/>
    <n v="48683000"/>
    <n v="0"/>
    <n v="0"/>
    <n v="48683000"/>
    <n v="0"/>
    <n v="0"/>
    <n v="0"/>
    <n v="0"/>
  </r>
  <r>
    <s v="41-06-00-054"/>
    <x v="2"/>
    <x v="19"/>
    <x v="1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4"/>
    <x v="2"/>
    <x v="19"/>
    <x v="1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2737252"/>
    <n v="0"/>
    <n v="0"/>
    <n v="12737252"/>
    <n v="0"/>
    <n v="0"/>
    <n v="12737252"/>
    <n v="0"/>
    <n v="0"/>
    <n v="0"/>
    <n v="0"/>
  </r>
  <r>
    <s v="41-06-00-054"/>
    <x v="2"/>
    <x v="19"/>
    <x v="1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1489496"/>
    <n v="0"/>
    <n v="0"/>
    <n v="61489496"/>
    <n v="0"/>
    <n v="0"/>
    <n v="61489496"/>
    <n v="0"/>
    <n v="0"/>
    <n v="0"/>
    <n v="0"/>
  </r>
  <r>
    <s v="41-06-00-054"/>
    <x v="2"/>
    <x v="19"/>
    <x v="1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12060170"/>
    <n v="0"/>
    <n v="0"/>
    <n v="112060170"/>
    <n v="0"/>
    <n v="0"/>
    <n v="112060170"/>
    <n v="0"/>
    <n v="0"/>
    <n v="0"/>
    <n v="0"/>
  </r>
  <r>
    <s v="41-06-00-054"/>
    <x v="2"/>
    <x v="19"/>
    <x v="1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504000"/>
    <n v="0"/>
    <n v="0"/>
    <n v="6504000"/>
    <n v="0"/>
    <n v="0"/>
    <n v="6504000"/>
    <n v="0"/>
    <n v="0"/>
    <n v="0"/>
    <n v="0"/>
  </r>
  <r>
    <s v="41-06-00-054"/>
    <x v="2"/>
    <x v="19"/>
    <x v="1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50000"/>
    <n v="0"/>
    <n v="0"/>
    <n v="550000"/>
    <n v="0"/>
    <n v="0"/>
    <n v="550000"/>
    <n v="0"/>
    <n v="0"/>
    <n v="0"/>
    <n v="0"/>
  </r>
  <r>
    <s v="41-06-00-054"/>
    <x v="2"/>
    <x v="19"/>
    <x v="19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1652000"/>
    <n v="0"/>
    <n v="0"/>
    <n v="41652000"/>
    <n v="0"/>
    <n v="0"/>
    <n v="41652000"/>
    <n v="0"/>
    <n v="0"/>
    <n v="0"/>
    <n v="0"/>
  </r>
  <r>
    <s v="41-06-00-054"/>
    <x v="2"/>
    <x v="19"/>
    <x v="1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42000000"/>
    <n v="0"/>
    <n v="0"/>
    <n v="242000000"/>
    <n v="0"/>
    <n v="0"/>
    <n v="242000000"/>
    <n v="0"/>
    <n v="0"/>
    <n v="0"/>
    <n v="0"/>
  </r>
  <r>
    <s v="41-06-00-054"/>
    <x v="2"/>
    <x v="19"/>
    <x v="1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54"/>
    <x v="2"/>
    <x v="19"/>
    <x v="1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54"/>
    <x v="2"/>
    <x v="19"/>
    <x v="1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300000"/>
    <n v="0"/>
    <n v="0"/>
    <n v="17300000"/>
    <n v="0"/>
    <n v="0"/>
    <n v="17300000"/>
    <n v="0"/>
    <n v="0"/>
    <n v="0"/>
    <n v="0"/>
  </r>
  <r>
    <s v="41-06-00-063"/>
    <x v="2"/>
    <x v="20"/>
    <x v="2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7635000"/>
    <n v="0"/>
    <n v="0"/>
    <n v="27635000"/>
    <n v="0"/>
    <n v="0"/>
    <n v="27635000"/>
    <n v="0"/>
    <n v="0"/>
    <n v="0"/>
    <n v="0"/>
  </r>
  <r>
    <s v="41-06-00-063"/>
    <x v="2"/>
    <x v="20"/>
    <x v="2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9000000"/>
    <n v="0"/>
    <n v="0"/>
    <n v="9000000"/>
    <n v="0"/>
    <n v="0"/>
    <n v="9000000"/>
    <n v="0"/>
    <n v="0"/>
    <n v="0"/>
    <n v="0"/>
  </r>
  <r>
    <s v="41-06-00-063"/>
    <x v="2"/>
    <x v="20"/>
    <x v="2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00000"/>
    <n v="0"/>
    <n v="0"/>
    <n v="1000000"/>
    <n v="0"/>
    <n v="0"/>
    <n v="1000000"/>
    <n v="0"/>
    <n v="0"/>
    <n v="0"/>
    <n v="0"/>
  </r>
  <r>
    <s v="41-06-00-063"/>
    <x v="2"/>
    <x v="20"/>
    <x v="2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"/>
    <n v="0"/>
    <n v="0"/>
    <n v="2080000"/>
    <n v="0"/>
    <n v="0"/>
    <n v="2080000"/>
    <n v="0"/>
    <n v="0"/>
    <n v="0"/>
    <n v="0"/>
  </r>
  <r>
    <s v="41-06-00-063"/>
    <x v="2"/>
    <x v="20"/>
    <x v="2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32960000"/>
    <n v="0"/>
    <n v="0"/>
    <n v="32960000"/>
    <n v="0"/>
    <n v="0"/>
    <n v="32960000"/>
    <n v="0"/>
    <n v="0"/>
    <n v="0"/>
    <n v="0"/>
  </r>
  <r>
    <s v="41-06-00-063"/>
    <x v="2"/>
    <x v="20"/>
    <x v="2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8000000"/>
    <n v="0"/>
    <n v="0"/>
    <n v="8000000"/>
    <n v="0"/>
    <n v="0"/>
    <n v="8000000"/>
    <n v="0"/>
    <n v="0"/>
    <n v="0"/>
    <n v="0"/>
  </r>
  <r>
    <s v="41-06-00-063"/>
    <x v="2"/>
    <x v="20"/>
    <x v="2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8000000"/>
    <n v="0"/>
    <n v="0"/>
    <n v="8000000"/>
    <n v="0"/>
    <n v="0"/>
    <n v="8000000"/>
    <n v="0"/>
    <n v="0"/>
    <n v="0"/>
    <n v="0"/>
  </r>
  <r>
    <s v="41-06-00-063"/>
    <x v="2"/>
    <x v="20"/>
    <x v="2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4805552"/>
    <n v="0"/>
    <n v="0"/>
    <n v="44805552"/>
    <n v="0"/>
    <n v="0"/>
    <n v="44805552"/>
    <n v="0"/>
    <n v="0"/>
    <n v="0"/>
    <n v="0"/>
  </r>
  <r>
    <s v="41-06-00-063"/>
    <x v="2"/>
    <x v="20"/>
    <x v="2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98124694"/>
    <n v="0"/>
    <n v="0"/>
    <n v="98124694"/>
    <n v="0"/>
    <n v="0"/>
    <n v="98124694"/>
    <n v="0"/>
    <n v="0"/>
    <n v="0"/>
    <n v="0"/>
  </r>
  <r>
    <s v="41-06-00-063"/>
    <x v="2"/>
    <x v="20"/>
    <x v="2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63"/>
    <x v="2"/>
    <x v="20"/>
    <x v="2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507193"/>
    <n v="0"/>
    <n v="0"/>
    <n v="1507193"/>
    <n v="0"/>
    <n v="0"/>
    <n v="1507193"/>
    <n v="0"/>
    <n v="0"/>
    <n v="0"/>
    <n v="0"/>
  </r>
  <r>
    <s v="41-06-00-063"/>
    <x v="2"/>
    <x v="20"/>
    <x v="20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268425103"/>
    <n v="0"/>
    <n v="0"/>
    <n v="2268425103"/>
    <n v="0"/>
    <n v="0"/>
    <n v="2268425103"/>
    <n v="0"/>
    <n v="0"/>
    <n v="0"/>
    <n v="0"/>
  </r>
  <r>
    <s v="41-06-00-063"/>
    <x v="2"/>
    <x v="20"/>
    <x v="2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465509365"/>
    <n v="0"/>
    <n v="0"/>
    <n v="6465509365"/>
    <n v="0"/>
    <n v="0"/>
    <n v="6465509365"/>
    <n v="0"/>
    <n v="0"/>
    <n v="0"/>
    <n v="0"/>
  </r>
  <r>
    <s v="41-06-00-063"/>
    <x v="2"/>
    <x v="20"/>
    <x v="20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20000838"/>
    <n v="0"/>
    <n v="0"/>
    <n v="520000838"/>
    <n v="0"/>
    <n v="0"/>
    <n v="520000838"/>
    <n v="0"/>
    <n v="0"/>
    <n v="0"/>
    <n v="0"/>
  </r>
  <r>
    <s v="41-06-00-063"/>
    <x v="2"/>
    <x v="20"/>
    <x v="2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855497169"/>
    <n v="0"/>
    <n v="0"/>
    <n v="2855497169"/>
    <n v="0"/>
    <n v="0"/>
    <n v="2855497169"/>
    <n v="0"/>
    <n v="0"/>
    <n v="0"/>
    <n v="0"/>
  </r>
  <r>
    <s v="41-06-00-063"/>
    <x v="2"/>
    <x v="20"/>
    <x v="2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268392500"/>
    <n v="0"/>
    <n v="0"/>
    <n v="1268392500"/>
    <n v="0"/>
    <n v="0"/>
    <n v="1268392500"/>
    <n v="0"/>
    <n v="0"/>
    <n v="0"/>
    <n v="0"/>
  </r>
  <r>
    <s v="41-06-00-063"/>
    <x v="2"/>
    <x v="20"/>
    <x v="2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80000000"/>
    <n v="0"/>
    <n v="0"/>
    <n v="80000000"/>
    <n v="0"/>
    <n v="0"/>
    <n v="80000000"/>
    <n v="0"/>
    <n v="0"/>
    <n v="0"/>
    <n v="0"/>
  </r>
  <r>
    <s v="41-06-00-063"/>
    <x v="2"/>
    <x v="20"/>
    <x v="2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551000"/>
    <n v="0"/>
    <n v="0"/>
    <n v="8551000"/>
    <n v="0"/>
    <n v="0"/>
    <n v="8551000"/>
    <n v="0"/>
    <n v="0"/>
    <n v="0"/>
    <n v="0"/>
  </r>
  <r>
    <s v="41-06-00-063"/>
    <x v="2"/>
    <x v="20"/>
    <x v="2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1292192823"/>
    <n v="0"/>
    <n v="0"/>
    <n v="11292192823"/>
    <n v="0"/>
    <n v="0"/>
    <n v="11292192823"/>
    <n v="0"/>
    <n v="0"/>
    <n v="0"/>
    <n v="0"/>
  </r>
  <r>
    <s v="41-06-00-063"/>
    <x v="2"/>
    <x v="20"/>
    <x v="20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5707204391"/>
    <n v="0"/>
    <n v="0"/>
    <n v="15707204391"/>
    <n v="0"/>
    <n v="0"/>
    <n v="15707204391"/>
    <n v="0"/>
    <n v="0"/>
    <n v="0"/>
    <n v="0"/>
  </r>
  <r>
    <s v="41-06-00-063"/>
    <x v="2"/>
    <x v="20"/>
    <x v="2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555445333"/>
    <n v="0"/>
    <n v="0"/>
    <n v="555445333"/>
    <n v="0"/>
    <n v="0"/>
    <n v="555445333"/>
    <n v="0"/>
    <n v="0"/>
    <n v="0"/>
    <n v="0"/>
  </r>
  <r>
    <s v="41-06-00-063"/>
    <x v="2"/>
    <x v="20"/>
    <x v="2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3"/>
    <x v="2"/>
    <x v="20"/>
    <x v="2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551349546"/>
    <n v="0"/>
    <n v="0"/>
    <n v="1551349546"/>
    <n v="0"/>
    <n v="0"/>
    <n v="1551349546"/>
    <n v="0"/>
    <n v="0"/>
    <n v="0"/>
    <n v="0"/>
  </r>
  <r>
    <s v="41-06-00-063"/>
    <x v="2"/>
    <x v="20"/>
    <x v="2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87522414"/>
    <n v="0"/>
    <n v="0"/>
    <n v="87522414"/>
    <n v="0"/>
    <n v="0"/>
    <n v="87522414"/>
    <n v="0"/>
    <n v="0"/>
    <n v="0"/>
    <n v="0"/>
  </r>
  <r>
    <s v="41-06-00-063"/>
    <x v="2"/>
    <x v="20"/>
    <x v="2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63"/>
    <x v="2"/>
    <x v="20"/>
    <x v="2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7965280"/>
    <n v="0"/>
    <n v="0"/>
    <n v="7965280"/>
    <n v="0"/>
    <n v="0"/>
    <n v="7965280"/>
    <n v="0"/>
    <n v="0"/>
    <n v="0"/>
    <n v="0"/>
  </r>
  <r>
    <s v="41-06-00-063"/>
    <x v="2"/>
    <x v="20"/>
    <x v="2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029264650"/>
    <n v="0"/>
    <n v="0"/>
    <n v="1029264650"/>
    <n v="0"/>
    <n v="0"/>
    <n v="1029264650"/>
    <n v="0"/>
    <n v="0"/>
    <n v="0"/>
    <n v="0"/>
  </r>
  <r>
    <s v="41-06-00-063"/>
    <x v="2"/>
    <x v="20"/>
    <x v="20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67392650"/>
    <n v="0"/>
    <n v="0"/>
    <n v="167392650"/>
    <n v="0"/>
    <n v="0"/>
    <n v="167392650"/>
    <n v="0"/>
    <n v="0"/>
    <n v="0"/>
    <n v="0"/>
  </r>
  <r>
    <s v="41-06-00-063"/>
    <x v="2"/>
    <x v="20"/>
    <x v="2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73607179"/>
    <n v="0"/>
    <n v="0"/>
    <n v="273607179"/>
    <n v="0"/>
    <n v="0"/>
    <n v="273607179"/>
    <n v="0"/>
    <n v="0"/>
    <n v="0"/>
    <n v="0"/>
  </r>
  <r>
    <s v="41-06-00-063"/>
    <x v="2"/>
    <x v="20"/>
    <x v="2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3"/>
    <x v="2"/>
    <x v="20"/>
    <x v="2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63"/>
    <x v="2"/>
    <x v="20"/>
    <x v="2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6620434"/>
    <n v="0"/>
    <n v="0"/>
    <n v="16620434"/>
    <n v="0"/>
    <n v="0"/>
    <n v="16620434"/>
    <n v="0"/>
    <n v="0"/>
    <n v="0"/>
    <n v="0"/>
  </r>
  <r>
    <s v="41-06-00-063"/>
    <x v="2"/>
    <x v="20"/>
    <x v="2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61002"/>
    <n v="0"/>
    <n v="0"/>
    <n v="361002"/>
    <n v="0"/>
    <n v="0"/>
    <n v="361002"/>
    <n v="0"/>
    <n v="0"/>
    <n v="0"/>
    <n v="0"/>
  </r>
  <r>
    <s v="41-06-00-063"/>
    <x v="2"/>
    <x v="20"/>
    <x v="2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63"/>
    <x v="2"/>
    <x v="20"/>
    <x v="2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493000"/>
    <n v="0"/>
    <n v="0"/>
    <n v="1493000"/>
    <n v="0"/>
    <n v="0"/>
    <n v="1493000"/>
    <n v="0"/>
    <n v="0"/>
    <n v="0"/>
    <n v="0"/>
  </r>
  <r>
    <s v="41-06-00-063"/>
    <x v="2"/>
    <x v="20"/>
    <x v="2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93707500"/>
    <n v="0"/>
    <n v="0"/>
    <n v="493707500"/>
    <n v="0"/>
    <n v="0"/>
    <n v="493707500"/>
    <n v="0"/>
    <n v="0"/>
    <n v="0"/>
    <n v="0"/>
  </r>
  <r>
    <s v="41-06-00-063"/>
    <x v="2"/>
    <x v="20"/>
    <x v="2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4526000"/>
    <n v="0"/>
    <n v="0"/>
    <n v="14526000"/>
    <n v="0"/>
    <n v="0"/>
    <n v="14526000"/>
    <n v="0"/>
    <n v="0"/>
    <n v="0"/>
    <n v="0"/>
  </r>
  <r>
    <s v="41-06-00-063"/>
    <x v="2"/>
    <x v="20"/>
    <x v="2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63"/>
    <x v="2"/>
    <x v="20"/>
    <x v="2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3"/>
    <x v="2"/>
    <x v="20"/>
    <x v="2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676860"/>
    <n v="0"/>
    <n v="0"/>
    <n v="5676860"/>
    <n v="0"/>
    <n v="0"/>
    <n v="5676860"/>
    <n v="0"/>
    <n v="0"/>
    <n v="0"/>
    <n v="0"/>
  </r>
  <r>
    <s v="41-06-00-063"/>
    <x v="2"/>
    <x v="20"/>
    <x v="2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3096709"/>
    <n v="0"/>
    <n v="0"/>
    <n v="33096709"/>
    <n v="0"/>
    <n v="0"/>
    <n v="33096709"/>
    <n v="0"/>
    <n v="0"/>
    <n v="0"/>
    <n v="0"/>
  </r>
  <r>
    <s v="41-06-00-063"/>
    <x v="2"/>
    <x v="20"/>
    <x v="2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7780000"/>
    <n v="0"/>
    <n v="0"/>
    <n v="7780000"/>
    <n v="0"/>
    <n v="0"/>
    <n v="7780000"/>
    <n v="0"/>
    <n v="0"/>
    <n v="0"/>
    <n v="0"/>
  </r>
  <r>
    <s v="41-06-00-063"/>
    <x v="2"/>
    <x v="20"/>
    <x v="2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63"/>
    <x v="2"/>
    <x v="20"/>
    <x v="20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62000000"/>
    <n v="0"/>
    <n v="0"/>
    <n v="262000000"/>
    <n v="0"/>
    <n v="0"/>
    <n v="262000000"/>
    <n v="0"/>
    <n v="0"/>
    <n v="0"/>
    <n v="0"/>
  </r>
  <r>
    <s v="41-06-00-063"/>
    <x v="2"/>
    <x v="20"/>
    <x v="2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33000000"/>
    <n v="0"/>
    <n v="0"/>
    <n v="33000000"/>
    <n v="0"/>
    <n v="0"/>
    <n v="33000000"/>
    <n v="0"/>
    <n v="0"/>
    <n v="0"/>
    <n v="0"/>
  </r>
  <r>
    <s v="41-06-00-063"/>
    <x v="2"/>
    <x v="20"/>
    <x v="2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7820000"/>
    <n v="0"/>
    <n v="0"/>
    <n v="17820000"/>
    <n v="0"/>
    <n v="0"/>
    <n v="17820000"/>
    <n v="0"/>
    <n v="0"/>
    <n v="0"/>
    <n v="0"/>
  </r>
  <r>
    <s v="41-06-00-063"/>
    <x v="2"/>
    <x v="20"/>
    <x v="2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63"/>
    <x v="2"/>
    <x v="20"/>
    <x v="2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50000"/>
    <n v="0"/>
    <n v="0"/>
    <n v="850000"/>
    <n v="0"/>
    <n v="0"/>
    <n v="850000"/>
    <n v="0"/>
    <n v="0"/>
    <n v="0"/>
    <n v="0"/>
  </r>
  <r>
    <s v="41-06-00-066"/>
    <x v="2"/>
    <x v="21"/>
    <x v="21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25000"/>
    <n v="0"/>
    <n v="0"/>
    <n v="25000"/>
    <n v="0"/>
    <n v="0"/>
    <n v="25000"/>
    <n v="0"/>
    <n v="0"/>
    <n v="0"/>
    <n v="0"/>
  </r>
  <r>
    <s v="41-06-00-066"/>
    <x v="2"/>
    <x v="21"/>
    <x v="2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1294000"/>
    <n v="0"/>
    <n v="0"/>
    <n v="31294000"/>
    <n v="0"/>
    <n v="0"/>
    <n v="31294000"/>
    <n v="0"/>
    <n v="0"/>
    <n v="0"/>
    <n v="0"/>
  </r>
  <r>
    <s v="41-06-00-066"/>
    <x v="2"/>
    <x v="21"/>
    <x v="21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64000"/>
    <n v="0"/>
    <n v="0"/>
    <n v="64000"/>
    <n v="0"/>
    <n v="0"/>
    <n v="64000"/>
    <n v="0"/>
    <n v="0"/>
    <n v="0"/>
    <n v="0"/>
  </r>
  <r>
    <s v="41-06-00-066"/>
    <x v="2"/>
    <x v="21"/>
    <x v="2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66"/>
    <x v="2"/>
    <x v="21"/>
    <x v="21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76000"/>
    <n v="0"/>
    <n v="0"/>
    <n v="1976000"/>
    <n v="0"/>
    <n v="0"/>
    <n v="1976000"/>
    <n v="0"/>
    <n v="0"/>
    <n v="0"/>
    <n v="0"/>
  </r>
  <r>
    <s v="41-06-00-066"/>
    <x v="2"/>
    <x v="21"/>
    <x v="2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7500000"/>
    <n v="0"/>
    <n v="0"/>
    <n v="7500000"/>
    <n v="0"/>
    <n v="0"/>
    <n v="7500000"/>
    <n v="0"/>
    <n v="0"/>
    <n v="0"/>
    <n v="0"/>
  </r>
  <r>
    <s v="41-06-00-066"/>
    <x v="2"/>
    <x v="21"/>
    <x v="2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760000"/>
    <n v="0"/>
    <n v="0"/>
    <n v="6760000"/>
    <n v="0"/>
    <n v="0"/>
    <n v="6760000"/>
    <n v="0"/>
    <n v="0"/>
    <n v="0"/>
    <n v="0"/>
  </r>
  <r>
    <s v="41-06-00-066"/>
    <x v="2"/>
    <x v="21"/>
    <x v="2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3045000"/>
    <n v="0"/>
    <n v="0"/>
    <n v="53045000"/>
    <n v="0"/>
    <n v="0"/>
    <n v="53045000"/>
    <n v="0"/>
    <n v="0"/>
    <n v="0"/>
    <n v="0"/>
  </r>
  <r>
    <s v="41-06-00-066"/>
    <x v="2"/>
    <x v="21"/>
    <x v="2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6500000"/>
    <n v="0"/>
    <n v="0"/>
    <n v="16500000"/>
    <n v="0"/>
    <n v="0"/>
    <n v="16500000"/>
    <n v="0"/>
    <n v="0"/>
    <n v="0"/>
    <n v="0"/>
  </r>
  <r>
    <s v="41-06-00-066"/>
    <x v="2"/>
    <x v="21"/>
    <x v="2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66"/>
    <x v="2"/>
    <x v="21"/>
    <x v="2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0915262"/>
    <n v="0"/>
    <n v="0"/>
    <n v="70915262"/>
    <n v="0"/>
    <n v="0"/>
    <n v="70915262"/>
    <n v="0"/>
    <n v="0"/>
    <n v="0"/>
    <n v="0"/>
  </r>
  <r>
    <s v="41-06-00-066"/>
    <x v="2"/>
    <x v="21"/>
    <x v="2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89330186"/>
    <n v="0"/>
    <n v="0"/>
    <n v="789330186"/>
    <n v="0"/>
    <n v="0"/>
    <n v="789330186"/>
    <n v="0"/>
    <n v="0"/>
    <n v="0"/>
    <n v="0"/>
  </r>
  <r>
    <s v="41-06-00-066"/>
    <x v="2"/>
    <x v="21"/>
    <x v="2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48514"/>
    <n v="0"/>
    <n v="0"/>
    <n v="2148514"/>
    <n v="0"/>
    <n v="0"/>
    <n v="2148514"/>
    <n v="0"/>
    <n v="0"/>
    <n v="0"/>
    <n v="0"/>
  </r>
  <r>
    <s v="41-06-00-066"/>
    <x v="2"/>
    <x v="21"/>
    <x v="21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300463317"/>
    <n v="0"/>
    <n v="0"/>
    <n v="300463317"/>
    <n v="0"/>
    <n v="0"/>
    <n v="300463317"/>
    <n v="0"/>
    <n v="0"/>
    <n v="0"/>
    <n v="0"/>
  </r>
  <r>
    <s v="41-06-00-066"/>
    <x v="2"/>
    <x v="21"/>
    <x v="2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591369940"/>
    <n v="0"/>
    <n v="0"/>
    <n v="591369940"/>
    <n v="0"/>
    <n v="0"/>
    <n v="591369940"/>
    <n v="0"/>
    <n v="0"/>
    <n v="0"/>
    <n v="0"/>
  </r>
  <r>
    <s v="41-06-00-066"/>
    <x v="2"/>
    <x v="21"/>
    <x v="2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7818437823"/>
    <n v="0"/>
    <n v="0"/>
    <n v="7818437823"/>
    <n v="0"/>
    <n v="232258425"/>
    <n v="7586179398"/>
    <n v="232258425"/>
    <n v="0"/>
    <n v="0"/>
    <n v="0"/>
  </r>
  <r>
    <s v="41-06-00-066"/>
    <x v="2"/>
    <x v="21"/>
    <x v="2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3237212062"/>
    <n v="0"/>
    <n v="0"/>
    <n v="3237212062"/>
    <n v="0"/>
    <n v="2354656654"/>
    <n v="882555408"/>
    <n v="2354656654"/>
    <n v="0"/>
    <n v="0"/>
    <n v="0"/>
  </r>
  <r>
    <s v="41-06-00-066"/>
    <x v="2"/>
    <x v="21"/>
    <x v="2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088337000"/>
    <n v="0"/>
    <n v="0"/>
    <n v="1088337000"/>
    <n v="0"/>
    <n v="0"/>
    <n v="1088337000"/>
    <n v="0"/>
    <n v="0"/>
    <n v="0"/>
    <n v="0"/>
  </r>
  <r>
    <s v="41-06-00-066"/>
    <x v="2"/>
    <x v="21"/>
    <x v="2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70000000"/>
    <n v="0"/>
    <n v="0"/>
    <n v="70000000"/>
    <n v="0"/>
    <n v="0"/>
    <n v="70000000"/>
    <n v="0"/>
    <n v="0"/>
    <n v="0"/>
    <n v="0"/>
  </r>
  <r>
    <s v="41-06-00-066"/>
    <x v="2"/>
    <x v="21"/>
    <x v="2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9888000"/>
    <n v="0"/>
    <n v="0"/>
    <n v="19888000"/>
    <n v="0"/>
    <n v="0"/>
    <n v="19888000"/>
    <n v="0"/>
    <n v="0"/>
    <n v="0"/>
    <n v="0"/>
  </r>
  <r>
    <s v="41-06-00-066"/>
    <x v="2"/>
    <x v="21"/>
    <x v="2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6623962346"/>
    <n v="0"/>
    <n v="0"/>
    <n v="26623962346"/>
    <n v="0"/>
    <n v="5073253972"/>
    <n v="21550708374"/>
    <n v="5073253972"/>
    <n v="0"/>
    <n v="0"/>
    <n v="0"/>
  </r>
  <r>
    <s v="41-06-00-066"/>
    <x v="2"/>
    <x v="21"/>
    <x v="21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8286908603"/>
    <n v="0"/>
    <n v="0"/>
    <n v="18286908603"/>
    <n v="0"/>
    <n v="8965577222"/>
    <n v="9321331381"/>
    <n v="8965577222"/>
    <n v="0"/>
    <n v="0"/>
    <n v="0"/>
  </r>
  <r>
    <s v="41-06-00-066"/>
    <x v="2"/>
    <x v="21"/>
    <x v="2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937314000"/>
    <n v="0"/>
    <n v="0"/>
    <n v="937314000"/>
    <n v="0"/>
    <n v="0"/>
    <n v="937314000"/>
    <n v="0"/>
    <n v="0"/>
    <n v="0"/>
    <n v="0"/>
  </r>
  <r>
    <s v="41-06-00-066"/>
    <x v="2"/>
    <x v="21"/>
    <x v="2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6"/>
    <x v="2"/>
    <x v="21"/>
    <x v="2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694783957"/>
    <n v="0"/>
    <n v="0"/>
    <n v="1694783957"/>
    <n v="0"/>
    <n v="0"/>
    <n v="1694783957"/>
    <n v="0"/>
    <n v="0"/>
    <n v="0"/>
    <n v="0"/>
  </r>
  <r>
    <s v="41-06-00-066"/>
    <x v="2"/>
    <x v="21"/>
    <x v="2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65532868"/>
    <n v="0"/>
    <n v="0"/>
    <n v="365532868"/>
    <n v="0"/>
    <n v="365532868"/>
    <n v="0"/>
    <n v="365532868"/>
    <n v="0"/>
    <n v="0"/>
    <n v="0"/>
  </r>
  <r>
    <s v="41-06-00-066"/>
    <x v="2"/>
    <x v="21"/>
    <x v="2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66"/>
    <x v="2"/>
    <x v="21"/>
    <x v="2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9161858"/>
    <n v="0"/>
    <n v="0"/>
    <n v="9161858"/>
    <n v="0"/>
    <n v="0"/>
    <n v="9161858"/>
    <n v="0"/>
    <n v="0"/>
    <n v="0"/>
    <n v="0"/>
  </r>
  <r>
    <s v="41-06-00-066"/>
    <x v="2"/>
    <x v="21"/>
    <x v="2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7927920"/>
    <n v="0"/>
    <n v="0"/>
    <n v="827927920"/>
    <n v="0"/>
    <n v="0"/>
    <n v="827927920"/>
    <n v="0"/>
    <n v="0"/>
    <n v="0"/>
    <n v="0"/>
  </r>
  <r>
    <s v="41-06-00-066"/>
    <x v="2"/>
    <x v="21"/>
    <x v="2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40605131"/>
    <n v="0"/>
    <n v="0"/>
    <n v="540605131"/>
    <n v="0"/>
    <n v="0"/>
    <n v="540605131"/>
    <n v="0"/>
    <n v="0"/>
    <n v="0"/>
    <n v="0"/>
  </r>
  <r>
    <s v="41-06-00-066"/>
    <x v="2"/>
    <x v="21"/>
    <x v="2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404906634"/>
    <n v="0"/>
    <n v="0"/>
    <n v="404906634"/>
    <n v="0"/>
    <n v="0"/>
    <n v="404906634"/>
    <n v="0"/>
    <n v="0"/>
    <n v="0"/>
    <n v="0"/>
  </r>
  <r>
    <s v="41-06-00-066"/>
    <x v="2"/>
    <x v="21"/>
    <x v="2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6"/>
    <x v="2"/>
    <x v="21"/>
    <x v="2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66"/>
    <x v="2"/>
    <x v="21"/>
    <x v="2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8154962"/>
    <n v="0"/>
    <n v="0"/>
    <n v="28154962"/>
    <n v="0"/>
    <n v="0"/>
    <n v="28154962"/>
    <n v="0"/>
    <n v="0"/>
    <n v="0"/>
    <n v="0"/>
  </r>
  <r>
    <s v="41-06-00-066"/>
    <x v="2"/>
    <x v="21"/>
    <x v="2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33630"/>
    <n v="0"/>
    <n v="0"/>
    <n v="533630"/>
    <n v="0"/>
    <n v="0"/>
    <n v="533630"/>
    <n v="0"/>
    <n v="0"/>
    <n v="0"/>
    <n v="0"/>
  </r>
  <r>
    <s v="41-06-00-066"/>
    <x v="2"/>
    <x v="21"/>
    <x v="2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66"/>
    <x v="2"/>
    <x v="21"/>
    <x v="2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880000"/>
    <n v="0"/>
    <n v="0"/>
    <n v="1880000"/>
    <n v="0"/>
    <n v="0"/>
    <n v="1880000"/>
    <n v="0"/>
    <n v="0"/>
    <n v="0"/>
    <n v="0"/>
  </r>
  <r>
    <s v="41-06-00-066"/>
    <x v="2"/>
    <x v="21"/>
    <x v="2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03627000"/>
    <n v="0"/>
    <n v="0"/>
    <n v="403627000"/>
    <n v="0"/>
    <n v="0"/>
    <n v="403627000"/>
    <n v="0"/>
    <n v="0"/>
    <n v="0"/>
    <n v="0"/>
  </r>
  <r>
    <s v="41-06-00-066"/>
    <x v="2"/>
    <x v="21"/>
    <x v="2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6231000"/>
    <n v="0"/>
    <n v="0"/>
    <n v="26231000"/>
    <n v="0"/>
    <n v="0"/>
    <n v="26231000"/>
    <n v="0"/>
    <n v="0"/>
    <n v="0"/>
    <n v="0"/>
  </r>
  <r>
    <s v="41-06-00-066"/>
    <x v="2"/>
    <x v="21"/>
    <x v="2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6"/>
    <x v="2"/>
    <x v="21"/>
    <x v="2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6164798"/>
    <n v="0"/>
    <n v="0"/>
    <n v="26164798"/>
    <n v="0"/>
    <n v="13082399"/>
    <n v="13082399"/>
    <n v="13082399"/>
    <n v="0"/>
    <n v="0"/>
    <n v="0"/>
  </r>
  <r>
    <s v="41-06-00-066"/>
    <x v="2"/>
    <x v="21"/>
    <x v="2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426119552"/>
    <n v="0"/>
    <n v="0"/>
    <n v="426119552"/>
    <n v="0"/>
    <n v="213059778"/>
    <n v="213059774"/>
    <n v="213059778"/>
    <n v="0"/>
    <n v="0"/>
    <n v="0"/>
  </r>
  <r>
    <s v="41-06-00-066"/>
    <x v="2"/>
    <x v="21"/>
    <x v="2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8197197"/>
    <n v="0"/>
    <n v="0"/>
    <n v="38197197"/>
    <n v="0"/>
    <n v="0"/>
    <n v="38197197"/>
    <n v="0"/>
    <n v="0"/>
    <n v="0"/>
    <n v="0"/>
  </r>
  <r>
    <s v="41-06-00-066"/>
    <x v="2"/>
    <x v="21"/>
    <x v="2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179000"/>
    <n v="0"/>
    <n v="0"/>
    <n v="6179000"/>
    <n v="0"/>
    <n v="0"/>
    <n v="6179000"/>
    <n v="0"/>
    <n v="0"/>
    <n v="0"/>
    <n v="0"/>
  </r>
  <r>
    <s v="41-06-00-066"/>
    <x v="2"/>
    <x v="21"/>
    <x v="2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66"/>
    <x v="2"/>
    <x v="21"/>
    <x v="21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3680000"/>
    <n v="0"/>
    <n v="0"/>
    <n v="43680000"/>
    <n v="0"/>
    <n v="0"/>
    <n v="43680000"/>
    <n v="0"/>
    <n v="0"/>
    <n v="0"/>
    <n v="0"/>
  </r>
  <r>
    <s v="41-06-00-066"/>
    <x v="2"/>
    <x v="21"/>
    <x v="2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5000000"/>
    <n v="0"/>
    <n v="0"/>
    <n v="65000000"/>
    <n v="0"/>
    <n v="0"/>
    <n v="65000000"/>
    <n v="0"/>
    <n v="0"/>
    <n v="0"/>
    <n v="0"/>
  </r>
  <r>
    <s v="41-06-00-066"/>
    <x v="2"/>
    <x v="21"/>
    <x v="2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690000"/>
    <n v="0"/>
    <n v="0"/>
    <n v="11690000"/>
    <n v="0"/>
    <n v="0"/>
    <n v="11690000"/>
    <n v="0"/>
    <n v="0"/>
    <n v="0"/>
    <n v="0"/>
  </r>
  <r>
    <s v="41-06-00-066"/>
    <x v="2"/>
    <x v="21"/>
    <x v="2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66"/>
    <x v="2"/>
    <x v="21"/>
    <x v="2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4480000"/>
    <n v="0"/>
    <n v="0"/>
    <n v="4480000"/>
    <n v="0"/>
    <n v="0"/>
    <n v="4480000"/>
    <n v="0"/>
    <n v="0"/>
    <n v="0"/>
    <n v="0"/>
  </r>
  <r>
    <s v="41-06-00-068"/>
    <x v="2"/>
    <x v="22"/>
    <x v="2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87264000"/>
    <n v="0"/>
    <n v="0"/>
    <n v="87264000"/>
    <n v="0"/>
    <n v="0"/>
    <n v="87264000"/>
    <n v="0"/>
    <n v="0"/>
    <n v="0"/>
    <n v="0"/>
  </r>
  <r>
    <s v="41-06-00-068"/>
    <x v="2"/>
    <x v="22"/>
    <x v="2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7000000"/>
    <n v="0"/>
    <n v="0"/>
    <n v="17000000"/>
    <n v="0"/>
    <n v="0"/>
    <n v="17000000"/>
    <n v="0"/>
    <n v="0"/>
    <n v="0"/>
    <n v="0"/>
  </r>
  <r>
    <s v="41-06-00-068"/>
    <x v="2"/>
    <x v="22"/>
    <x v="2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74160000"/>
    <n v="0"/>
    <n v="0"/>
    <n v="74160000"/>
    <n v="0"/>
    <n v="0"/>
    <n v="74160000"/>
    <n v="0"/>
    <n v="0"/>
    <n v="0"/>
    <n v="0"/>
  </r>
  <r>
    <s v="41-06-00-068"/>
    <x v="2"/>
    <x v="22"/>
    <x v="2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500000"/>
    <n v="0"/>
    <n v="0"/>
    <n v="8500000"/>
    <n v="0"/>
    <n v="0"/>
    <n v="8500000"/>
    <n v="0"/>
    <n v="0"/>
    <n v="0"/>
    <n v="0"/>
  </r>
  <r>
    <s v="41-06-00-068"/>
    <x v="2"/>
    <x v="22"/>
    <x v="2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0"/>
    <n v="0"/>
    <n v="0"/>
    <n v="26000000"/>
    <n v="0"/>
    <n v="0"/>
    <n v="26000000"/>
    <n v="0"/>
    <n v="0"/>
    <n v="0"/>
    <n v="0"/>
  </r>
  <r>
    <s v="41-06-00-068"/>
    <x v="2"/>
    <x v="22"/>
    <x v="2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1065000"/>
    <n v="0"/>
    <n v="0"/>
    <n v="191065000"/>
    <n v="0"/>
    <n v="0"/>
    <n v="191065000"/>
    <n v="0"/>
    <n v="0"/>
    <n v="0"/>
    <n v="0"/>
  </r>
  <r>
    <s v="41-06-00-068"/>
    <x v="2"/>
    <x v="22"/>
    <x v="22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2154000"/>
    <n v="0"/>
    <n v="0"/>
    <n v="2154000"/>
    <n v="0"/>
    <n v="0"/>
    <n v="2154000"/>
    <n v="0"/>
    <n v="0"/>
    <n v="0"/>
    <n v="0"/>
  </r>
  <r>
    <s v="41-06-00-068"/>
    <x v="2"/>
    <x v="22"/>
    <x v="2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8000000"/>
    <n v="0"/>
    <n v="0"/>
    <n v="38000000"/>
    <n v="0"/>
    <n v="0"/>
    <n v="38000000"/>
    <n v="0"/>
    <n v="0"/>
    <n v="0"/>
    <n v="0"/>
  </r>
  <r>
    <s v="41-06-00-068"/>
    <x v="2"/>
    <x v="22"/>
    <x v="2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68"/>
    <x v="2"/>
    <x v="22"/>
    <x v="2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18299551"/>
    <n v="0"/>
    <n v="0"/>
    <n v="118299551"/>
    <n v="0"/>
    <n v="0"/>
    <n v="118299551"/>
    <n v="0"/>
    <n v="0"/>
    <n v="0"/>
    <n v="0"/>
  </r>
  <r>
    <s v="41-06-00-068"/>
    <x v="2"/>
    <x v="22"/>
    <x v="22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2440294"/>
    <n v="0"/>
    <n v="0"/>
    <n v="52440294"/>
    <n v="0"/>
    <n v="0"/>
    <n v="52440294"/>
    <n v="0"/>
    <n v="0"/>
    <n v="0"/>
    <n v="0"/>
  </r>
  <r>
    <s v="41-06-00-068"/>
    <x v="2"/>
    <x v="22"/>
    <x v="2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68"/>
    <x v="2"/>
    <x v="22"/>
    <x v="2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39550"/>
    <n v="0"/>
    <n v="0"/>
    <n v="1239550"/>
    <n v="0"/>
    <n v="0"/>
    <n v="1239550"/>
    <n v="0"/>
    <n v="0"/>
    <n v="0"/>
    <n v="0"/>
  </r>
  <r>
    <s v="41-06-00-068"/>
    <x v="2"/>
    <x v="22"/>
    <x v="2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21189170"/>
    <n v="0"/>
    <n v="0"/>
    <n v="1321189170"/>
    <n v="0"/>
    <n v="1321189170"/>
    <n v="0"/>
    <n v="1321189170"/>
    <n v="0"/>
    <n v="0"/>
    <n v="0"/>
  </r>
  <r>
    <s v="41-06-00-068"/>
    <x v="2"/>
    <x v="22"/>
    <x v="2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2484041899"/>
    <n v="0"/>
    <n v="0"/>
    <n v="12484041899"/>
    <n v="0"/>
    <n v="11205065263"/>
    <n v="1278976636"/>
    <n v="11205065263"/>
    <n v="0"/>
    <n v="0"/>
    <n v="0"/>
  </r>
  <r>
    <s v="41-06-00-068"/>
    <x v="2"/>
    <x v="22"/>
    <x v="2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69451240"/>
    <n v="0"/>
    <n v="0"/>
    <n v="169451240"/>
    <n v="0"/>
    <n v="0"/>
    <n v="169451240"/>
    <n v="0"/>
    <n v="0"/>
    <n v="0"/>
    <n v="0"/>
  </r>
  <r>
    <s v="41-06-00-068"/>
    <x v="2"/>
    <x v="22"/>
    <x v="2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3795871436"/>
    <n v="0"/>
    <n v="0"/>
    <n v="3795871436"/>
    <n v="0"/>
    <n v="3795871436"/>
    <n v="0"/>
    <n v="3795871436"/>
    <n v="0"/>
    <n v="0"/>
    <n v="0"/>
  </r>
  <r>
    <s v="41-06-00-068"/>
    <x v="2"/>
    <x v="22"/>
    <x v="22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13199980"/>
    <n v="0"/>
    <n v="0"/>
    <n v="213199980"/>
    <n v="0"/>
    <n v="213199980"/>
    <n v="0"/>
    <n v="213199980"/>
    <n v="0"/>
    <n v="0"/>
    <n v="0"/>
  </r>
  <r>
    <s v="41-06-00-068"/>
    <x v="2"/>
    <x v="22"/>
    <x v="2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871360500"/>
    <n v="0"/>
    <n v="0"/>
    <n v="1871360500"/>
    <n v="0"/>
    <n v="68376000"/>
    <n v="1802984500"/>
    <n v="0"/>
    <n v="0"/>
    <n v="0"/>
    <n v="0"/>
  </r>
  <r>
    <s v="41-06-00-068"/>
    <x v="2"/>
    <x v="22"/>
    <x v="2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20000000"/>
    <n v="0"/>
    <n v="0"/>
    <n v="220000000"/>
    <n v="0"/>
    <n v="0"/>
    <n v="220000000"/>
    <n v="0"/>
    <n v="0"/>
    <n v="0"/>
    <n v="0"/>
  </r>
  <r>
    <s v="41-06-00-068"/>
    <x v="2"/>
    <x v="22"/>
    <x v="2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1663000"/>
    <n v="0"/>
    <n v="0"/>
    <n v="61663000"/>
    <n v="0"/>
    <n v="0"/>
    <n v="61663000"/>
    <n v="0"/>
    <n v="0"/>
    <n v="0"/>
    <n v="0"/>
  </r>
  <r>
    <s v="41-06-00-068"/>
    <x v="2"/>
    <x v="22"/>
    <x v="2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8562297351"/>
    <n v="0"/>
    <n v="0"/>
    <n v="48562297351"/>
    <n v="0"/>
    <n v="0"/>
    <n v="48562297351"/>
    <n v="0"/>
    <n v="0"/>
    <n v="0"/>
    <n v="0"/>
  </r>
  <r>
    <s v="41-06-00-068"/>
    <x v="2"/>
    <x v="22"/>
    <x v="2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55444529927"/>
    <n v="0"/>
    <n v="0"/>
    <n v="55444529927"/>
    <n v="0"/>
    <n v="0"/>
    <n v="55444529927"/>
    <n v="0"/>
    <n v="0"/>
    <n v="0"/>
    <n v="0"/>
  </r>
  <r>
    <s v="41-06-00-068"/>
    <x v="2"/>
    <x v="22"/>
    <x v="22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462000000"/>
    <n v="0"/>
    <n v="462000000"/>
    <n v="0"/>
    <n v="0"/>
    <n v="0"/>
    <n v="0"/>
    <n v="0"/>
    <n v="0"/>
    <n v="0"/>
    <n v="0"/>
  </r>
  <r>
    <s v="41-06-00-068"/>
    <x v="2"/>
    <x v="22"/>
    <x v="2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249752000"/>
    <n v="0"/>
    <n v="0"/>
    <n v="1249752000"/>
    <n v="0"/>
    <n v="69230000"/>
    <n v="1180522000"/>
    <n v="0"/>
    <n v="0"/>
    <n v="0"/>
    <n v="0"/>
  </r>
  <r>
    <s v="41-06-00-068"/>
    <x v="2"/>
    <x v="22"/>
    <x v="2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8"/>
    <x v="2"/>
    <x v="22"/>
    <x v="2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809256128"/>
    <n v="0"/>
    <n v="0"/>
    <n v="2809256128"/>
    <n v="0"/>
    <n v="321579808"/>
    <n v="2487676320"/>
    <n v="321579808"/>
    <n v="0"/>
    <n v="0"/>
    <n v="0"/>
  </r>
  <r>
    <s v="41-06-00-068"/>
    <x v="2"/>
    <x v="22"/>
    <x v="2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16370187"/>
    <n v="0"/>
    <n v="0"/>
    <n v="316370187"/>
    <n v="0"/>
    <n v="316370187"/>
    <n v="0"/>
    <n v="316370187"/>
    <n v="0"/>
    <n v="0"/>
    <n v="0"/>
  </r>
  <r>
    <s v="41-06-00-068"/>
    <x v="2"/>
    <x v="22"/>
    <x v="2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35650000"/>
    <n v="0"/>
    <n v="0"/>
    <n v="0"/>
    <n v="0"/>
    <n v="0"/>
  </r>
  <r>
    <s v="41-06-00-068"/>
    <x v="2"/>
    <x v="22"/>
    <x v="2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1199118"/>
    <n v="0"/>
    <n v="0"/>
    <n v="11199118"/>
    <n v="0"/>
    <n v="0"/>
    <n v="11199118"/>
    <n v="0"/>
    <n v="0"/>
    <n v="0"/>
    <n v="0"/>
  </r>
  <r>
    <s v="41-06-00-068"/>
    <x v="2"/>
    <x v="22"/>
    <x v="2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402015820"/>
    <n v="0"/>
    <n v="0"/>
    <n v="1402015820"/>
    <n v="0"/>
    <n v="1130379620"/>
    <n v="271636200"/>
    <n v="1130379620"/>
    <n v="0"/>
    <n v="0"/>
    <n v="0"/>
  </r>
  <r>
    <s v="41-06-00-068"/>
    <x v="2"/>
    <x v="22"/>
    <x v="2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1315380"/>
    <n v="0"/>
    <n v="0"/>
    <n v="121315380"/>
    <n v="0"/>
    <n v="97733880"/>
    <n v="23581500"/>
    <n v="97733880"/>
    <n v="0"/>
    <n v="0"/>
    <n v="0"/>
  </r>
  <r>
    <s v="41-06-00-068"/>
    <x v="2"/>
    <x v="22"/>
    <x v="2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99301547"/>
    <n v="0"/>
    <n v="0"/>
    <n v="299301547"/>
    <n v="0"/>
    <n v="299301547"/>
    <n v="0"/>
    <n v="299301547"/>
    <n v="0"/>
    <n v="0"/>
    <n v="0"/>
  </r>
  <r>
    <s v="41-06-00-068"/>
    <x v="2"/>
    <x v="22"/>
    <x v="2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8"/>
    <x v="2"/>
    <x v="22"/>
    <x v="2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10505152"/>
    <n v="0"/>
    <n v="0"/>
    <n v="210505152"/>
    <n v="0"/>
    <n v="0"/>
    <n v="210505152"/>
    <n v="0"/>
    <n v="0"/>
    <n v="0"/>
    <n v="0"/>
  </r>
  <r>
    <s v="41-06-00-068"/>
    <x v="2"/>
    <x v="22"/>
    <x v="2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71969602"/>
    <n v="0"/>
    <n v="0"/>
    <n v="71969602"/>
    <n v="0"/>
    <n v="0"/>
    <n v="71969602"/>
    <n v="0"/>
    <n v="0"/>
    <n v="0"/>
    <n v="0"/>
  </r>
  <r>
    <s v="41-06-00-068"/>
    <x v="2"/>
    <x v="22"/>
    <x v="2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129899"/>
    <n v="0"/>
    <n v="0"/>
    <n v="1129899"/>
    <n v="0"/>
    <n v="0"/>
    <n v="1129899"/>
    <n v="0"/>
    <n v="0"/>
    <n v="0"/>
    <n v="0"/>
  </r>
  <r>
    <s v="41-06-00-068"/>
    <x v="2"/>
    <x v="22"/>
    <x v="2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68"/>
    <x v="2"/>
    <x v="22"/>
    <x v="2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56000"/>
    <n v="0"/>
    <n v="0"/>
    <n v="6556000"/>
    <n v="0"/>
    <n v="0"/>
    <n v="6556000"/>
    <n v="0"/>
    <n v="0"/>
    <n v="0"/>
    <n v="0"/>
  </r>
  <r>
    <s v="41-06-00-068"/>
    <x v="2"/>
    <x v="22"/>
    <x v="2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826184000"/>
    <n v="0"/>
    <n v="0"/>
    <n v="826184000"/>
    <n v="0"/>
    <n v="141773332"/>
    <n v="684410668"/>
    <n v="0"/>
    <n v="0"/>
    <n v="0"/>
    <n v="0"/>
  </r>
  <r>
    <s v="41-06-00-068"/>
    <x v="2"/>
    <x v="22"/>
    <x v="2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4740000"/>
    <n v="0"/>
    <n v="0"/>
    <n v="54740000"/>
    <n v="0"/>
    <n v="0"/>
    <n v="54740000"/>
    <n v="0"/>
    <n v="0"/>
    <n v="0"/>
    <n v="0"/>
  </r>
  <r>
    <s v="41-06-00-068"/>
    <x v="2"/>
    <x v="22"/>
    <x v="2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8"/>
    <x v="2"/>
    <x v="22"/>
    <x v="2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1085057"/>
    <n v="0"/>
    <n v="0"/>
    <n v="31085057"/>
    <n v="0"/>
    <n v="0"/>
    <n v="31085057"/>
    <n v="0"/>
    <n v="0"/>
    <n v="0"/>
    <n v="0"/>
  </r>
  <r>
    <s v="41-06-00-068"/>
    <x v="2"/>
    <x v="22"/>
    <x v="2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02982681"/>
    <n v="0"/>
    <n v="0"/>
    <n v="502982681"/>
    <n v="0"/>
    <n v="251491338"/>
    <n v="251491343"/>
    <n v="251491338"/>
    <n v="0"/>
    <n v="0"/>
    <n v="0"/>
  </r>
  <r>
    <s v="41-06-00-068"/>
    <x v="2"/>
    <x v="22"/>
    <x v="2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46974875"/>
    <n v="0"/>
    <n v="0"/>
    <n v="146974875"/>
    <n v="0"/>
    <n v="0"/>
    <n v="146974875"/>
    <n v="0"/>
    <n v="0"/>
    <n v="0"/>
    <n v="0"/>
  </r>
  <r>
    <s v="41-06-00-068"/>
    <x v="2"/>
    <x v="22"/>
    <x v="2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0424000"/>
    <n v="0"/>
    <n v="0"/>
    <n v="10424000"/>
    <n v="0"/>
    <n v="0"/>
    <n v="10424000"/>
    <n v="0"/>
    <n v="0"/>
    <n v="0"/>
    <n v="0"/>
  </r>
  <r>
    <s v="41-06-00-068"/>
    <x v="2"/>
    <x v="22"/>
    <x v="2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50000"/>
    <n v="0"/>
    <n v="0"/>
    <n v="650000"/>
    <n v="0"/>
    <n v="0"/>
    <n v="650000"/>
    <n v="0"/>
    <n v="0"/>
    <n v="0"/>
    <n v="0"/>
  </r>
  <r>
    <s v="41-06-00-068"/>
    <x v="2"/>
    <x v="22"/>
    <x v="22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8044000"/>
    <n v="0"/>
    <n v="0"/>
    <n v="28044000"/>
    <n v="0"/>
    <n v="0"/>
    <n v="28044000"/>
    <n v="0"/>
    <n v="0"/>
    <n v="0"/>
    <n v="0"/>
  </r>
  <r>
    <s v="41-06-00-068"/>
    <x v="2"/>
    <x v="22"/>
    <x v="2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7000000"/>
    <n v="0"/>
    <n v="0"/>
    <n v="117000000"/>
    <n v="0"/>
    <n v="0"/>
    <n v="117000000"/>
    <n v="0"/>
    <n v="0"/>
    <n v="0"/>
    <n v="0"/>
  </r>
  <r>
    <s v="41-06-00-068"/>
    <x v="2"/>
    <x v="22"/>
    <x v="2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740000"/>
    <n v="0"/>
    <n v="0"/>
    <n v="10740000"/>
    <n v="0"/>
    <n v="0"/>
    <n v="10740000"/>
    <n v="0"/>
    <n v="0"/>
    <n v="0"/>
    <n v="0"/>
  </r>
  <r>
    <s v="41-06-00-068"/>
    <x v="2"/>
    <x v="22"/>
    <x v="2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37200804"/>
    <n v="0"/>
    <n v="0"/>
    <n v="137200804"/>
    <n v="0"/>
    <n v="0"/>
    <n v="137200804"/>
    <n v="0"/>
    <n v="0"/>
    <n v="0"/>
    <n v="0"/>
  </r>
  <r>
    <s v="41-06-00-068"/>
    <x v="2"/>
    <x v="22"/>
    <x v="2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2760000"/>
    <n v="0"/>
    <n v="0"/>
    <n v="12760000"/>
    <n v="0"/>
    <n v="0"/>
    <n v="12760000"/>
    <n v="0"/>
    <n v="0"/>
    <n v="0"/>
    <n v="0"/>
  </r>
  <r>
    <s v="41-06-00-070"/>
    <x v="2"/>
    <x v="23"/>
    <x v="2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300000"/>
    <n v="0"/>
    <n v="0"/>
    <n v="26300000"/>
    <n v="0"/>
    <n v="0"/>
    <n v="26300000"/>
    <n v="0"/>
    <n v="0"/>
    <n v="0"/>
    <n v="0"/>
  </r>
  <r>
    <s v="41-06-00-070"/>
    <x v="2"/>
    <x v="23"/>
    <x v="2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662000"/>
    <n v="0"/>
    <n v="0"/>
    <n v="7662000"/>
    <n v="0"/>
    <n v="0"/>
    <n v="7662000"/>
    <n v="0"/>
    <n v="0"/>
    <n v="0"/>
    <n v="0"/>
  </r>
  <r>
    <s v="41-06-00-070"/>
    <x v="2"/>
    <x v="23"/>
    <x v="2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70"/>
    <x v="2"/>
    <x v="23"/>
    <x v="2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7000000"/>
    <n v="0"/>
    <n v="0"/>
    <n v="27000000"/>
    <n v="0"/>
    <n v="0"/>
    <n v="27000000"/>
    <n v="0"/>
    <n v="0"/>
    <n v="0"/>
    <n v="0"/>
  </r>
  <r>
    <s v="41-06-00-070"/>
    <x v="2"/>
    <x v="23"/>
    <x v="2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783000"/>
    <n v="0"/>
    <n v="0"/>
    <n v="5783000"/>
    <n v="0"/>
    <n v="0"/>
    <n v="5783000"/>
    <n v="0"/>
    <n v="0"/>
    <n v="0"/>
    <n v="0"/>
  </r>
  <r>
    <s v="41-06-00-070"/>
    <x v="2"/>
    <x v="23"/>
    <x v="2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48683000"/>
    <n v="0"/>
    <n v="0"/>
    <n v="148683000"/>
    <n v="0"/>
    <n v="0"/>
    <n v="148683000"/>
    <n v="0"/>
    <n v="0"/>
    <n v="0"/>
    <n v="0"/>
  </r>
  <r>
    <s v="41-06-00-070"/>
    <x v="2"/>
    <x v="23"/>
    <x v="23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489000"/>
    <n v="0"/>
    <n v="0"/>
    <n v="489000"/>
    <n v="0"/>
    <n v="0"/>
    <n v="489000"/>
    <n v="0"/>
    <n v="0"/>
    <n v="0"/>
    <n v="0"/>
  </r>
  <r>
    <s v="41-06-00-070"/>
    <x v="2"/>
    <x v="23"/>
    <x v="2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9439"/>
    <n v="0"/>
    <n v="0"/>
    <n v="39439"/>
    <n v="0"/>
    <n v="0"/>
    <n v="39439"/>
    <n v="0"/>
    <n v="0"/>
    <n v="0"/>
    <n v="0"/>
  </r>
  <r>
    <s v="41-06-00-070"/>
    <x v="2"/>
    <x v="23"/>
    <x v="2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9000000"/>
    <n v="0"/>
    <n v="0"/>
    <n v="19000000"/>
    <n v="0"/>
    <n v="0"/>
    <n v="19000000"/>
    <n v="0"/>
    <n v="0"/>
    <n v="0"/>
    <n v="0"/>
  </r>
  <r>
    <s v="41-06-00-070"/>
    <x v="2"/>
    <x v="23"/>
    <x v="2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9633289"/>
    <n v="0"/>
    <n v="0"/>
    <n v="59633289"/>
    <n v="0"/>
    <n v="0"/>
    <n v="59633289"/>
    <n v="0"/>
    <n v="0"/>
    <n v="0"/>
    <n v="0"/>
  </r>
  <r>
    <s v="41-06-00-070"/>
    <x v="2"/>
    <x v="23"/>
    <x v="2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141631753"/>
    <n v="0"/>
    <n v="0"/>
    <n v="2141631753"/>
    <n v="0"/>
    <n v="0"/>
    <n v="2141631753"/>
    <n v="0"/>
    <n v="0"/>
    <n v="0"/>
    <n v="0"/>
  </r>
  <r>
    <s v="41-06-00-070"/>
    <x v="2"/>
    <x v="23"/>
    <x v="23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0509960"/>
    <n v="0"/>
    <n v="0"/>
    <n v="30509960"/>
    <n v="0"/>
    <n v="0"/>
    <n v="30509960"/>
    <n v="0"/>
    <n v="0"/>
    <n v="0"/>
    <n v="0"/>
  </r>
  <r>
    <s v="41-06-00-070"/>
    <x v="2"/>
    <x v="23"/>
    <x v="2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7480"/>
    <n v="0"/>
    <n v="0"/>
    <n v="80287480"/>
    <n v="0"/>
    <n v="0"/>
    <n v="80287480"/>
    <n v="0"/>
    <n v="0"/>
    <n v="0"/>
    <n v="0"/>
  </r>
  <r>
    <s v="41-06-00-070"/>
    <x v="2"/>
    <x v="23"/>
    <x v="2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5548324"/>
    <n v="0"/>
    <n v="0"/>
    <n v="5548324"/>
    <n v="0"/>
    <n v="0"/>
    <n v="5548324"/>
    <n v="0"/>
    <n v="0"/>
    <n v="0"/>
    <n v="0"/>
  </r>
  <r>
    <s v="41-06-00-070"/>
    <x v="2"/>
    <x v="23"/>
    <x v="2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968529240"/>
    <n v="0"/>
    <n v="0"/>
    <n v="968529240"/>
    <n v="0"/>
    <n v="0"/>
    <n v="968529240"/>
    <n v="0"/>
    <n v="0"/>
    <n v="0"/>
    <n v="0"/>
  </r>
  <r>
    <s v="41-06-00-070"/>
    <x v="2"/>
    <x v="23"/>
    <x v="2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084779438"/>
    <n v="0"/>
    <n v="0"/>
    <n v="2084779438"/>
    <n v="0"/>
    <n v="0"/>
    <n v="2084779438"/>
    <n v="0"/>
    <n v="0"/>
    <n v="0"/>
    <n v="0"/>
  </r>
  <r>
    <s v="41-06-00-070"/>
    <x v="2"/>
    <x v="23"/>
    <x v="23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10104946"/>
    <n v="0"/>
    <n v="0"/>
    <n v="110104946"/>
    <n v="0"/>
    <n v="0"/>
    <n v="110104946"/>
    <n v="0"/>
    <n v="0"/>
    <n v="0"/>
    <n v="0"/>
  </r>
  <r>
    <s v="41-06-00-070"/>
    <x v="2"/>
    <x v="23"/>
    <x v="2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00147040"/>
    <n v="0"/>
    <n v="0"/>
    <n v="100147040"/>
    <n v="0"/>
    <n v="0"/>
    <n v="100147040"/>
    <n v="0"/>
    <n v="0"/>
    <n v="0"/>
    <n v="0"/>
  </r>
  <r>
    <s v="41-06-00-070"/>
    <x v="2"/>
    <x v="23"/>
    <x v="2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86603500"/>
    <n v="0"/>
    <n v="0"/>
    <n v="586603500"/>
    <n v="0"/>
    <n v="0"/>
    <n v="586603500"/>
    <n v="0"/>
    <n v="0"/>
    <n v="0"/>
    <n v="0"/>
  </r>
  <r>
    <s v="41-06-00-070"/>
    <x v="2"/>
    <x v="23"/>
    <x v="2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70"/>
    <x v="2"/>
    <x v="23"/>
    <x v="2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934000"/>
    <n v="0"/>
    <n v="0"/>
    <n v="5934000"/>
    <n v="0"/>
    <n v="0"/>
    <n v="5934000"/>
    <n v="0"/>
    <n v="0"/>
    <n v="0"/>
    <n v="0"/>
  </r>
  <r>
    <s v="41-06-00-070"/>
    <x v="2"/>
    <x v="23"/>
    <x v="2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32382746722"/>
    <n v="0"/>
    <n v="0"/>
    <n v="32382746722"/>
    <n v="0"/>
    <n v="0"/>
    <n v="32382746722"/>
    <n v="0"/>
    <n v="0"/>
    <n v="0"/>
    <n v="0"/>
  </r>
  <r>
    <s v="41-06-00-070"/>
    <x v="2"/>
    <x v="23"/>
    <x v="2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0624261933"/>
    <n v="0"/>
    <n v="0"/>
    <n v="70624261933"/>
    <n v="0"/>
    <n v="0"/>
    <n v="70624261933"/>
    <n v="0"/>
    <n v="0"/>
    <n v="0"/>
    <n v="0"/>
  </r>
  <r>
    <s v="41-06-00-070"/>
    <x v="2"/>
    <x v="23"/>
    <x v="2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902598667"/>
    <n v="0"/>
    <n v="0"/>
    <n v="902598667"/>
    <n v="0"/>
    <n v="0"/>
    <n v="902598667"/>
    <n v="0"/>
    <n v="0"/>
    <n v="0"/>
    <n v="0"/>
  </r>
  <r>
    <s v="41-06-00-070"/>
    <x v="2"/>
    <x v="23"/>
    <x v="2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0"/>
    <x v="2"/>
    <x v="23"/>
    <x v="2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933587289"/>
    <n v="0"/>
    <n v="0"/>
    <n v="1933587289"/>
    <n v="0"/>
    <n v="0"/>
    <n v="1933587289"/>
    <n v="0"/>
    <n v="0"/>
    <n v="0"/>
    <n v="0"/>
  </r>
  <r>
    <s v="41-06-00-070"/>
    <x v="2"/>
    <x v="23"/>
    <x v="2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573737628"/>
    <n v="0"/>
    <n v="0"/>
    <n v="1573737628"/>
    <n v="0"/>
    <n v="0"/>
    <n v="1573737628"/>
    <n v="0"/>
    <n v="0"/>
    <n v="0"/>
    <n v="0"/>
  </r>
  <r>
    <s v="41-06-00-070"/>
    <x v="2"/>
    <x v="23"/>
    <x v="2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0"/>
    <x v="2"/>
    <x v="23"/>
    <x v="2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096376"/>
    <n v="0"/>
    <n v="0"/>
    <n v="15096376"/>
    <n v="0"/>
    <n v="0"/>
    <n v="15096376"/>
    <n v="0"/>
    <n v="0"/>
    <n v="0"/>
    <n v="0"/>
  </r>
  <r>
    <s v="41-06-00-070"/>
    <x v="2"/>
    <x v="23"/>
    <x v="2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00010395"/>
    <n v="0"/>
    <n v="0"/>
    <n v="1300010395"/>
    <n v="0"/>
    <n v="0"/>
    <n v="1300010395"/>
    <n v="0"/>
    <n v="0"/>
    <n v="0"/>
    <n v="0"/>
  </r>
  <r>
    <s v="41-06-00-070"/>
    <x v="2"/>
    <x v="23"/>
    <x v="2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69775305"/>
    <n v="0"/>
    <n v="0"/>
    <n v="269775305"/>
    <n v="0"/>
    <n v="0"/>
    <n v="269775305"/>
    <n v="0"/>
    <n v="0"/>
    <n v="0"/>
    <n v="0"/>
  </r>
  <r>
    <s v="41-06-00-070"/>
    <x v="2"/>
    <x v="23"/>
    <x v="2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9631231"/>
    <n v="0"/>
    <n v="0"/>
    <n v="289631231"/>
    <n v="0"/>
    <n v="0"/>
    <n v="289631231"/>
    <n v="0"/>
    <n v="0"/>
    <n v="0"/>
    <n v="0"/>
  </r>
  <r>
    <s v="41-06-00-070"/>
    <x v="2"/>
    <x v="23"/>
    <x v="2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0"/>
    <x v="2"/>
    <x v="23"/>
    <x v="2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67344"/>
    <n v="0"/>
    <n v="0"/>
    <n v="94867344"/>
    <n v="0"/>
    <n v="0"/>
    <n v="94867344"/>
    <n v="0"/>
    <n v="0"/>
    <n v="0"/>
    <n v="0"/>
  </r>
  <r>
    <s v="41-06-00-070"/>
    <x v="2"/>
    <x v="23"/>
    <x v="2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7626915"/>
    <n v="0"/>
    <n v="0"/>
    <n v="37626915"/>
    <n v="0"/>
    <n v="0"/>
    <n v="37626915"/>
    <n v="0"/>
    <n v="0"/>
    <n v="0"/>
    <n v="0"/>
  </r>
  <r>
    <s v="41-06-00-070"/>
    <x v="2"/>
    <x v="23"/>
    <x v="2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29977"/>
    <n v="0"/>
    <n v="0"/>
    <n v="529977"/>
    <n v="0"/>
    <n v="0"/>
    <n v="529977"/>
    <n v="0"/>
    <n v="0"/>
    <n v="0"/>
    <n v="0"/>
  </r>
  <r>
    <s v="41-06-00-070"/>
    <x v="2"/>
    <x v="23"/>
    <x v="2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5189400"/>
    <n v="0"/>
    <n v="0"/>
    <n v="135189400"/>
    <n v="0"/>
    <n v="0"/>
    <n v="135189400"/>
    <n v="0"/>
    <n v="0"/>
    <n v="0"/>
    <n v="0"/>
  </r>
  <r>
    <s v="41-06-00-070"/>
    <x v="2"/>
    <x v="23"/>
    <x v="2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272000"/>
    <n v="0"/>
    <n v="0"/>
    <n v="3272000"/>
    <n v="0"/>
    <n v="0"/>
    <n v="3272000"/>
    <n v="0"/>
    <n v="0"/>
    <n v="0"/>
    <n v="0"/>
  </r>
  <r>
    <s v="41-06-00-070"/>
    <x v="2"/>
    <x v="23"/>
    <x v="2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822008500"/>
    <n v="0"/>
    <n v="0"/>
    <n v="822008500"/>
    <n v="0"/>
    <n v="0"/>
    <n v="822008500"/>
    <n v="0"/>
    <n v="0"/>
    <n v="0"/>
    <n v="0"/>
  </r>
  <r>
    <s v="41-06-00-070"/>
    <x v="2"/>
    <x v="23"/>
    <x v="2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3547000"/>
    <n v="0"/>
    <n v="0"/>
    <n v="23547000"/>
    <n v="0"/>
    <n v="0"/>
    <n v="23547000"/>
    <n v="0"/>
    <n v="0"/>
    <n v="0"/>
    <n v="0"/>
  </r>
  <r>
    <s v="41-06-00-070"/>
    <x v="2"/>
    <x v="23"/>
    <x v="2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70"/>
    <x v="2"/>
    <x v="23"/>
    <x v="2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2984670"/>
    <n v="0"/>
    <n v="0"/>
    <n v="12984670"/>
    <n v="0"/>
    <n v="0"/>
    <n v="12984670"/>
    <n v="0"/>
    <n v="0"/>
    <n v="0"/>
    <n v="0"/>
  </r>
  <r>
    <s v="41-06-00-070"/>
    <x v="2"/>
    <x v="23"/>
    <x v="2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0830230"/>
    <n v="0"/>
    <n v="0"/>
    <n v="170830230"/>
    <n v="0"/>
    <n v="0"/>
    <n v="170830230"/>
    <n v="0"/>
    <n v="0"/>
    <n v="0"/>
    <n v="0"/>
  </r>
  <r>
    <s v="41-06-00-070"/>
    <x v="2"/>
    <x v="23"/>
    <x v="2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5057112"/>
    <n v="0"/>
    <n v="0"/>
    <n v="75057112"/>
    <n v="0"/>
    <n v="0"/>
    <n v="75057112"/>
    <n v="0"/>
    <n v="0"/>
    <n v="0"/>
    <n v="0"/>
  </r>
  <r>
    <s v="41-06-00-070"/>
    <x v="2"/>
    <x v="23"/>
    <x v="2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039000"/>
    <n v="0"/>
    <n v="0"/>
    <n v="9039000"/>
    <n v="0"/>
    <n v="0"/>
    <n v="9039000"/>
    <n v="0"/>
    <n v="0"/>
    <n v="0"/>
    <n v="0"/>
  </r>
  <r>
    <s v="41-06-00-070"/>
    <x v="2"/>
    <x v="23"/>
    <x v="2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400000"/>
    <n v="0"/>
    <n v="0"/>
    <n v="400000"/>
    <n v="0"/>
    <n v="0"/>
    <n v="400000"/>
    <n v="0"/>
    <n v="0"/>
    <n v="0"/>
    <n v="0"/>
  </r>
  <r>
    <s v="41-06-00-070"/>
    <x v="2"/>
    <x v="23"/>
    <x v="2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1000000"/>
    <n v="0"/>
    <n v="0"/>
    <n v="121000000"/>
    <n v="0"/>
    <n v="0"/>
    <n v="121000000"/>
    <n v="0"/>
    <n v="0"/>
    <n v="0"/>
    <n v="0"/>
  </r>
  <r>
    <s v="41-06-00-070"/>
    <x v="2"/>
    <x v="23"/>
    <x v="2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70"/>
    <x v="2"/>
    <x v="23"/>
    <x v="2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70"/>
    <x v="2"/>
    <x v="23"/>
    <x v="2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9390000"/>
    <n v="0"/>
    <n v="0"/>
    <n v="9390000"/>
    <n v="0"/>
    <n v="0"/>
    <n v="9390000"/>
    <n v="0"/>
    <n v="0"/>
    <n v="0"/>
    <n v="0"/>
  </r>
  <r>
    <s v="41-06-00-073"/>
    <x v="2"/>
    <x v="24"/>
    <x v="2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11490000"/>
    <n v="0"/>
    <n v="0"/>
    <n v="111490000"/>
    <n v="0"/>
    <n v="0"/>
    <n v="111490000"/>
    <n v="0"/>
    <n v="0"/>
    <n v="0"/>
    <n v="0"/>
  </r>
  <r>
    <s v="41-06-00-073"/>
    <x v="2"/>
    <x v="24"/>
    <x v="24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5591000"/>
    <n v="0"/>
    <n v="0"/>
    <n v="5591000"/>
    <n v="0"/>
    <n v="0"/>
    <n v="5591000"/>
    <n v="0"/>
    <n v="0"/>
    <n v="0"/>
    <n v="0"/>
  </r>
  <r>
    <s v="41-06-00-073"/>
    <x v="2"/>
    <x v="24"/>
    <x v="2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9000000"/>
    <n v="0"/>
    <n v="0"/>
    <n v="19000000"/>
    <n v="0"/>
    <n v="0"/>
    <n v="19000000"/>
    <n v="0"/>
    <n v="0"/>
    <n v="0"/>
    <n v="0"/>
  </r>
  <r>
    <s v="41-06-00-073"/>
    <x v="2"/>
    <x v="24"/>
    <x v="24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1500000"/>
    <n v="0"/>
    <n v="0"/>
    <n v="1500000"/>
    <n v="0"/>
    <n v="0"/>
    <n v="1500000"/>
    <n v="0"/>
    <n v="0"/>
    <n v="0"/>
    <n v="0"/>
  </r>
  <r>
    <s v="41-06-00-073"/>
    <x v="2"/>
    <x v="24"/>
    <x v="2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00000"/>
    <n v="0"/>
    <n v="0"/>
    <n v="1000000"/>
    <n v="0"/>
    <n v="0"/>
    <n v="1000000"/>
    <n v="0"/>
    <n v="0"/>
    <n v="0"/>
    <n v="0"/>
  </r>
  <r>
    <s v="41-06-00-073"/>
    <x v="2"/>
    <x v="24"/>
    <x v="2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677000"/>
    <n v="0"/>
    <n v="0"/>
    <n v="4677000"/>
    <n v="0"/>
    <n v="0"/>
    <n v="4677000"/>
    <n v="0"/>
    <n v="0"/>
    <n v="0"/>
    <n v="0"/>
  </r>
  <r>
    <s v="41-06-00-073"/>
    <x v="2"/>
    <x v="24"/>
    <x v="2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6820000"/>
    <n v="0"/>
    <n v="0"/>
    <n v="96820000"/>
    <n v="0"/>
    <n v="0"/>
    <n v="96820000"/>
    <n v="0"/>
    <n v="0"/>
    <n v="0"/>
    <n v="0"/>
  </r>
  <r>
    <s v="41-06-00-073"/>
    <x v="2"/>
    <x v="24"/>
    <x v="2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999223"/>
    <n v="0"/>
    <n v="0"/>
    <n v="7999223"/>
    <n v="0"/>
    <n v="0"/>
    <n v="7999223"/>
    <n v="0"/>
    <n v="0"/>
    <n v="0"/>
    <n v="0"/>
  </r>
  <r>
    <s v="41-06-00-073"/>
    <x v="2"/>
    <x v="24"/>
    <x v="2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73"/>
    <x v="2"/>
    <x v="24"/>
    <x v="2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1215420"/>
    <n v="0"/>
    <n v="0"/>
    <n v="101215420"/>
    <n v="0"/>
    <n v="0"/>
    <n v="101215420"/>
    <n v="0"/>
    <n v="0"/>
    <n v="0"/>
    <n v="0"/>
  </r>
  <r>
    <s v="41-06-00-073"/>
    <x v="2"/>
    <x v="24"/>
    <x v="2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113192336"/>
    <n v="0"/>
    <n v="0"/>
    <n v="1113192336"/>
    <n v="0"/>
    <n v="1113192336"/>
    <n v="0"/>
    <n v="1113192336"/>
    <n v="0"/>
    <n v="0"/>
    <n v="0"/>
  </r>
  <r>
    <s v="41-06-00-073"/>
    <x v="2"/>
    <x v="24"/>
    <x v="2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8832211"/>
    <n v="0"/>
    <n v="0"/>
    <n v="28832211"/>
    <n v="0"/>
    <n v="0"/>
    <n v="28832211"/>
    <n v="0"/>
    <n v="0"/>
    <n v="0"/>
    <n v="0"/>
  </r>
  <r>
    <s v="41-06-00-073"/>
    <x v="2"/>
    <x v="24"/>
    <x v="24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73"/>
    <x v="2"/>
    <x v="24"/>
    <x v="2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690902"/>
    <n v="0"/>
    <n v="0"/>
    <n v="12690902"/>
    <n v="0"/>
    <n v="0"/>
    <n v="12690902"/>
    <n v="0"/>
    <n v="0"/>
    <n v="0"/>
    <n v="0"/>
  </r>
  <r>
    <s v="41-06-00-073"/>
    <x v="2"/>
    <x v="24"/>
    <x v="24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556413550"/>
    <n v="0"/>
    <n v="556413550"/>
    <n v="0"/>
    <n v="0"/>
    <n v="0"/>
  </r>
  <r>
    <s v="41-06-00-073"/>
    <x v="2"/>
    <x v="24"/>
    <x v="2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039323343"/>
    <n v="0"/>
    <n v="0"/>
    <n v="3039323343"/>
    <n v="0"/>
    <n v="3039323343"/>
    <n v="0"/>
    <n v="3039323343"/>
    <n v="0"/>
    <n v="0"/>
    <n v="0"/>
  </r>
  <r>
    <s v="41-06-00-073"/>
    <x v="2"/>
    <x v="24"/>
    <x v="2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5689489676"/>
    <n v="0"/>
    <n v="0"/>
    <n v="15689489676"/>
    <n v="0"/>
    <n v="15363000690"/>
    <n v="326488986"/>
    <n v="13449198450"/>
    <n v="0"/>
    <n v="0"/>
    <n v="0"/>
  </r>
  <r>
    <s v="41-06-00-073"/>
    <x v="2"/>
    <x v="24"/>
    <x v="2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09082077"/>
    <n v="0"/>
    <n v="0"/>
    <n v="509082077"/>
    <n v="0"/>
    <n v="509082077"/>
    <n v="0"/>
    <n v="0"/>
    <n v="0"/>
    <n v="0"/>
    <n v="0"/>
  </r>
  <r>
    <s v="41-06-00-073"/>
    <x v="2"/>
    <x v="24"/>
    <x v="24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721387648"/>
    <n v="0"/>
    <n v="0"/>
    <n v="2721387648"/>
    <n v="0"/>
    <n v="1544740788"/>
    <n v="1176646860"/>
    <n v="1544740788"/>
    <n v="0"/>
    <n v="0"/>
    <n v="0"/>
  </r>
  <r>
    <s v="41-06-00-073"/>
    <x v="2"/>
    <x v="24"/>
    <x v="2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148844000"/>
    <n v="0"/>
    <n v="0"/>
    <n v="2148844000"/>
    <n v="0"/>
    <n v="0"/>
    <n v="2148844000"/>
    <n v="0"/>
    <n v="0"/>
    <n v="0"/>
    <n v="0"/>
  </r>
  <r>
    <s v="41-06-00-073"/>
    <x v="2"/>
    <x v="24"/>
    <x v="2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0"/>
    <n v="0"/>
    <n v="300000000"/>
    <n v="0"/>
    <n v="0"/>
    <n v="300000000"/>
    <n v="0"/>
    <n v="0"/>
    <n v="0"/>
    <n v="0"/>
  </r>
  <r>
    <s v="41-06-00-073"/>
    <x v="2"/>
    <x v="24"/>
    <x v="2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4662000"/>
    <n v="0"/>
    <n v="0"/>
    <n v="84662000"/>
    <n v="0"/>
    <n v="0"/>
    <n v="84662000"/>
    <n v="0"/>
    <n v="0"/>
    <n v="0"/>
    <n v="0"/>
  </r>
  <r>
    <s v="41-06-00-073"/>
    <x v="2"/>
    <x v="24"/>
    <x v="2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5083620296"/>
    <n v="0"/>
    <n v="0"/>
    <n v="55083620296"/>
    <n v="0"/>
    <n v="54198892147"/>
    <n v="884728149"/>
    <n v="54198892147"/>
    <n v="0"/>
    <n v="0"/>
    <n v="0"/>
  </r>
  <r>
    <s v="41-06-00-073"/>
    <x v="2"/>
    <x v="24"/>
    <x v="2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383509988"/>
    <n v="0"/>
    <n v="0"/>
    <n v="11383509988"/>
    <n v="0"/>
    <n v="4157448555"/>
    <n v="7226061433"/>
    <n v="4157448555"/>
    <n v="0"/>
    <n v="0"/>
    <n v="0"/>
  </r>
  <r>
    <s v="41-06-00-073"/>
    <x v="2"/>
    <x v="24"/>
    <x v="2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92759333"/>
    <n v="0"/>
    <n v="0"/>
    <n v="1492759333"/>
    <n v="0"/>
    <n v="0"/>
    <n v="1492759333"/>
    <n v="0"/>
    <n v="0"/>
    <n v="0"/>
    <n v="0"/>
  </r>
  <r>
    <s v="41-06-00-073"/>
    <x v="2"/>
    <x v="24"/>
    <x v="2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3"/>
    <x v="2"/>
    <x v="24"/>
    <x v="2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796397046"/>
    <n v="0"/>
    <n v="0"/>
    <n v="2796397046"/>
    <n v="0"/>
    <n v="2796397046"/>
    <n v="0"/>
    <n v="308720726"/>
    <n v="0"/>
    <n v="0"/>
    <n v="0"/>
  </r>
  <r>
    <s v="41-06-00-073"/>
    <x v="2"/>
    <x v="24"/>
    <x v="2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864357500"/>
    <n v="0"/>
    <n v="0"/>
    <n v="864357500"/>
    <n v="0"/>
    <n v="864357500"/>
    <n v="0"/>
    <n v="864357500"/>
    <n v="0"/>
    <n v="0"/>
    <n v="0"/>
  </r>
  <r>
    <s v="41-06-00-073"/>
    <x v="2"/>
    <x v="24"/>
    <x v="2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3"/>
    <x v="2"/>
    <x v="24"/>
    <x v="2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576279"/>
    <n v="0"/>
    <n v="0"/>
    <n v="25576279"/>
    <n v="0"/>
    <n v="0"/>
    <n v="25576279"/>
    <n v="0"/>
    <n v="0"/>
    <n v="0"/>
    <n v="0"/>
  </r>
  <r>
    <s v="41-06-00-073"/>
    <x v="2"/>
    <x v="24"/>
    <x v="2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99177510"/>
    <n v="0"/>
    <n v="0"/>
    <n v="1399177510"/>
    <n v="0"/>
    <n v="1093256980"/>
    <n v="305920530"/>
    <n v="1093256980"/>
    <n v="0"/>
    <n v="0"/>
    <n v="0"/>
  </r>
  <r>
    <s v="41-06-00-073"/>
    <x v="2"/>
    <x v="24"/>
    <x v="2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56592901"/>
    <n v="0"/>
    <n v="0"/>
    <n v="256592901"/>
    <n v="0"/>
    <n v="204249820"/>
    <n v="52343081"/>
    <n v="204249820"/>
    <n v="0"/>
    <n v="0"/>
    <n v="0"/>
  </r>
  <r>
    <s v="41-06-00-073"/>
    <x v="2"/>
    <x v="24"/>
    <x v="2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7333312"/>
    <n v="0"/>
    <n v="0"/>
    <n v="287333312"/>
    <n v="0"/>
    <n v="287333312"/>
    <n v="0"/>
    <n v="287333312"/>
    <n v="0"/>
    <n v="0"/>
    <n v="0"/>
  </r>
  <r>
    <s v="41-06-00-073"/>
    <x v="2"/>
    <x v="24"/>
    <x v="2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3"/>
    <x v="2"/>
    <x v="24"/>
    <x v="2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73"/>
    <x v="2"/>
    <x v="24"/>
    <x v="2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1786915"/>
    <n v="0"/>
    <n v="0"/>
    <n v="41786915"/>
    <n v="0"/>
    <n v="0"/>
    <n v="41786915"/>
    <n v="0"/>
    <n v="0"/>
    <n v="0"/>
    <n v="0"/>
  </r>
  <r>
    <s v="41-06-00-073"/>
    <x v="2"/>
    <x v="24"/>
    <x v="2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4648"/>
    <n v="0"/>
    <n v="0"/>
    <n v="714648"/>
    <n v="0"/>
    <n v="0"/>
    <n v="714648"/>
    <n v="0"/>
    <n v="0"/>
    <n v="0"/>
    <n v="0"/>
  </r>
  <r>
    <s v="41-06-00-073"/>
    <x v="2"/>
    <x v="24"/>
    <x v="2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756600"/>
    <n v="0"/>
    <n v="0"/>
    <n v="147756600"/>
    <n v="0"/>
    <n v="0"/>
    <n v="147756600"/>
    <n v="0"/>
    <n v="0"/>
    <n v="0"/>
    <n v="0"/>
  </r>
  <r>
    <s v="41-06-00-073"/>
    <x v="2"/>
    <x v="24"/>
    <x v="2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634000"/>
    <n v="0"/>
    <n v="0"/>
    <n v="10634000"/>
    <n v="0"/>
    <n v="0"/>
    <n v="10634000"/>
    <n v="0"/>
    <n v="0"/>
    <n v="0"/>
    <n v="0"/>
  </r>
  <r>
    <s v="41-06-00-073"/>
    <x v="2"/>
    <x v="24"/>
    <x v="2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84491500"/>
    <n v="0"/>
    <n v="0"/>
    <n v="684491500"/>
    <n v="0"/>
    <n v="0"/>
    <n v="684491500"/>
    <n v="0"/>
    <n v="0"/>
    <n v="0"/>
    <n v="0"/>
  </r>
  <r>
    <s v="41-06-00-073"/>
    <x v="2"/>
    <x v="24"/>
    <x v="2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0681000"/>
    <n v="0"/>
    <n v="0"/>
    <n v="60681000"/>
    <n v="0"/>
    <n v="0"/>
    <n v="60681000"/>
    <n v="0"/>
    <n v="0"/>
    <n v="0"/>
    <n v="0"/>
  </r>
  <r>
    <s v="41-06-00-073"/>
    <x v="2"/>
    <x v="24"/>
    <x v="24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0"/>
    <n v="0"/>
    <n v="0"/>
    <n v="5000000"/>
    <n v="0"/>
    <n v="0"/>
    <n v="5000000"/>
    <n v="0"/>
    <n v="0"/>
    <n v="0"/>
    <n v="0"/>
  </r>
  <r>
    <s v="41-06-00-073"/>
    <x v="2"/>
    <x v="24"/>
    <x v="2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73"/>
    <x v="2"/>
    <x v="24"/>
    <x v="2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3541940"/>
    <n v="0"/>
    <n v="0"/>
    <n v="23541940"/>
    <n v="0"/>
    <n v="0"/>
    <n v="23541940"/>
    <n v="0"/>
    <n v="0"/>
    <n v="0"/>
    <n v="0"/>
  </r>
  <r>
    <s v="41-06-00-073"/>
    <x v="2"/>
    <x v="24"/>
    <x v="2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38693608"/>
    <n v="0"/>
    <n v="0"/>
    <n v="538693608"/>
    <n v="0"/>
    <n v="273301871"/>
    <n v="265391737"/>
    <n v="273301871"/>
    <n v="0"/>
    <n v="0"/>
    <n v="0"/>
  </r>
  <r>
    <s v="41-06-00-073"/>
    <x v="2"/>
    <x v="24"/>
    <x v="2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61294807"/>
    <n v="0"/>
    <n v="0"/>
    <n v="161294807"/>
    <n v="0"/>
    <n v="0"/>
    <n v="161294807"/>
    <n v="0"/>
    <n v="0"/>
    <n v="0"/>
    <n v="0"/>
  </r>
  <r>
    <s v="41-06-00-073"/>
    <x v="2"/>
    <x v="24"/>
    <x v="2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598000"/>
    <n v="0"/>
    <n v="0"/>
    <n v="8598000"/>
    <n v="0"/>
    <n v="0"/>
    <n v="8598000"/>
    <n v="0"/>
    <n v="0"/>
    <n v="0"/>
    <n v="0"/>
  </r>
  <r>
    <s v="41-06-00-073"/>
    <x v="2"/>
    <x v="24"/>
    <x v="2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350000"/>
    <n v="0"/>
    <n v="0"/>
    <n v="1350000"/>
    <n v="0"/>
    <n v="0"/>
    <n v="1350000"/>
    <n v="0"/>
    <n v="0"/>
    <n v="0"/>
    <n v="0"/>
  </r>
  <r>
    <s v="41-06-00-073"/>
    <x v="2"/>
    <x v="24"/>
    <x v="24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14134400"/>
    <n v="0"/>
    <n v="0"/>
    <n v="114134400"/>
    <n v="0"/>
    <n v="0"/>
    <n v="114134400"/>
    <n v="0"/>
    <n v="0"/>
    <n v="0"/>
    <n v="0"/>
  </r>
  <r>
    <s v="41-06-00-073"/>
    <x v="2"/>
    <x v="24"/>
    <x v="2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46000000"/>
    <n v="0"/>
    <n v="0"/>
    <n v="146000000"/>
    <n v="0"/>
    <n v="0"/>
    <n v="146000000"/>
    <n v="0"/>
    <n v="0"/>
    <n v="0"/>
    <n v="0"/>
  </r>
  <r>
    <s v="41-06-00-073"/>
    <x v="2"/>
    <x v="24"/>
    <x v="24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4900000"/>
    <n v="0"/>
    <n v="0"/>
    <n v="4900000"/>
    <n v="0"/>
    <n v="0"/>
    <n v="4900000"/>
    <n v="0"/>
    <n v="0"/>
    <n v="0"/>
    <n v="0"/>
  </r>
  <r>
    <s v="41-06-00-073"/>
    <x v="2"/>
    <x v="24"/>
    <x v="2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955546"/>
    <n v="0"/>
    <n v="0"/>
    <n v="21955546"/>
    <n v="0"/>
    <n v="0"/>
    <n v="21955546"/>
    <n v="0"/>
    <n v="0"/>
    <n v="0"/>
    <n v="0"/>
  </r>
  <r>
    <s v="41-06-00-073"/>
    <x v="2"/>
    <x v="24"/>
    <x v="2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00990266"/>
    <n v="0"/>
    <n v="0"/>
    <n v="100990266"/>
    <n v="0"/>
    <n v="0"/>
    <n v="100990266"/>
    <n v="0"/>
    <n v="0"/>
    <n v="0"/>
    <n v="0"/>
  </r>
  <r>
    <s v="41-06-00-073"/>
    <x v="2"/>
    <x v="24"/>
    <x v="2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420000"/>
    <n v="0"/>
    <n v="0"/>
    <n v="17420000"/>
    <n v="0"/>
    <n v="0"/>
    <n v="17420000"/>
    <n v="0"/>
    <n v="0"/>
    <n v="0"/>
    <n v="0"/>
  </r>
  <r>
    <s v="41-06-00-076"/>
    <x v="2"/>
    <x v="25"/>
    <x v="2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74252000"/>
    <n v="0"/>
    <n v="0"/>
    <n v="174252000"/>
    <n v="0"/>
    <n v="0"/>
    <n v="174252000"/>
    <n v="0"/>
    <n v="0"/>
    <n v="0"/>
    <n v="0"/>
  </r>
  <r>
    <s v="41-06-00-076"/>
    <x v="2"/>
    <x v="25"/>
    <x v="25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2264000"/>
    <n v="0"/>
    <n v="0"/>
    <n v="2264000"/>
    <n v="0"/>
    <n v="0"/>
    <n v="2264000"/>
    <n v="0"/>
    <n v="0"/>
    <n v="0"/>
    <n v="0"/>
  </r>
  <r>
    <s v="41-06-00-076"/>
    <x v="2"/>
    <x v="25"/>
    <x v="25"/>
    <s v="A-2-0-4-1-9"/>
    <x v="15"/>
    <x v="0"/>
    <s v="DIRECCION ADMINISTRATIVA"/>
    <s v="Administrativa"/>
    <x v="0"/>
    <x v="4"/>
    <s v="0"/>
    <s v="4"/>
    <s v="1"/>
    <s v="9"/>
    <m/>
    <m/>
    <s v="Propios"/>
    <x v="0"/>
    <s v="CSF"/>
    <s v="EQUIPO DE CAFETERIA"/>
    <n v="22707532"/>
    <n v="0"/>
    <n v="0"/>
    <n v="22707532"/>
    <n v="0"/>
    <n v="0"/>
    <n v="22707532"/>
    <n v="0"/>
    <n v="0"/>
    <n v="0"/>
    <n v="0"/>
  </r>
  <r>
    <s v="41-06-00-076"/>
    <x v="2"/>
    <x v="25"/>
    <x v="2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7729000"/>
    <n v="0"/>
    <n v="0"/>
    <n v="37729000"/>
    <n v="0"/>
    <n v="0"/>
    <n v="37729000"/>
    <n v="0"/>
    <n v="0"/>
    <n v="0"/>
    <n v="0"/>
  </r>
  <r>
    <s v="41-06-00-076"/>
    <x v="2"/>
    <x v="25"/>
    <x v="2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4000000"/>
    <n v="0"/>
    <n v="0"/>
    <n v="34000000"/>
    <n v="0"/>
    <n v="0"/>
    <n v="34000000"/>
    <n v="0"/>
    <n v="0"/>
    <n v="0"/>
    <n v="0"/>
  </r>
  <r>
    <s v="41-06-00-076"/>
    <x v="2"/>
    <x v="25"/>
    <x v="25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37723588"/>
    <n v="0"/>
    <n v="0"/>
    <n v="237723588"/>
    <n v="0"/>
    <n v="0"/>
    <n v="237723588"/>
    <n v="0"/>
    <n v="0"/>
    <n v="0"/>
    <n v="0"/>
  </r>
  <r>
    <s v="41-06-00-076"/>
    <x v="2"/>
    <x v="25"/>
    <x v="2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41500000"/>
    <n v="0"/>
    <n v="0"/>
    <n v="41500000"/>
    <n v="0"/>
    <n v="0"/>
    <n v="41500000"/>
    <n v="0"/>
    <n v="0"/>
    <n v="0"/>
    <n v="0"/>
  </r>
  <r>
    <s v="41-06-00-076"/>
    <x v="2"/>
    <x v="25"/>
    <x v="2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3640000"/>
    <n v="0"/>
    <n v="0"/>
    <n v="3640000"/>
    <n v="0"/>
    <n v="0"/>
    <n v="3640000"/>
    <n v="0"/>
    <n v="0"/>
    <n v="0"/>
    <n v="0"/>
  </r>
  <r>
    <s v="41-06-00-076"/>
    <x v="2"/>
    <x v="25"/>
    <x v="2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03572000"/>
    <n v="0"/>
    <n v="0"/>
    <n v="203572000"/>
    <n v="0"/>
    <n v="0"/>
    <n v="203572000"/>
    <n v="0"/>
    <n v="0"/>
    <n v="0"/>
    <n v="0"/>
  </r>
  <r>
    <s v="41-06-00-076"/>
    <x v="2"/>
    <x v="25"/>
    <x v="2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8000000"/>
    <n v="0"/>
    <n v="0"/>
    <n v="28000000"/>
    <n v="0"/>
    <n v="0"/>
    <n v="28000000"/>
    <n v="0"/>
    <n v="0"/>
    <n v="0"/>
    <n v="0"/>
  </r>
  <r>
    <s v="41-06-00-076"/>
    <x v="2"/>
    <x v="25"/>
    <x v="2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40000000"/>
    <n v="0"/>
    <n v="0"/>
    <n v="40000000"/>
    <n v="0"/>
    <n v="0"/>
    <n v="40000000"/>
    <n v="0"/>
    <n v="0"/>
    <n v="0"/>
    <n v="0"/>
  </r>
  <r>
    <s v="41-06-00-076"/>
    <x v="2"/>
    <x v="25"/>
    <x v="2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42078919"/>
    <n v="0"/>
    <n v="0"/>
    <n v="242078919"/>
    <n v="0"/>
    <n v="0"/>
    <n v="242078919"/>
    <n v="0"/>
    <n v="0"/>
    <n v="0"/>
    <n v="0"/>
  </r>
  <r>
    <s v="41-06-00-076"/>
    <x v="2"/>
    <x v="25"/>
    <x v="2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70702964"/>
    <n v="0"/>
    <n v="0"/>
    <n v="1470702964"/>
    <n v="0"/>
    <n v="0"/>
    <n v="1470702964"/>
    <n v="0"/>
    <n v="0"/>
    <n v="0"/>
    <n v="0"/>
  </r>
  <r>
    <s v="41-06-00-076"/>
    <x v="2"/>
    <x v="25"/>
    <x v="2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87309870"/>
    <n v="0"/>
    <n v="0"/>
    <n v="187309870"/>
    <n v="0"/>
    <n v="0"/>
    <n v="187309870"/>
    <n v="0"/>
    <n v="0"/>
    <n v="0"/>
    <n v="0"/>
  </r>
  <r>
    <s v="41-06-00-076"/>
    <x v="2"/>
    <x v="25"/>
    <x v="2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76"/>
    <x v="2"/>
    <x v="25"/>
    <x v="2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007642"/>
    <n v="0"/>
    <n v="0"/>
    <n v="12007642"/>
    <n v="0"/>
    <n v="0"/>
    <n v="12007642"/>
    <n v="0"/>
    <n v="0"/>
    <n v="0"/>
    <n v="0"/>
  </r>
  <r>
    <s v="41-06-00-076"/>
    <x v="2"/>
    <x v="25"/>
    <x v="2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7490889472"/>
    <n v="0"/>
    <n v="0"/>
    <n v="17490889472"/>
    <n v="0"/>
    <n v="0"/>
    <n v="17490889472"/>
    <n v="0"/>
    <n v="0"/>
    <n v="0"/>
    <n v="0"/>
  </r>
  <r>
    <s v="41-06-00-076"/>
    <x v="2"/>
    <x v="25"/>
    <x v="2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2496255344"/>
    <n v="0"/>
    <n v="0"/>
    <n v="32496255344"/>
    <n v="0"/>
    <n v="0"/>
    <n v="32496255344"/>
    <n v="0"/>
    <n v="0"/>
    <n v="0"/>
    <n v="0"/>
  </r>
  <r>
    <s v="41-06-00-076"/>
    <x v="2"/>
    <x v="25"/>
    <x v="25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861880782"/>
    <n v="0"/>
    <n v="0"/>
    <n v="861880782"/>
    <n v="0"/>
    <n v="0"/>
    <n v="861880782"/>
    <n v="0"/>
    <n v="0"/>
    <n v="0"/>
    <n v="0"/>
  </r>
  <r>
    <s v="41-06-00-076"/>
    <x v="2"/>
    <x v="25"/>
    <x v="25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4117963944"/>
    <n v="0"/>
    <n v="0"/>
    <n v="14117963944"/>
    <n v="0"/>
    <n v="0"/>
    <n v="14117963944"/>
    <n v="0"/>
    <n v="0"/>
    <n v="0"/>
    <n v="0"/>
  </r>
  <r>
    <s v="41-06-00-076"/>
    <x v="2"/>
    <x v="25"/>
    <x v="2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872056000"/>
    <n v="0"/>
    <n v="0"/>
    <n v="2872056000"/>
    <n v="0"/>
    <n v="0"/>
    <n v="2872056000"/>
    <n v="0"/>
    <n v="0"/>
    <n v="0"/>
    <n v="0"/>
  </r>
  <r>
    <s v="41-06-00-076"/>
    <x v="2"/>
    <x v="25"/>
    <x v="2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76"/>
    <x v="2"/>
    <x v="25"/>
    <x v="2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50000000"/>
    <n v="0"/>
    <n v="0"/>
    <n v="250000000"/>
    <n v="0"/>
    <n v="0"/>
    <n v="250000000"/>
    <n v="0"/>
    <n v="0"/>
    <n v="0"/>
    <n v="0"/>
  </r>
  <r>
    <s v="41-06-00-076"/>
    <x v="2"/>
    <x v="25"/>
    <x v="2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98068820666"/>
    <n v="0"/>
    <n v="0"/>
    <n v="98068820666"/>
    <n v="0"/>
    <n v="0"/>
    <n v="98068820666"/>
    <n v="0"/>
    <n v="0"/>
    <n v="0"/>
    <n v="0"/>
  </r>
  <r>
    <s v="41-06-00-076"/>
    <x v="2"/>
    <x v="25"/>
    <x v="2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1706766847"/>
    <n v="0"/>
    <n v="0"/>
    <n v="111706766847"/>
    <n v="0"/>
    <n v="0"/>
    <n v="111706766847"/>
    <n v="0"/>
    <n v="0"/>
    <n v="0"/>
    <n v="0"/>
  </r>
  <r>
    <s v="41-06-00-076"/>
    <x v="2"/>
    <x v="25"/>
    <x v="25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8022181033"/>
    <n v="0"/>
    <n v="0"/>
    <n v="8022181033"/>
    <n v="0"/>
    <n v="0"/>
    <n v="8022181033"/>
    <n v="0"/>
    <n v="0"/>
    <n v="0"/>
    <n v="0"/>
  </r>
  <r>
    <s v="41-06-00-076"/>
    <x v="2"/>
    <x v="25"/>
    <x v="2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291212000"/>
    <n v="0"/>
    <n v="0"/>
    <n v="2291212000"/>
    <n v="0"/>
    <n v="0"/>
    <n v="2291212000"/>
    <n v="0"/>
    <n v="0"/>
    <n v="0"/>
    <n v="0"/>
  </r>
  <r>
    <s v="41-06-00-076"/>
    <x v="2"/>
    <x v="25"/>
    <x v="2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6"/>
    <x v="2"/>
    <x v="25"/>
    <x v="2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140721383"/>
    <n v="0"/>
    <n v="0"/>
    <n v="3140721383"/>
    <n v="0"/>
    <n v="0"/>
    <n v="3140721383"/>
    <n v="0"/>
    <n v="0"/>
    <n v="0"/>
    <n v="0"/>
  </r>
  <r>
    <s v="41-06-00-076"/>
    <x v="2"/>
    <x v="25"/>
    <x v="2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187077809"/>
    <n v="0"/>
    <n v="0"/>
    <n v="1187077809"/>
    <n v="0"/>
    <n v="0"/>
    <n v="1187077809"/>
    <n v="0"/>
    <n v="0"/>
    <n v="0"/>
    <n v="0"/>
  </r>
  <r>
    <s v="41-06-00-076"/>
    <x v="2"/>
    <x v="25"/>
    <x v="2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6"/>
    <x v="2"/>
    <x v="25"/>
    <x v="2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6724326"/>
    <n v="0"/>
    <n v="0"/>
    <n v="6724326"/>
    <n v="0"/>
    <n v="0"/>
    <n v="6724326"/>
    <n v="0"/>
    <n v="0"/>
    <n v="0"/>
    <n v="0"/>
  </r>
  <r>
    <s v="41-06-00-076"/>
    <x v="2"/>
    <x v="25"/>
    <x v="2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17317575"/>
    <n v="0"/>
    <n v="0"/>
    <n v="2017317575"/>
    <n v="0"/>
    <n v="0"/>
    <n v="2017317575"/>
    <n v="0"/>
    <n v="0"/>
    <n v="0"/>
    <n v="0"/>
  </r>
  <r>
    <s v="41-06-00-076"/>
    <x v="2"/>
    <x v="25"/>
    <x v="25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59425775"/>
    <n v="0"/>
    <n v="0"/>
    <n v="1259425775"/>
    <n v="0"/>
    <n v="0"/>
    <n v="1259425775"/>
    <n v="0"/>
    <n v="0"/>
    <n v="0"/>
    <n v="0"/>
  </r>
  <r>
    <s v="41-06-00-076"/>
    <x v="2"/>
    <x v="25"/>
    <x v="2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07803702"/>
    <n v="0"/>
    <n v="0"/>
    <n v="607803702"/>
    <n v="0"/>
    <n v="0"/>
    <n v="607803702"/>
    <n v="0"/>
    <n v="0"/>
    <n v="0"/>
    <n v="0"/>
  </r>
  <r>
    <s v="41-06-00-076"/>
    <x v="2"/>
    <x v="25"/>
    <x v="2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6"/>
    <x v="2"/>
    <x v="25"/>
    <x v="2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68497472"/>
    <n v="0"/>
    <n v="0"/>
    <n v="168497472"/>
    <n v="0"/>
    <n v="0"/>
    <n v="168497472"/>
    <n v="0"/>
    <n v="0"/>
    <n v="0"/>
    <n v="0"/>
  </r>
  <r>
    <s v="41-06-00-076"/>
    <x v="2"/>
    <x v="25"/>
    <x v="2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3761554"/>
    <n v="0"/>
    <n v="0"/>
    <n v="63761554"/>
    <n v="0"/>
    <n v="0"/>
    <n v="63761554"/>
    <n v="0"/>
    <n v="0"/>
    <n v="0"/>
    <n v="0"/>
  </r>
  <r>
    <s v="41-06-00-076"/>
    <x v="2"/>
    <x v="25"/>
    <x v="2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929036"/>
    <n v="0"/>
    <n v="0"/>
    <n v="929036"/>
    <n v="0"/>
    <n v="0"/>
    <n v="929036"/>
    <n v="0"/>
    <n v="0"/>
    <n v="0"/>
    <n v="0"/>
  </r>
  <r>
    <s v="41-06-00-076"/>
    <x v="2"/>
    <x v="25"/>
    <x v="2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756600"/>
    <n v="0"/>
    <n v="0"/>
    <n v="147756600"/>
    <n v="0"/>
    <n v="0"/>
    <n v="147756600"/>
    <n v="0"/>
    <n v="0"/>
    <n v="0"/>
    <n v="0"/>
  </r>
  <r>
    <s v="41-06-00-076"/>
    <x v="2"/>
    <x v="25"/>
    <x v="2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485000"/>
    <n v="0"/>
    <n v="0"/>
    <n v="10485000"/>
    <n v="0"/>
    <n v="0"/>
    <n v="10485000"/>
    <n v="0"/>
    <n v="0"/>
    <n v="0"/>
    <n v="0"/>
  </r>
  <r>
    <s v="41-06-00-076"/>
    <x v="2"/>
    <x v="25"/>
    <x v="2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911680200"/>
    <n v="0"/>
    <n v="0"/>
    <n v="1911680200"/>
    <n v="0"/>
    <n v="0"/>
    <n v="1911680200"/>
    <n v="0"/>
    <n v="0"/>
    <n v="0"/>
    <n v="0"/>
  </r>
  <r>
    <s v="41-06-00-076"/>
    <x v="2"/>
    <x v="25"/>
    <x v="2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6894000"/>
    <n v="0"/>
    <n v="0"/>
    <n v="66894000"/>
    <n v="0"/>
    <n v="0"/>
    <n v="66894000"/>
    <n v="0"/>
    <n v="0"/>
    <n v="0"/>
    <n v="0"/>
  </r>
  <r>
    <s v="41-06-00-076"/>
    <x v="2"/>
    <x v="25"/>
    <x v="2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76"/>
    <x v="2"/>
    <x v="25"/>
    <x v="2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7162124"/>
    <n v="0"/>
    <n v="0"/>
    <n v="57162124"/>
    <n v="0"/>
    <n v="0"/>
    <n v="57162124"/>
    <n v="0"/>
    <n v="0"/>
    <n v="0"/>
    <n v="0"/>
  </r>
  <r>
    <s v="41-06-00-076"/>
    <x v="2"/>
    <x v="25"/>
    <x v="2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51283138"/>
    <n v="0"/>
    <n v="0"/>
    <n v="551283138"/>
    <n v="0"/>
    <n v="0"/>
    <n v="551283138"/>
    <n v="0"/>
    <n v="0"/>
    <n v="0"/>
    <n v="0"/>
  </r>
  <r>
    <s v="41-06-00-076"/>
    <x v="2"/>
    <x v="25"/>
    <x v="2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277445469"/>
    <n v="0"/>
    <n v="0"/>
    <n v="277445469"/>
    <n v="0"/>
    <n v="0"/>
    <n v="277445469"/>
    <n v="0"/>
    <n v="0"/>
    <n v="0"/>
    <n v="0"/>
  </r>
  <r>
    <s v="41-06-00-076"/>
    <x v="2"/>
    <x v="25"/>
    <x v="2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4035700"/>
    <n v="0"/>
    <n v="0"/>
    <n v="14035700"/>
    <n v="0"/>
    <n v="0"/>
    <n v="14035700"/>
    <n v="0"/>
    <n v="0"/>
    <n v="0"/>
    <n v="0"/>
  </r>
  <r>
    <s v="41-06-00-076"/>
    <x v="2"/>
    <x v="25"/>
    <x v="2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750000"/>
    <n v="0"/>
    <n v="0"/>
    <n v="1750000"/>
    <n v="0"/>
    <n v="0"/>
    <n v="1750000"/>
    <n v="0"/>
    <n v="0"/>
    <n v="0"/>
    <n v="0"/>
  </r>
  <r>
    <s v="41-06-00-076"/>
    <x v="2"/>
    <x v="25"/>
    <x v="2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73000000"/>
    <n v="0"/>
    <n v="0"/>
    <n v="173000000"/>
    <n v="0"/>
    <n v="0"/>
    <n v="173000000"/>
    <n v="0"/>
    <n v="0"/>
    <n v="0"/>
    <n v="0"/>
  </r>
  <r>
    <s v="41-06-00-076"/>
    <x v="2"/>
    <x v="25"/>
    <x v="2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76"/>
    <x v="2"/>
    <x v="25"/>
    <x v="2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76"/>
    <x v="2"/>
    <x v="25"/>
    <x v="2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4990000"/>
    <n v="0"/>
    <n v="0"/>
    <n v="14990000"/>
    <n v="0"/>
    <n v="0"/>
    <n v="14990000"/>
    <n v="0"/>
    <n v="0"/>
    <n v="0"/>
    <n v="0"/>
  </r>
  <r>
    <s v="41-06-00-081"/>
    <x v="2"/>
    <x v="26"/>
    <x v="2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7656000"/>
    <n v="0"/>
    <n v="0"/>
    <n v="7656000"/>
    <n v="0"/>
    <n v="0"/>
    <n v="7656000"/>
    <n v="0"/>
    <n v="0"/>
    <n v="0"/>
    <n v="0"/>
  </r>
  <r>
    <s v="41-06-00-081"/>
    <x v="2"/>
    <x v="26"/>
    <x v="2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073000"/>
    <n v="0"/>
    <n v="0"/>
    <n v="7073000"/>
    <n v="0"/>
    <n v="0"/>
    <n v="7073000"/>
    <n v="0"/>
    <n v="0"/>
    <n v="0"/>
    <n v="0"/>
  </r>
  <r>
    <s v="41-06-00-081"/>
    <x v="2"/>
    <x v="26"/>
    <x v="2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81"/>
    <x v="2"/>
    <x v="26"/>
    <x v="26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81"/>
    <x v="2"/>
    <x v="26"/>
    <x v="2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00000"/>
    <n v="0"/>
    <n v="0"/>
    <n v="2000000"/>
    <n v="0"/>
    <n v="0"/>
    <n v="2000000"/>
    <n v="0"/>
    <n v="0"/>
    <n v="0"/>
    <n v="0"/>
  </r>
  <r>
    <s v="41-06-00-081"/>
    <x v="2"/>
    <x v="26"/>
    <x v="2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669000"/>
    <n v="0"/>
    <n v="0"/>
    <n v="5669000"/>
    <n v="0"/>
    <n v="0"/>
    <n v="5669000"/>
    <n v="0"/>
    <n v="0"/>
    <n v="0"/>
    <n v="0"/>
  </r>
  <r>
    <s v="41-06-00-081"/>
    <x v="2"/>
    <x v="26"/>
    <x v="2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2101000"/>
    <n v="0"/>
    <n v="0"/>
    <n v="52101000"/>
    <n v="0"/>
    <n v="0"/>
    <n v="52101000"/>
    <n v="0"/>
    <n v="0"/>
    <n v="0"/>
    <n v="0"/>
  </r>
  <r>
    <s v="41-06-00-081"/>
    <x v="2"/>
    <x v="26"/>
    <x v="26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669000"/>
    <n v="0"/>
    <n v="0"/>
    <n v="669000"/>
    <n v="0"/>
    <n v="0"/>
    <n v="669000"/>
    <n v="0"/>
    <n v="0"/>
    <n v="0"/>
    <n v="0"/>
  </r>
  <r>
    <s v="41-06-00-081"/>
    <x v="2"/>
    <x v="26"/>
    <x v="2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991036"/>
    <n v="0"/>
    <n v="0"/>
    <n v="3991036"/>
    <n v="0"/>
    <n v="0"/>
    <n v="3991036"/>
    <n v="0"/>
    <n v="0"/>
    <n v="0"/>
    <n v="0"/>
  </r>
  <r>
    <s v="41-06-00-081"/>
    <x v="2"/>
    <x v="26"/>
    <x v="2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81"/>
    <x v="2"/>
    <x v="26"/>
    <x v="2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3853316"/>
    <n v="0"/>
    <n v="0"/>
    <n v="23853316"/>
    <n v="0"/>
    <n v="0"/>
    <n v="23853316"/>
    <n v="0"/>
    <n v="0"/>
    <n v="0"/>
    <n v="0"/>
  </r>
  <r>
    <s v="41-06-00-081"/>
    <x v="2"/>
    <x v="26"/>
    <x v="26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15458637"/>
    <n v="0"/>
    <n v="0"/>
    <n v="415458637"/>
    <n v="0"/>
    <n v="415458637"/>
    <n v="0"/>
    <n v="415458637"/>
    <n v="0"/>
    <n v="0"/>
    <n v="0"/>
  </r>
  <r>
    <s v="41-06-00-081"/>
    <x v="2"/>
    <x v="26"/>
    <x v="26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70085694"/>
    <n v="0"/>
    <n v="0"/>
    <n v="70085694"/>
    <n v="0"/>
    <n v="0"/>
    <n v="70085694"/>
    <n v="0"/>
    <n v="0"/>
    <n v="0"/>
    <n v="0"/>
  </r>
  <r>
    <s v="41-06-00-081"/>
    <x v="2"/>
    <x v="26"/>
    <x v="2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81"/>
    <x v="2"/>
    <x v="26"/>
    <x v="2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4828339"/>
    <n v="0"/>
    <n v="0"/>
    <n v="14828339"/>
    <n v="0"/>
    <n v="0"/>
    <n v="14828339"/>
    <n v="0"/>
    <n v="0"/>
    <n v="0"/>
    <n v="0"/>
  </r>
  <r>
    <s v="41-06-00-081"/>
    <x v="2"/>
    <x v="26"/>
    <x v="2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499932280"/>
    <n v="0"/>
    <n v="0"/>
    <n v="1499932280"/>
    <n v="0"/>
    <n v="0"/>
    <n v="1499932280"/>
    <n v="0"/>
    <n v="0"/>
    <n v="0"/>
    <n v="0"/>
  </r>
  <r>
    <s v="41-06-00-081"/>
    <x v="2"/>
    <x v="26"/>
    <x v="26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37439435"/>
    <n v="0"/>
    <n v="0"/>
    <n v="137439435"/>
    <n v="0"/>
    <n v="0"/>
    <n v="137439435"/>
    <n v="0"/>
    <n v="0"/>
    <n v="0"/>
    <n v="0"/>
  </r>
  <r>
    <s v="41-06-00-081"/>
    <x v="2"/>
    <x v="26"/>
    <x v="2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10958296"/>
    <n v="0"/>
    <n v="0"/>
    <n v="410958296"/>
    <n v="0"/>
    <n v="410958296"/>
    <n v="0"/>
    <n v="410958296"/>
    <n v="0"/>
    <n v="0"/>
    <n v="0"/>
  </r>
  <r>
    <s v="41-06-00-081"/>
    <x v="2"/>
    <x v="26"/>
    <x v="2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66720500"/>
    <n v="0"/>
    <n v="0"/>
    <n v="866720500"/>
    <n v="0"/>
    <n v="0"/>
    <n v="866720500"/>
    <n v="0"/>
    <n v="0"/>
    <n v="0"/>
    <n v="0"/>
  </r>
  <r>
    <s v="41-06-00-081"/>
    <x v="2"/>
    <x v="26"/>
    <x v="2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81"/>
    <x v="2"/>
    <x v="26"/>
    <x v="2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77860000"/>
    <n v="0"/>
    <n v="0"/>
    <n v="177860000"/>
    <n v="0"/>
    <n v="0"/>
    <n v="177860000"/>
    <n v="0"/>
    <n v="0"/>
    <n v="0"/>
    <n v="0"/>
  </r>
  <r>
    <s v="41-06-00-081"/>
    <x v="2"/>
    <x v="26"/>
    <x v="2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6681725080"/>
    <n v="0"/>
    <n v="0"/>
    <n v="16681725080"/>
    <n v="0"/>
    <n v="16477872420"/>
    <n v="203852660"/>
    <n v="16477872420"/>
    <n v="0"/>
    <n v="0"/>
    <n v="0"/>
  </r>
  <r>
    <s v="41-06-00-081"/>
    <x v="2"/>
    <x v="26"/>
    <x v="2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751861653"/>
    <n v="0"/>
    <n v="0"/>
    <n v="1751861653"/>
    <n v="0"/>
    <n v="959065775"/>
    <n v="792795878"/>
    <n v="959065775"/>
    <n v="0"/>
    <n v="0"/>
    <n v="0"/>
  </r>
  <r>
    <s v="41-06-00-081"/>
    <x v="2"/>
    <x v="26"/>
    <x v="2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81868667"/>
    <n v="0"/>
    <n v="0"/>
    <n v="381868667"/>
    <n v="0"/>
    <n v="0"/>
    <n v="381868667"/>
    <n v="0"/>
    <n v="0"/>
    <n v="0"/>
    <n v="0"/>
  </r>
  <r>
    <s v="41-06-00-081"/>
    <x v="2"/>
    <x v="26"/>
    <x v="2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1"/>
    <x v="2"/>
    <x v="26"/>
    <x v="2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878854385"/>
    <n v="0"/>
    <n v="0"/>
    <n v="1878854385"/>
    <n v="0"/>
    <n v="364616625"/>
    <n v="1514237760"/>
    <n v="364616625"/>
    <n v="0"/>
    <n v="0"/>
    <n v="0"/>
  </r>
  <r>
    <s v="41-06-00-081"/>
    <x v="2"/>
    <x v="26"/>
    <x v="2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86482694"/>
    <n v="0"/>
    <n v="0"/>
    <n v="486482694"/>
    <n v="0"/>
    <n v="486482694"/>
    <n v="0"/>
    <n v="486482694"/>
    <n v="0"/>
    <n v="0"/>
    <n v="0"/>
  </r>
  <r>
    <s v="41-06-00-081"/>
    <x v="2"/>
    <x v="26"/>
    <x v="2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1"/>
    <x v="2"/>
    <x v="26"/>
    <x v="2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645000"/>
    <n v="0"/>
    <n v="0"/>
    <n v="14645000"/>
    <n v="0"/>
    <n v="0"/>
    <n v="14645000"/>
    <n v="0"/>
    <n v="0"/>
    <n v="0"/>
    <n v="0"/>
  </r>
  <r>
    <s v="41-06-00-081"/>
    <x v="2"/>
    <x v="26"/>
    <x v="2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635784147"/>
    <n v="0"/>
    <n v="0"/>
    <n v="1635784147"/>
    <n v="0"/>
    <n v="1317166070"/>
    <n v="318618077"/>
    <n v="1317166070"/>
    <n v="0"/>
    <n v="0"/>
    <n v="0"/>
  </r>
  <r>
    <s v="41-06-00-081"/>
    <x v="2"/>
    <x v="26"/>
    <x v="2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16981657"/>
    <n v="0"/>
    <n v="0"/>
    <n v="316981657"/>
    <n v="0"/>
    <n v="255017330"/>
    <n v="61964327"/>
    <n v="255017330"/>
    <n v="0"/>
    <n v="0"/>
    <n v="0"/>
  </r>
  <r>
    <s v="41-06-00-081"/>
    <x v="2"/>
    <x v="26"/>
    <x v="2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47773099"/>
    <n v="0"/>
    <n v="0"/>
    <n v="347773099"/>
    <n v="0"/>
    <n v="347773099"/>
    <n v="0"/>
    <n v="347773099"/>
    <n v="0"/>
    <n v="0"/>
    <n v="0"/>
  </r>
  <r>
    <s v="41-06-00-081"/>
    <x v="2"/>
    <x v="26"/>
    <x v="2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1"/>
    <x v="2"/>
    <x v="26"/>
    <x v="2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81"/>
    <x v="2"/>
    <x v="26"/>
    <x v="2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8043010"/>
    <n v="0"/>
    <n v="0"/>
    <n v="28043010"/>
    <n v="0"/>
    <n v="0"/>
    <n v="28043010"/>
    <n v="0"/>
    <n v="0"/>
    <n v="0"/>
    <n v="0"/>
  </r>
  <r>
    <s v="41-06-00-081"/>
    <x v="2"/>
    <x v="26"/>
    <x v="2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06693"/>
    <n v="0"/>
    <n v="0"/>
    <n v="406693"/>
    <n v="0"/>
    <n v="0"/>
    <n v="406693"/>
    <n v="0"/>
    <n v="0"/>
    <n v="0"/>
    <n v="0"/>
  </r>
  <r>
    <s v="41-06-00-081"/>
    <x v="2"/>
    <x v="26"/>
    <x v="2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81"/>
    <x v="2"/>
    <x v="26"/>
    <x v="2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684000"/>
    <n v="0"/>
    <n v="0"/>
    <n v="3684000"/>
    <n v="0"/>
    <n v="0"/>
    <n v="3684000"/>
    <n v="0"/>
    <n v="0"/>
    <n v="0"/>
    <n v="0"/>
  </r>
  <r>
    <s v="41-06-00-081"/>
    <x v="2"/>
    <x v="26"/>
    <x v="2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43643000"/>
    <n v="0"/>
    <n v="0"/>
    <n v="343643000"/>
    <n v="0"/>
    <n v="0"/>
    <n v="343643000"/>
    <n v="0"/>
    <n v="0"/>
    <n v="0"/>
    <n v="0"/>
  </r>
  <r>
    <s v="41-06-00-081"/>
    <x v="2"/>
    <x v="26"/>
    <x v="2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9566000"/>
    <n v="0"/>
    <n v="0"/>
    <n v="19566000"/>
    <n v="0"/>
    <n v="0"/>
    <n v="19566000"/>
    <n v="0"/>
    <n v="0"/>
    <n v="0"/>
    <n v="0"/>
  </r>
  <r>
    <s v="41-06-00-081"/>
    <x v="2"/>
    <x v="26"/>
    <x v="26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"/>
    <n v="0"/>
    <n v="0"/>
    <n v="500000"/>
    <n v="0"/>
    <n v="0"/>
    <n v="500000"/>
    <n v="0"/>
    <n v="0"/>
    <n v="0"/>
    <n v="0"/>
  </r>
  <r>
    <s v="41-06-00-081"/>
    <x v="2"/>
    <x v="26"/>
    <x v="2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1"/>
    <x v="2"/>
    <x v="26"/>
    <x v="2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405757186"/>
    <n v="0"/>
    <n v="0"/>
    <n v="405757186"/>
    <n v="0"/>
    <n v="202144229"/>
    <n v="203612957"/>
    <n v="202144229"/>
    <n v="0"/>
    <n v="0"/>
    <n v="0"/>
  </r>
  <r>
    <s v="41-06-00-081"/>
    <x v="2"/>
    <x v="26"/>
    <x v="2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2830801"/>
    <n v="0"/>
    <n v="0"/>
    <n v="12830801"/>
    <n v="0"/>
    <n v="6415400"/>
    <n v="6415401"/>
    <n v="6415400"/>
    <n v="0"/>
    <n v="0"/>
    <n v="0"/>
  </r>
  <r>
    <s v="41-06-00-081"/>
    <x v="2"/>
    <x v="26"/>
    <x v="2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8936332"/>
    <n v="0"/>
    <n v="0"/>
    <n v="38936332"/>
    <n v="0"/>
    <n v="0"/>
    <n v="38936332"/>
    <n v="0"/>
    <n v="0"/>
    <n v="0"/>
    <n v="0"/>
  </r>
  <r>
    <s v="41-06-00-081"/>
    <x v="2"/>
    <x v="26"/>
    <x v="2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176000"/>
    <n v="0"/>
    <n v="0"/>
    <n v="6176000"/>
    <n v="0"/>
    <n v="0"/>
    <n v="6176000"/>
    <n v="0"/>
    <n v="0"/>
    <n v="0"/>
    <n v="0"/>
  </r>
  <r>
    <s v="41-06-00-081"/>
    <x v="2"/>
    <x v="26"/>
    <x v="2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81"/>
    <x v="2"/>
    <x v="26"/>
    <x v="2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86000000"/>
    <n v="0"/>
    <n v="0"/>
    <n v="86000000"/>
    <n v="0"/>
    <n v="0"/>
    <n v="86000000"/>
    <n v="0"/>
    <n v="0"/>
    <n v="0"/>
    <n v="0"/>
  </r>
  <r>
    <s v="41-06-00-081"/>
    <x v="2"/>
    <x v="26"/>
    <x v="2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870000"/>
    <n v="0"/>
    <n v="0"/>
    <n v="11870000"/>
    <n v="0"/>
    <n v="0"/>
    <n v="11870000"/>
    <n v="0"/>
    <n v="0"/>
    <n v="0"/>
    <n v="0"/>
  </r>
  <r>
    <s v="41-06-00-081"/>
    <x v="2"/>
    <x v="26"/>
    <x v="2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1"/>
    <x v="2"/>
    <x v="26"/>
    <x v="2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2880000"/>
    <n v="0"/>
    <n v="0"/>
    <n v="12880000"/>
    <n v="0"/>
    <n v="0"/>
    <n v="12880000"/>
    <n v="0"/>
    <n v="0"/>
    <n v="0"/>
    <n v="0"/>
  </r>
  <r>
    <s v="41-06-00-085"/>
    <x v="2"/>
    <x v="27"/>
    <x v="2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4798000"/>
    <n v="0"/>
    <n v="0"/>
    <n v="24798000"/>
    <n v="0"/>
    <n v="0"/>
    <n v="24798000"/>
    <n v="0"/>
    <n v="0"/>
    <n v="0"/>
    <n v="0"/>
  </r>
  <r>
    <s v="41-06-00-085"/>
    <x v="2"/>
    <x v="27"/>
    <x v="2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575000"/>
    <n v="0"/>
    <n v="0"/>
    <n v="2575000"/>
    <n v="0"/>
    <n v="0"/>
    <n v="2575000"/>
    <n v="0"/>
    <n v="0"/>
    <n v="0"/>
    <n v="0"/>
  </r>
  <r>
    <s v="41-06-00-085"/>
    <x v="2"/>
    <x v="27"/>
    <x v="2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85"/>
    <x v="2"/>
    <x v="27"/>
    <x v="27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561000"/>
    <n v="0"/>
    <n v="0"/>
    <n v="1561000"/>
    <n v="0"/>
    <n v="0"/>
    <n v="1561000"/>
    <n v="0"/>
    <n v="0"/>
    <n v="0"/>
    <n v="0"/>
  </r>
  <r>
    <s v="41-06-00-085"/>
    <x v="2"/>
    <x v="27"/>
    <x v="27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62386987"/>
    <n v="0"/>
    <n v="0"/>
    <n v="62386987"/>
    <n v="0"/>
    <n v="0"/>
    <n v="62386987"/>
    <n v="0"/>
    <n v="0"/>
    <n v="0"/>
    <n v="0"/>
  </r>
  <r>
    <s v="41-06-00-085"/>
    <x v="2"/>
    <x v="27"/>
    <x v="2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9500000"/>
    <n v="0"/>
    <n v="0"/>
    <n v="9500000"/>
    <n v="0"/>
    <n v="0"/>
    <n v="9500000"/>
    <n v="0"/>
    <n v="0"/>
    <n v="0"/>
    <n v="0"/>
  </r>
  <r>
    <s v="41-06-00-085"/>
    <x v="2"/>
    <x v="27"/>
    <x v="2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"/>
    <n v="0"/>
    <n v="0"/>
    <n v="2080000"/>
    <n v="0"/>
    <n v="0"/>
    <n v="2080000"/>
    <n v="0"/>
    <n v="0"/>
    <n v="0"/>
    <n v="0"/>
  </r>
  <r>
    <s v="41-06-00-085"/>
    <x v="2"/>
    <x v="27"/>
    <x v="2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37080000"/>
    <n v="0"/>
    <n v="0"/>
    <n v="37080000"/>
    <n v="0"/>
    <n v="0"/>
    <n v="37080000"/>
    <n v="0"/>
    <n v="0"/>
    <n v="0"/>
    <n v="0"/>
  </r>
  <r>
    <s v="41-06-00-085"/>
    <x v="2"/>
    <x v="27"/>
    <x v="27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12000"/>
    <n v="0"/>
    <n v="0"/>
    <n v="312000"/>
    <n v="0"/>
    <n v="0"/>
    <n v="312000"/>
    <n v="0"/>
    <n v="0"/>
    <n v="0"/>
    <n v="0"/>
  </r>
  <r>
    <s v="41-06-00-085"/>
    <x v="2"/>
    <x v="27"/>
    <x v="2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000000"/>
    <n v="0"/>
    <n v="0"/>
    <n v="2000000"/>
    <n v="0"/>
    <n v="0"/>
    <n v="2000000"/>
    <n v="0"/>
    <n v="0"/>
    <n v="0"/>
    <n v="0"/>
  </r>
  <r>
    <s v="41-06-00-085"/>
    <x v="2"/>
    <x v="27"/>
    <x v="2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85"/>
    <x v="2"/>
    <x v="27"/>
    <x v="2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9655473"/>
    <n v="0"/>
    <n v="0"/>
    <n v="29655473"/>
    <n v="0"/>
    <n v="0"/>
    <n v="29655473"/>
    <n v="0"/>
    <n v="0"/>
    <n v="0"/>
    <n v="0"/>
  </r>
  <r>
    <s v="41-06-00-085"/>
    <x v="2"/>
    <x v="27"/>
    <x v="2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76996741"/>
    <n v="0"/>
    <n v="0"/>
    <n v="376996741"/>
    <n v="0"/>
    <n v="376996741"/>
    <n v="0"/>
    <n v="376996741"/>
    <n v="0"/>
    <n v="0"/>
    <n v="0"/>
  </r>
  <r>
    <s v="41-06-00-085"/>
    <x v="2"/>
    <x v="27"/>
    <x v="27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85483234"/>
    <n v="0"/>
    <n v="0"/>
    <n v="85483234"/>
    <n v="0"/>
    <n v="0"/>
    <n v="85483234"/>
    <n v="0"/>
    <n v="0"/>
    <n v="0"/>
    <n v="0"/>
  </r>
  <r>
    <s v="41-06-00-085"/>
    <x v="2"/>
    <x v="27"/>
    <x v="27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3436314"/>
    <n v="0"/>
    <n v="0"/>
    <n v="73436314"/>
    <n v="0"/>
    <n v="0"/>
    <n v="73436314"/>
    <n v="0"/>
    <n v="0"/>
    <n v="0"/>
    <n v="0"/>
  </r>
  <r>
    <s v="41-06-00-085"/>
    <x v="2"/>
    <x v="27"/>
    <x v="2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1882327"/>
    <n v="0"/>
    <n v="0"/>
    <n v="11882327"/>
    <n v="0"/>
    <n v="0"/>
    <n v="11882327"/>
    <n v="0"/>
    <n v="0"/>
    <n v="0"/>
    <n v="0"/>
  </r>
  <r>
    <s v="41-06-00-085"/>
    <x v="2"/>
    <x v="27"/>
    <x v="2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81220408"/>
    <n v="0"/>
    <n v="0"/>
    <n v="281220408"/>
    <n v="0"/>
    <n v="192226608"/>
    <n v="88993800"/>
    <n v="192226608"/>
    <n v="0"/>
    <n v="0"/>
    <n v="0"/>
  </r>
  <r>
    <s v="41-06-00-085"/>
    <x v="2"/>
    <x v="27"/>
    <x v="2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970194297"/>
    <n v="0"/>
    <n v="0"/>
    <n v="2970194297"/>
    <n v="0"/>
    <n v="2501865846"/>
    <n v="468328451"/>
    <n v="2501865846"/>
    <n v="0"/>
    <n v="0"/>
    <n v="0"/>
  </r>
  <r>
    <s v="41-06-00-085"/>
    <x v="2"/>
    <x v="27"/>
    <x v="2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70962423"/>
    <n v="0"/>
    <n v="0"/>
    <n v="70962423"/>
    <n v="0"/>
    <n v="0"/>
    <n v="70962423"/>
    <n v="0"/>
    <n v="0"/>
    <n v="0"/>
    <n v="0"/>
  </r>
  <r>
    <s v="41-06-00-085"/>
    <x v="2"/>
    <x v="27"/>
    <x v="27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820990898"/>
    <n v="0"/>
    <n v="0"/>
    <n v="820990898"/>
    <n v="0"/>
    <n v="820990898"/>
    <n v="0"/>
    <n v="820990898"/>
    <n v="0"/>
    <n v="0"/>
    <n v="0"/>
  </r>
  <r>
    <s v="41-06-00-085"/>
    <x v="2"/>
    <x v="27"/>
    <x v="2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47158500"/>
    <n v="0"/>
    <n v="0"/>
    <n v="547158500"/>
    <n v="0"/>
    <n v="0"/>
    <n v="547158500"/>
    <n v="0"/>
    <n v="0"/>
    <n v="0"/>
    <n v="0"/>
  </r>
  <r>
    <s v="41-06-00-085"/>
    <x v="2"/>
    <x v="27"/>
    <x v="2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90000000"/>
    <n v="0"/>
    <n v="0"/>
    <n v="190000000"/>
    <n v="0"/>
    <n v="0"/>
    <n v="190000000"/>
    <n v="0"/>
    <n v="0"/>
    <n v="0"/>
    <n v="0"/>
  </r>
  <r>
    <s v="41-06-00-085"/>
    <x v="2"/>
    <x v="27"/>
    <x v="2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7689000"/>
    <n v="0"/>
    <n v="0"/>
    <n v="67689000"/>
    <n v="0"/>
    <n v="0"/>
    <n v="67689000"/>
    <n v="0"/>
    <n v="0"/>
    <n v="0"/>
    <n v="0"/>
  </r>
  <r>
    <s v="41-06-00-085"/>
    <x v="2"/>
    <x v="27"/>
    <x v="2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7300555308"/>
    <n v="0"/>
    <n v="0"/>
    <n v="17300555308"/>
    <n v="0"/>
    <n v="15925361616"/>
    <n v="1375193692"/>
    <n v="15925361616"/>
    <n v="0"/>
    <n v="0"/>
    <n v="0"/>
  </r>
  <r>
    <s v="41-06-00-085"/>
    <x v="2"/>
    <x v="27"/>
    <x v="2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28709671"/>
    <n v="0"/>
    <n v="0"/>
    <n v="428709671"/>
    <n v="0"/>
    <n v="264720309"/>
    <n v="163989362"/>
    <n v="264720309"/>
    <n v="0"/>
    <n v="0"/>
    <n v="0"/>
  </r>
  <r>
    <s v="41-06-00-085"/>
    <x v="2"/>
    <x v="27"/>
    <x v="2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520730000"/>
    <n v="0"/>
    <n v="0"/>
    <n v="520730000"/>
    <n v="0"/>
    <n v="0"/>
    <n v="520730000"/>
    <n v="0"/>
    <n v="0"/>
    <n v="0"/>
    <n v="0"/>
  </r>
  <r>
    <s v="41-06-00-085"/>
    <x v="2"/>
    <x v="27"/>
    <x v="2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5"/>
    <x v="2"/>
    <x v="27"/>
    <x v="2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170219933"/>
    <n v="0"/>
    <n v="0"/>
    <n v="1170219933"/>
    <n v="0"/>
    <n v="304941213"/>
    <n v="865278720"/>
    <n v="304941213"/>
    <n v="0"/>
    <n v="0"/>
    <n v="0"/>
  </r>
  <r>
    <s v="41-06-00-085"/>
    <x v="2"/>
    <x v="27"/>
    <x v="2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39218342"/>
    <n v="0"/>
    <n v="0"/>
    <n v="139218342"/>
    <n v="0"/>
    <n v="34886565"/>
    <n v="104331777"/>
    <n v="34886565"/>
    <n v="0"/>
    <n v="0"/>
    <n v="0"/>
  </r>
  <r>
    <s v="41-06-00-085"/>
    <x v="2"/>
    <x v="27"/>
    <x v="2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5"/>
    <x v="2"/>
    <x v="27"/>
    <x v="2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6562736"/>
    <n v="0"/>
    <n v="0"/>
    <n v="16562736"/>
    <n v="0"/>
    <n v="0"/>
    <n v="16562736"/>
    <n v="0"/>
    <n v="0"/>
    <n v="0"/>
    <n v="0"/>
  </r>
  <r>
    <s v="41-06-00-085"/>
    <x v="2"/>
    <x v="27"/>
    <x v="2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748608525"/>
    <n v="0"/>
    <n v="0"/>
    <n v="748608525"/>
    <n v="0"/>
    <n v="603075390"/>
    <n v="145533135"/>
    <n v="603075390"/>
    <n v="0"/>
    <n v="0"/>
    <n v="0"/>
  </r>
  <r>
    <s v="41-06-00-085"/>
    <x v="2"/>
    <x v="27"/>
    <x v="2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47361575"/>
    <n v="0"/>
    <n v="0"/>
    <n v="147361575"/>
    <n v="0"/>
    <n v="118598910"/>
    <n v="28762665"/>
    <n v="118598910"/>
    <n v="0"/>
    <n v="0"/>
    <n v="0"/>
  </r>
  <r>
    <s v="41-06-00-085"/>
    <x v="2"/>
    <x v="27"/>
    <x v="2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3815635"/>
    <n v="0"/>
    <n v="0"/>
    <n v="283815635"/>
    <n v="0"/>
    <n v="283815635"/>
    <n v="0"/>
    <n v="283815635"/>
    <n v="0"/>
    <n v="0"/>
    <n v="0"/>
  </r>
  <r>
    <s v="41-06-00-085"/>
    <x v="2"/>
    <x v="27"/>
    <x v="2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5"/>
    <x v="2"/>
    <x v="27"/>
    <x v="2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85"/>
    <x v="2"/>
    <x v="27"/>
    <x v="2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3754962"/>
    <n v="0"/>
    <n v="0"/>
    <n v="43754962"/>
    <n v="0"/>
    <n v="0"/>
    <n v="43754962"/>
    <n v="0"/>
    <n v="0"/>
    <n v="0"/>
    <n v="0"/>
  </r>
  <r>
    <s v="41-06-00-085"/>
    <x v="2"/>
    <x v="27"/>
    <x v="2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96030"/>
    <n v="0"/>
    <n v="0"/>
    <n v="596030"/>
    <n v="0"/>
    <n v="0"/>
    <n v="596030"/>
    <n v="0"/>
    <n v="0"/>
    <n v="0"/>
    <n v="0"/>
  </r>
  <r>
    <s v="41-06-00-085"/>
    <x v="2"/>
    <x v="27"/>
    <x v="2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035200"/>
    <n v="0"/>
    <n v="0"/>
    <n v="98035200"/>
    <n v="0"/>
    <n v="0"/>
    <n v="98035200"/>
    <n v="0"/>
    <n v="0"/>
    <n v="0"/>
    <n v="0"/>
  </r>
  <r>
    <s v="41-06-00-085"/>
    <x v="2"/>
    <x v="27"/>
    <x v="2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4551000"/>
    <n v="0"/>
    <n v="0"/>
    <n v="4551000"/>
    <n v="0"/>
    <n v="0"/>
    <n v="4551000"/>
    <n v="0"/>
    <n v="0"/>
    <n v="0"/>
    <n v="0"/>
  </r>
  <r>
    <s v="41-06-00-085"/>
    <x v="2"/>
    <x v="27"/>
    <x v="2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70894500"/>
    <n v="0"/>
    <n v="0"/>
    <n v="570894500"/>
    <n v="0"/>
    <n v="0"/>
    <n v="570894500"/>
    <n v="0"/>
    <n v="0"/>
    <n v="0"/>
    <n v="0"/>
  </r>
  <r>
    <s v="41-06-00-085"/>
    <x v="2"/>
    <x v="27"/>
    <x v="2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1917000"/>
    <n v="0"/>
    <n v="0"/>
    <n v="31917000"/>
    <n v="0"/>
    <n v="0"/>
    <n v="31917000"/>
    <n v="0"/>
    <n v="0"/>
    <n v="0"/>
    <n v="0"/>
  </r>
  <r>
    <s v="41-06-00-085"/>
    <x v="2"/>
    <x v="27"/>
    <x v="2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85"/>
    <x v="2"/>
    <x v="27"/>
    <x v="2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5"/>
    <x v="2"/>
    <x v="27"/>
    <x v="2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35108900"/>
    <n v="0"/>
    <n v="0"/>
    <n v="335108900"/>
    <n v="0"/>
    <n v="158183468"/>
    <n v="176925432"/>
    <n v="158183468"/>
    <n v="0"/>
    <n v="0"/>
    <n v="0"/>
  </r>
  <r>
    <s v="41-06-00-085"/>
    <x v="2"/>
    <x v="27"/>
    <x v="2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18471095"/>
    <n v="0"/>
    <n v="0"/>
    <n v="218471095"/>
    <n v="0"/>
    <n v="109235547"/>
    <n v="109235548"/>
    <n v="109235547"/>
    <n v="0"/>
    <n v="0"/>
    <n v="0"/>
  </r>
  <r>
    <s v="41-06-00-085"/>
    <x v="2"/>
    <x v="27"/>
    <x v="2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8795435"/>
    <n v="0"/>
    <n v="0"/>
    <n v="78795435"/>
    <n v="0"/>
    <n v="0"/>
    <n v="78795435"/>
    <n v="0"/>
    <n v="0"/>
    <n v="0"/>
    <n v="0"/>
  </r>
  <r>
    <s v="41-06-00-085"/>
    <x v="2"/>
    <x v="27"/>
    <x v="2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675000"/>
    <n v="0"/>
    <n v="0"/>
    <n v="2675000"/>
    <n v="0"/>
    <n v="0"/>
    <n v="2675000"/>
    <n v="0"/>
    <n v="0"/>
    <n v="0"/>
    <n v="0"/>
  </r>
  <r>
    <s v="41-06-00-085"/>
    <x v="2"/>
    <x v="27"/>
    <x v="2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0"/>
    <n v="0"/>
    <n v="0"/>
    <n v="500000"/>
    <n v="0"/>
    <n v="0"/>
    <n v="500000"/>
    <n v="0"/>
    <n v="0"/>
    <n v="0"/>
    <n v="0"/>
  </r>
  <r>
    <s v="41-06-00-085"/>
    <x v="2"/>
    <x v="27"/>
    <x v="2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48000000"/>
    <n v="0"/>
    <n v="0"/>
    <n v="148000000"/>
    <n v="0"/>
    <n v="0"/>
    <n v="148000000"/>
    <n v="0"/>
    <n v="0"/>
    <n v="0"/>
    <n v="0"/>
  </r>
  <r>
    <s v="41-06-00-085"/>
    <x v="2"/>
    <x v="27"/>
    <x v="2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170000"/>
    <n v="0"/>
    <n v="0"/>
    <n v="11170000"/>
    <n v="0"/>
    <n v="0"/>
    <n v="11170000"/>
    <n v="0"/>
    <n v="0"/>
    <n v="0"/>
    <n v="0"/>
  </r>
  <r>
    <s v="41-06-00-085"/>
    <x v="2"/>
    <x v="27"/>
    <x v="2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5"/>
    <x v="2"/>
    <x v="27"/>
    <x v="2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5080000"/>
    <n v="0"/>
    <n v="0"/>
    <n v="5080000"/>
    <n v="0"/>
    <n v="0"/>
    <n v="5080000"/>
    <n v="0"/>
    <n v="0"/>
    <n v="0"/>
    <n v="0"/>
  </r>
  <r>
    <s v="41-06-00-086"/>
    <x v="2"/>
    <x v="28"/>
    <x v="2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3711000"/>
    <n v="0"/>
    <n v="0"/>
    <n v="13711000"/>
    <n v="0"/>
    <n v="0"/>
    <n v="13711000"/>
    <n v="0"/>
    <n v="0"/>
    <n v="0"/>
    <n v="0"/>
  </r>
  <r>
    <s v="41-06-00-086"/>
    <x v="2"/>
    <x v="28"/>
    <x v="28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0926000"/>
    <n v="0"/>
    <n v="0"/>
    <n v="30926000"/>
    <n v="0"/>
    <n v="0"/>
    <n v="30926000"/>
    <n v="0"/>
    <n v="0"/>
    <n v="0"/>
    <n v="0"/>
  </r>
  <r>
    <s v="41-06-00-086"/>
    <x v="2"/>
    <x v="28"/>
    <x v="2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3000000"/>
    <n v="0"/>
    <n v="0"/>
    <n v="13000000"/>
    <n v="0"/>
    <n v="0"/>
    <n v="13000000"/>
    <n v="0"/>
    <n v="0"/>
    <n v="0"/>
    <n v="0"/>
  </r>
  <r>
    <s v="41-06-00-086"/>
    <x v="2"/>
    <x v="28"/>
    <x v="2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500000"/>
    <n v="0"/>
    <n v="0"/>
    <n v="20500000"/>
    <n v="0"/>
    <n v="0"/>
    <n v="20500000"/>
    <n v="0"/>
    <n v="0"/>
    <n v="0"/>
    <n v="0"/>
  </r>
  <r>
    <s v="41-06-00-086"/>
    <x v="2"/>
    <x v="28"/>
    <x v="2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218000"/>
    <n v="0"/>
    <n v="0"/>
    <n v="6218000"/>
    <n v="0"/>
    <n v="0"/>
    <n v="6218000"/>
    <n v="0"/>
    <n v="0"/>
    <n v="0"/>
    <n v="0"/>
  </r>
  <r>
    <s v="41-06-00-086"/>
    <x v="2"/>
    <x v="28"/>
    <x v="2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43216000"/>
    <n v="0"/>
    <n v="0"/>
    <n v="43216000"/>
    <n v="0"/>
    <n v="0"/>
    <n v="43216000"/>
    <n v="0"/>
    <n v="0"/>
    <n v="0"/>
    <n v="0"/>
  </r>
  <r>
    <s v="41-06-00-086"/>
    <x v="2"/>
    <x v="28"/>
    <x v="28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59000"/>
    <n v="0"/>
    <n v="0"/>
    <n v="359000"/>
    <n v="0"/>
    <n v="0"/>
    <n v="359000"/>
    <n v="0"/>
    <n v="0"/>
    <n v="0"/>
    <n v="0"/>
  </r>
  <r>
    <s v="41-06-00-086"/>
    <x v="2"/>
    <x v="28"/>
    <x v="2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148650"/>
    <n v="0"/>
    <n v="0"/>
    <n v="4148650"/>
    <n v="0"/>
    <n v="0"/>
    <n v="4148650"/>
    <n v="0"/>
    <n v="0"/>
    <n v="0"/>
    <n v="0"/>
  </r>
  <r>
    <s v="41-06-00-086"/>
    <x v="2"/>
    <x v="28"/>
    <x v="2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8000000"/>
    <n v="0"/>
    <n v="0"/>
    <n v="18000000"/>
    <n v="0"/>
    <n v="0"/>
    <n v="18000000"/>
    <n v="0"/>
    <n v="0"/>
    <n v="0"/>
    <n v="0"/>
  </r>
  <r>
    <s v="41-06-00-086"/>
    <x v="2"/>
    <x v="28"/>
    <x v="2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33845921"/>
    <n v="0"/>
    <n v="0"/>
    <n v="33845921"/>
    <n v="0"/>
    <n v="0"/>
    <n v="33845921"/>
    <n v="0"/>
    <n v="0"/>
    <n v="0"/>
    <n v="0"/>
  </r>
  <r>
    <s v="41-06-00-086"/>
    <x v="2"/>
    <x v="28"/>
    <x v="2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677435924"/>
    <n v="0"/>
    <n v="0"/>
    <n v="1677435924"/>
    <n v="0"/>
    <n v="1677435924"/>
    <n v="0"/>
    <n v="1677435924"/>
    <n v="0"/>
    <n v="0"/>
    <n v="0"/>
  </r>
  <r>
    <s v="41-06-00-086"/>
    <x v="2"/>
    <x v="28"/>
    <x v="2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02081950"/>
    <n v="0"/>
    <n v="0"/>
    <n v="102081950"/>
    <n v="0"/>
    <n v="0"/>
    <n v="102081950"/>
    <n v="0"/>
    <n v="0"/>
    <n v="0"/>
    <n v="0"/>
  </r>
  <r>
    <s v="41-06-00-086"/>
    <x v="2"/>
    <x v="28"/>
    <x v="2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86"/>
    <x v="2"/>
    <x v="28"/>
    <x v="2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6409661"/>
    <n v="0"/>
    <n v="0"/>
    <n v="16409661"/>
    <n v="0"/>
    <n v="0"/>
    <n v="16409661"/>
    <n v="0"/>
    <n v="0"/>
    <n v="0"/>
    <n v="0"/>
  </r>
  <r>
    <s v="41-06-00-086"/>
    <x v="2"/>
    <x v="28"/>
    <x v="2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43227605"/>
    <n v="0"/>
    <n v="0"/>
    <n v="343227605"/>
    <n v="0"/>
    <n v="343227605"/>
    <n v="0"/>
    <n v="343227605"/>
    <n v="0"/>
    <n v="0"/>
    <n v="0"/>
  </r>
  <r>
    <s v="41-06-00-086"/>
    <x v="2"/>
    <x v="28"/>
    <x v="2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355542853"/>
    <n v="0"/>
    <n v="0"/>
    <n v="1355542853"/>
    <n v="0"/>
    <n v="176516403"/>
    <n v="1179026450"/>
    <n v="176516403"/>
    <n v="0"/>
    <n v="0"/>
    <n v="0"/>
  </r>
  <r>
    <s v="41-06-00-086"/>
    <x v="2"/>
    <x v="28"/>
    <x v="2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45966487"/>
    <n v="0"/>
    <n v="0"/>
    <n v="45966487"/>
    <n v="0"/>
    <n v="0"/>
    <n v="45966487"/>
    <n v="0"/>
    <n v="0"/>
    <n v="0"/>
    <n v="0"/>
  </r>
  <r>
    <s v="41-06-00-086"/>
    <x v="2"/>
    <x v="28"/>
    <x v="28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4505214"/>
    <n v="0"/>
    <n v="0"/>
    <n v="4505214"/>
    <n v="0"/>
    <n v="4505214"/>
    <n v="0"/>
    <n v="4505214"/>
    <n v="0"/>
    <n v="0"/>
    <n v="0"/>
  </r>
  <r>
    <s v="41-06-00-086"/>
    <x v="2"/>
    <x v="28"/>
    <x v="2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98041107"/>
    <n v="0"/>
    <n v="0"/>
    <n v="298041107"/>
    <n v="0"/>
    <n v="298041107"/>
    <n v="0"/>
    <n v="298041107"/>
    <n v="0"/>
    <n v="0"/>
    <n v="0"/>
  </r>
  <r>
    <s v="41-06-00-086"/>
    <x v="2"/>
    <x v="28"/>
    <x v="2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27842500"/>
    <n v="0"/>
    <n v="0"/>
    <n v="627842500"/>
    <n v="0"/>
    <n v="0"/>
    <n v="627842500"/>
    <n v="0"/>
    <n v="0"/>
    <n v="0"/>
    <n v="0"/>
  </r>
  <r>
    <s v="41-06-00-086"/>
    <x v="2"/>
    <x v="28"/>
    <x v="2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86"/>
    <x v="2"/>
    <x v="28"/>
    <x v="2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5843000"/>
    <n v="0"/>
    <n v="0"/>
    <n v="55843000"/>
    <n v="0"/>
    <n v="0"/>
    <n v="55843000"/>
    <n v="0"/>
    <n v="0"/>
    <n v="0"/>
    <n v="0"/>
  </r>
  <r>
    <s v="41-06-00-086"/>
    <x v="2"/>
    <x v="28"/>
    <x v="2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9456849990"/>
    <n v="0"/>
    <n v="0"/>
    <n v="19456849990"/>
    <n v="0"/>
    <n v="19186110699"/>
    <n v="270739291"/>
    <n v="19186110699"/>
    <n v="0"/>
    <n v="0"/>
    <n v="0"/>
  </r>
  <r>
    <s v="41-06-00-086"/>
    <x v="2"/>
    <x v="28"/>
    <x v="2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345334925"/>
    <n v="0"/>
    <n v="0"/>
    <n v="1345334925"/>
    <n v="0"/>
    <n v="0"/>
    <n v="1345334925"/>
    <n v="0"/>
    <n v="0"/>
    <n v="0"/>
    <n v="0"/>
  </r>
  <r>
    <s v="41-06-00-086"/>
    <x v="2"/>
    <x v="28"/>
    <x v="2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486014667"/>
    <n v="0"/>
    <n v="0"/>
    <n v="486014667"/>
    <n v="0"/>
    <n v="0"/>
    <n v="486014667"/>
    <n v="0"/>
    <n v="0"/>
    <n v="0"/>
    <n v="0"/>
  </r>
  <r>
    <s v="41-06-00-086"/>
    <x v="2"/>
    <x v="28"/>
    <x v="2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6"/>
    <x v="2"/>
    <x v="28"/>
    <x v="2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625877393"/>
    <n v="0"/>
    <n v="0"/>
    <n v="1625877393"/>
    <n v="0"/>
    <n v="652438833"/>
    <n v="973438560"/>
    <n v="652438833"/>
    <n v="0"/>
    <n v="0"/>
    <n v="0"/>
  </r>
  <r>
    <s v="41-06-00-086"/>
    <x v="2"/>
    <x v="28"/>
    <x v="2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43861862"/>
    <n v="0"/>
    <n v="0"/>
    <n v="1443861862"/>
    <n v="0"/>
    <n v="1443861862"/>
    <n v="0"/>
    <n v="1443861862"/>
    <n v="0"/>
    <n v="0"/>
    <n v="0"/>
  </r>
  <r>
    <s v="41-06-00-086"/>
    <x v="2"/>
    <x v="28"/>
    <x v="2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6"/>
    <x v="2"/>
    <x v="28"/>
    <x v="2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560321"/>
    <n v="0"/>
    <n v="0"/>
    <n v="23560321"/>
    <n v="0"/>
    <n v="0"/>
    <n v="23560321"/>
    <n v="0"/>
    <n v="0"/>
    <n v="0"/>
    <n v="0"/>
  </r>
  <r>
    <s v="41-06-00-086"/>
    <x v="2"/>
    <x v="28"/>
    <x v="2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575500226"/>
    <n v="0"/>
    <n v="0"/>
    <n v="1575500226"/>
    <n v="0"/>
    <n v="1205865325"/>
    <n v="369634901"/>
    <n v="1205865325"/>
    <n v="0"/>
    <n v="0"/>
    <n v="0"/>
  </r>
  <r>
    <s v="41-06-00-086"/>
    <x v="2"/>
    <x v="28"/>
    <x v="2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868156480"/>
    <n v="0"/>
    <n v="0"/>
    <n v="868156480"/>
    <n v="0"/>
    <n v="446618025"/>
    <n v="421538455"/>
    <n v="446618025"/>
    <n v="0"/>
    <n v="0"/>
    <n v="0"/>
  </r>
  <r>
    <s v="41-06-00-086"/>
    <x v="2"/>
    <x v="28"/>
    <x v="2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07239471"/>
    <n v="0"/>
    <n v="0"/>
    <n v="607239471"/>
    <n v="0"/>
    <n v="607239471"/>
    <n v="0"/>
    <n v="607239471"/>
    <n v="0"/>
    <n v="0"/>
    <n v="0"/>
  </r>
  <r>
    <s v="41-06-00-086"/>
    <x v="2"/>
    <x v="28"/>
    <x v="2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6"/>
    <x v="2"/>
    <x v="28"/>
    <x v="2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86"/>
    <x v="2"/>
    <x v="28"/>
    <x v="2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1786915"/>
    <n v="0"/>
    <n v="0"/>
    <n v="41786915"/>
    <n v="0"/>
    <n v="0"/>
    <n v="41786915"/>
    <n v="0"/>
    <n v="0"/>
    <n v="0"/>
    <n v="0"/>
  </r>
  <r>
    <s v="41-06-00-086"/>
    <x v="2"/>
    <x v="28"/>
    <x v="2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4648"/>
    <n v="0"/>
    <n v="0"/>
    <n v="714648"/>
    <n v="0"/>
    <n v="0"/>
    <n v="714648"/>
    <n v="0"/>
    <n v="0"/>
    <n v="0"/>
    <n v="0"/>
  </r>
  <r>
    <s v="41-06-00-086"/>
    <x v="2"/>
    <x v="28"/>
    <x v="2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86"/>
    <x v="2"/>
    <x v="28"/>
    <x v="2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154000"/>
    <n v="0"/>
    <n v="0"/>
    <n v="6154000"/>
    <n v="0"/>
    <n v="0"/>
    <n v="6154000"/>
    <n v="0"/>
    <n v="0"/>
    <n v="0"/>
    <n v="0"/>
  </r>
  <r>
    <s v="41-06-00-086"/>
    <x v="2"/>
    <x v="28"/>
    <x v="2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11130000"/>
    <n v="0"/>
    <n v="0"/>
    <n v="511130000"/>
    <n v="0"/>
    <n v="118224800"/>
    <n v="392905200"/>
    <n v="0"/>
    <n v="0"/>
    <n v="0"/>
    <n v="0"/>
  </r>
  <r>
    <s v="41-06-00-086"/>
    <x v="2"/>
    <x v="28"/>
    <x v="2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4276000"/>
    <n v="0"/>
    <n v="0"/>
    <n v="44276000"/>
    <n v="0"/>
    <n v="0"/>
    <n v="44276000"/>
    <n v="0"/>
    <n v="0"/>
    <n v="0"/>
    <n v="0"/>
  </r>
  <r>
    <s v="41-06-00-086"/>
    <x v="2"/>
    <x v="28"/>
    <x v="2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6"/>
    <x v="2"/>
    <x v="28"/>
    <x v="2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63519660"/>
    <n v="0"/>
    <n v="0"/>
    <n v="363519660"/>
    <n v="0"/>
    <n v="0"/>
    <n v="363519660"/>
    <n v="0"/>
    <n v="0"/>
    <n v="0"/>
    <n v="0"/>
  </r>
  <r>
    <s v="41-06-00-086"/>
    <x v="2"/>
    <x v="28"/>
    <x v="28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17925500"/>
    <n v="0"/>
    <n v="0"/>
    <n v="117925500"/>
    <n v="0"/>
    <n v="0"/>
    <n v="117925500"/>
    <n v="0"/>
    <n v="0"/>
    <n v="0"/>
    <n v="0"/>
  </r>
  <r>
    <s v="41-06-00-086"/>
    <x v="2"/>
    <x v="28"/>
    <x v="2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50003997"/>
    <n v="0"/>
    <n v="0"/>
    <n v="50003997"/>
    <n v="0"/>
    <n v="0"/>
    <n v="50003997"/>
    <n v="0"/>
    <n v="0"/>
    <n v="0"/>
    <n v="0"/>
  </r>
  <r>
    <s v="41-06-00-086"/>
    <x v="2"/>
    <x v="28"/>
    <x v="2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4544250"/>
    <n v="0"/>
    <n v="0"/>
    <n v="4544250"/>
    <n v="0"/>
    <n v="0"/>
    <n v="4544250"/>
    <n v="0"/>
    <n v="0"/>
    <n v="0"/>
    <n v="0"/>
  </r>
  <r>
    <s v="41-06-00-086"/>
    <x v="2"/>
    <x v="28"/>
    <x v="2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300000"/>
    <n v="0"/>
    <n v="0"/>
    <n v="300000"/>
    <n v="0"/>
    <n v="0"/>
    <n v="300000"/>
    <n v="0"/>
    <n v="0"/>
    <n v="0"/>
    <n v="0"/>
  </r>
  <r>
    <s v="41-06-00-086"/>
    <x v="2"/>
    <x v="28"/>
    <x v="2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50000000"/>
    <n v="0"/>
    <n v="0"/>
    <n v="150000000"/>
    <n v="0"/>
    <n v="0"/>
    <n v="150000000"/>
    <n v="0"/>
    <n v="0"/>
    <n v="0"/>
    <n v="0"/>
  </r>
  <r>
    <s v="41-06-00-086"/>
    <x v="2"/>
    <x v="28"/>
    <x v="2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8700000"/>
    <n v="0"/>
    <n v="0"/>
    <n v="18700000"/>
    <n v="0"/>
    <n v="0"/>
    <n v="18700000"/>
    <n v="0"/>
    <n v="0"/>
    <n v="0"/>
    <n v="0"/>
  </r>
  <r>
    <s v="41-06-00-086"/>
    <x v="2"/>
    <x v="28"/>
    <x v="2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86"/>
    <x v="2"/>
    <x v="28"/>
    <x v="2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6790000"/>
    <n v="0"/>
    <n v="0"/>
    <n v="16790000"/>
    <n v="0"/>
    <n v="0"/>
    <n v="16790000"/>
    <n v="0"/>
    <n v="0"/>
    <n v="0"/>
    <n v="0"/>
  </r>
  <r>
    <s v="41-06-00-088"/>
    <x v="2"/>
    <x v="29"/>
    <x v="2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8145000"/>
    <n v="0"/>
    <n v="0"/>
    <n v="8145000"/>
    <n v="0"/>
    <n v="0"/>
    <n v="8145000"/>
    <n v="0"/>
    <n v="0"/>
    <n v="0"/>
    <n v="0"/>
  </r>
  <r>
    <s v="41-06-00-088"/>
    <x v="2"/>
    <x v="29"/>
    <x v="2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88"/>
    <x v="2"/>
    <x v="29"/>
    <x v="29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88"/>
    <x v="2"/>
    <x v="29"/>
    <x v="2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00000"/>
    <n v="0"/>
    <n v="0"/>
    <n v="2000000"/>
    <n v="0"/>
    <n v="0"/>
    <n v="2000000"/>
    <n v="0"/>
    <n v="0"/>
    <n v="0"/>
    <n v="0"/>
  </r>
  <r>
    <s v="41-06-00-088"/>
    <x v="2"/>
    <x v="29"/>
    <x v="2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605000"/>
    <n v="0"/>
    <n v="0"/>
    <n v="6605000"/>
    <n v="0"/>
    <n v="0"/>
    <n v="6605000"/>
    <n v="0"/>
    <n v="0"/>
    <n v="0"/>
    <n v="0"/>
  </r>
  <r>
    <s v="41-06-00-088"/>
    <x v="2"/>
    <x v="29"/>
    <x v="2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1084000"/>
    <n v="0"/>
    <n v="0"/>
    <n v="61084000"/>
    <n v="0"/>
    <n v="0"/>
    <n v="61084000"/>
    <n v="0"/>
    <n v="0"/>
    <n v="0"/>
    <n v="0"/>
  </r>
  <r>
    <s v="41-06-00-088"/>
    <x v="2"/>
    <x v="29"/>
    <x v="2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35936"/>
    <n v="3000000"/>
    <n v="0"/>
    <n v="3335936"/>
    <n v="0"/>
    <n v="0"/>
    <n v="3335936"/>
    <n v="0"/>
    <n v="0"/>
    <n v="0"/>
    <n v="0"/>
  </r>
  <r>
    <s v="41-06-00-088"/>
    <x v="2"/>
    <x v="29"/>
    <x v="2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88"/>
    <x v="2"/>
    <x v="29"/>
    <x v="2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1596921"/>
    <n v="0"/>
    <n v="0"/>
    <n v="21596921"/>
    <n v="0"/>
    <n v="0"/>
    <n v="21596921"/>
    <n v="0"/>
    <n v="0"/>
    <n v="0"/>
    <n v="0"/>
  </r>
  <r>
    <s v="41-06-00-088"/>
    <x v="2"/>
    <x v="29"/>
    <x v="2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88"/>
    <x v="2"/>
    <x v="29"/>
    <x v="2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966487"/>
    <n v="0"/>
    <n v="0"/>
    <n v="966487"/>
    <n v="0"/>
    <n v="0"/>
    <n v="966487"/>
    <n v="0"/>
    <n v="0"/>
    <n v="0"/>
    <n v="0"/>
  </r>
  <r>
    <s v="41-06-00-088"/>
    <x v="2"/>
    <x v="29"/>
    <x v="2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797260240"/>
    <n v="0"/>
    <n v="0"/>
    <n v="797260240"/>
    <n v="0"/>
    <n v="797260240"/>
    <n v="0"/>
    <n v="797260240"/>
    <n v="0"/>
    <n v="0"/>
    <n v="0"/>
  </r>
  <r>
    <s v="41-06-00-088"/>
    <x v="2"/>
    <x v="29"/>
    <x v="2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83632430"/>
    <n v="0"/>
    <n v="0"/>
    <n v="83632430"/>
    <n v="0"/>
    <n v="0"/>
    <n v="83632430"/>
    <n v="0"/>
    <n v="0"/>
    <n v="0"/>
    <n v="0"/>
  </r>
  <r>
    <s v="41-06-00-088"/>
    <x v="2"/>
    <x v="29"/>
    <x v="29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69575698"/>
    <n v="0"/>
    <n v="0"/>
    <n v="269575698"/>
    <n v="0"/>
    <n v="269575698"/>
    <n v="0"/>
    <n v="269575698"/>
    <n v="0"/>
    <n v="0"/>
    <n v="0"/>
  </r>
  <r>
    <s v="41-06-00-088"/>
    <x v="2"/>
    <x v="29"/>
    <x v="2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436413500"/>
    <n v="0"/>
    <n v="0"/>
    <n v="436413500"/>
    <n v="0"/>
    <n v="0"/>
    <n v="436413500"/>
    <n v="0"/>
    <n v="0"/>
    <n v="0"/>
    <n v="0"/>
  </r>
  <r>
    <s v="41-06-00-088"/>
    <x v="2"/>
    <x v="29"/>
    <x v="2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88"/>
    <x v="2"/>
    <x v="29"/>
    <x v="2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00000"/>
    <n v="0"/>
    <n v="0"/>
    <n v="500000"/>
    <n v="0"/>
    <n v="0"/>
    <n v="500000"/>
    <n v="0"/>
    <n v="0"/>
    <n v="0"/>
    <n v="0"/>
  </r>
  <r>
    <s v="41-06-00-088"/>
    <x v="2"/>
    <x v="29"/>
    <x v="2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379427930"/>
    <n v="0"/>
    <n v="0"/>
    <n v="2379427930"/>
    <n v="0"/>
    <n v="2328844261"/>
    <n v="50583669"/>
    <n v="2328844261"/>
    <n v="0"/>
    <n v="0"/>
    <n v="0"/>
  </r>
  <r>
    <s v="41-06-00-088"/>
    <x v="2"/>
    <x v="29"/>
    <x v="2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807200955"/>
    <n v="0"/>
    <n v="0"/>
    <n v="807200955"/>
    <n v="0"/>
    <n v="471031595"/>
    <n v="336169360"/>
    <n v="471031595"/>
    <n v="0"/>
    <n v="0"/>
    <n v="0"/>
  </r>
  <r>
    <s v="41-06-00-088"/>
    <x v="2"/>
    <x v="29"/>
    <x v="2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44304600"/>
    <n v="0"/>
    <n v="0"/>
    <n v="344304600"/>
    <n v="0"/>
    <n v="0"/>
    <n v="344304600"/>
    <n v="0"/>
    <n v="0"/>
    <n v="0"/>
    <n v="0"/>
  </r>
  <r>
    <s v="41-06-00-088"/>
    <x v="2"/>
    <x v="29"/>
    <x v="2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8"/>
    <x v="2"/>
    <x v="29"/>
    <x v="2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834748671"/>
    <n v="0"/>
    <n v="0"/>
    <n v="834748671"/>
    <n v="0"/>
    <n v="185789631"/>
    <n v="648959040"/>
    <n v="185789631"/>
    <n v="0"/>
    <n v="0"/>
    <n v="0"/>
  </r>
  <r>
    <s v="41-06-00-088"/>
    <x v="2"/>
    <x v="29"/>
    <x v="2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18570924"/>
    <n v="0"/>
    <n v="0"/>
    <n v="318570924"/>
    <n v="0"/>
    <n v="318570924"/>
    <n v="0"/>
    <n v="318570924"/>
    <n v="0"/>
    <n v="0"/>
    <n v="0"/>
  </r>
  <r>
    <s v="41-06-00-088"/>
    <x v="2"/>
    <x v="29"/>
    <x v="2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8"/>
    <x v="2"/>
    <x v="29"/>
    <x v="2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8565340"/>
    <n v="0"/>
    <n v="0"/>
    <n v="8565340"/>
    <n v="0"/>
    <n v="0"/>
    <n v="8565340"/>
    <n v="0"/>
    <n v="0"/>
    <n v="0"/>
    <n v="0"/>
  </r>
  <r>
    <s v="41-06-00-088"/>
    <x v="2"/>
    <x v="29"/>
    <x v="2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663549750"/>
    <n v="0"/>
    <n v="0"/>
    <n v="663549750"/>
    <n v="0"/>
    <n v="534321000"/>
    <n v="129228750"/>
    <n v="534321000"/>
    <n v="0"/>
    <n v="0"/>
    <n v="0"/>
  </r>
  <r>
    <s v="41-06-00-088"/>
    <x v="2"/>
    <x v="29"/>
    <x v="2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14292519"/>
    <n v="0"/>
    <n v="0"/>
    <n v="214292519"/>
    <n v="0"/>
    <n v="214292519"/>
    <n v="0"/>
    <n v="214292519"/>
    <n v="0"/>
    <n v="0"/>
    <n v="0"/>
  </r>
  <r>
    <s v="41-06-00-088"/>
    <x v="2"/>
    <x v="29"/>
    <x v="2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8"/>
    <x v="2"/>
    <x v="29"/>
    <x v="2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42007680"/>
    <n v="0"/>
    <n v="0"/>
    <n v="42007680"/>
    <n v="0"/>
    <n v="0"/>
    <n v="42007680"/>
    <n v="0"/>
    <n v="0"/>
    <n v="0"/>
    <n v="0"/>
  </r>
  <r>
    <s v="41-06-00-088"/>
    <x v="2"/>
    <x v="29"/>
    <x v="2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4411057"/>
    <n v="0"/>
    <n v="0"/>
    <n v="14411057"/>
    <n v="0"/>
    <n v="0"/>
    <n v="14411057"/>
    <n v="0"/>
    <n v="0"/>
    <n v="0"/>
    <n v="0"/>
  </r>
  <r>
    <s v="41-06-00-088"/>
    <x v="2"/>
    <x v="29"/>
    <x v="2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225675"/>
    <n v="0"/>
    <n v="0"/>
    <n v="225675"/>
    <n v="0"/>
    <n v="0"/>
    <n v="225675"/>
    <n v="0"/>
    <n v="0"/>
    <n v="0"/>
    <n v="0"/>
  </r>
  <r>
    <s v="41-06-00-088"/>
    <x v="2"/>
    <x v="29"/>
    <x v="2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88"/>
    <x v="2"/>
    <x v="29"/>
    <x v="2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060000"/>
    <n v="0"/>
    <n v="0"/>
    <n v="3060000"/>
    <n v="0"/>
    <n v="0"/>
    <n v="3060000"/>
    <n v="0"/>
    <n v="0"/>
    <n v="0"/>
    <n v="0"/>
  </r>
  <r>
    <s v="41-06-00-088"/>
    <x v="2"/>
    <x v="29"/>
    <x v="2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48338500"/>
    <n v="0"/>
    <n v="0"/>
    <n v="148338500"/>
    <n v="0"/>
    <n v="0"/>
    <n v="148338500"/>
    <n v="0"/>
    <n v="0"/>
    <n v="0"/>
    <n v="0"/>
  </r>
  <r>
    <s v="41-06-00-088"/>
    <x v="2"/>
    <x v="29"/>
    <x v="2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2671000"/>
    <n v="0"/>
    <n v="0"/>
    <n v="22671000"/>
    <n v="0"/>
    <n v="0"/>
    <n v="22671000"/>
    <n v="0"/>
    <n v="0"/>
    <n v="0"/>
    <n v="0"/>
  </r>
  <r>
    <s v="41-06-00-088"/>
    <x v="2"/>
    <x v="29"/>
    <x v="2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26389067"/>
    <n v="0"/>
    <n v="0"/>
    <n v="26389067"/>
    <n v="0"/>
    <n v="0"/>
    <n v="26389067"/>
    <n v="0"/>
    <n v="0"/>
    <n v="0"/>
    <n v="0"/>
  </r>
  <r>
    <s v="41-06-00-088"/>
    <x v="2"/>
    <x v="29"/>
    <x v="2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94057566"/>
    <n v="0"/>
    <n v="0"/>
    <n v="394057566"/>
    <n v="0"/>
    <n v="78836958"/>
    <n v="315220608"/>
    <n v="78836958"/>
    <n v="0"/>
    <n v="0"/>
    <n v="0"/>
  </r>
  <r>
    <s v="41-06-00-088"/>
    <x v="2"/>
    <x v="29"/>
    <x v="2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2960380"/>
    <n v="0"/>
    <n v="0"/>
    <n v="22960380"/>
    <n v="0"/>
    <n v="11480190"/>
    <n v="11480190"/>
    <n v="11480190"/>
    <n v="0"/>
    <n v="0"/>
    <n v="0"/>
  </r>
  <r>
    <s v="41-06-00-088"/>
    <x v="2"/>
    <x v="29"/>
    <x v="2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4724641"/>
    <n v="0"/>
    <n v="0"/>
    <n v="34724641"/>
    <n v="0"/>
    <n v="0"/>
    <n v="34724641"/>
    <n v="0"/>
    <n v="0"/>
    <n v="0"/>
    <n v="0"/>
  </r>
  <r>
    <s v="41-06-00-088"/>
    <x v="2"/>
    <x v="29"/>
    <x v="2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3500000"/>
    <n v="0"/>
    <n v="0"/>
    <n v="3500000"/>
    <n v="0"/>
    <n v="0"/>
    <n v="3500000"/>
    <n v="0"/>
    <n v="0"/>
    <n v="0"/>
    <n v="0"/>
  </r>
  <r>
    <s v="41-06-00-088"/>
    <x v="2"/>
    <x v="29"/>
    <x v="2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88"/>
    <x v="2"/>
    <x v="29"/>
    <x v="2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76000000"/>
    <n v="0"/>
    <n v="0"/>
    <n v="76000000"/>
    <n v="0"/>
    <n v="0"/>
    <n v="76000000"/>
    <n v="0"/>
    <n v="0"/>
    <n v="0"/>
    <n v="0"/>
  </r>
  <r>
    <s v="41-06-00-088"/>
    <x v="2"/>
    <x v="29"/>
    <x v="2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8900000"/>
    <n v="0"/>
    <n v="0"/>
    <n v="8900000"/>
    <n v="0"/>
    <n v="0"/>
    <n v="8900000"/>
    <n v="0"/>
    <n v="0"/>
    <n v="0"/>
    <n v="0"/>
  </r>
  <r>
    <s v="41-06-00-088"/>
    <x v="2"/>
    <x v="29"/>
    <x v="2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8"/>
    <x v="2"/>
    <x v="29"/>
    <x v="2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6260000"/>
    <n v="0"/>
    <n v="0"/>
    <n v="6260000"/>
    <n v="0"/>
    <n v="0"/>
    <n v="6260000"/>
    <n v="0"/>
    <n v="0"/>
    <n v="0"/>
    <n v="0"/>
  </r>
  <r>
    <s v="41-06-00-091"/>
    <x v="2"/>
    <x v="30"/>
    <x v="3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221000"/>
    <n v="0"/>
    <n v="0"/>
    <n v="6221000"/>
    <n v="0"/>
    <n v="0"/>
    <n v="6221000"/>
    <n v="0"/>
    <n v="0"/>
    <n v="0"/>
    <n v="0"/>
  </r>
  <r>
    <s v="41-06-00-091"/>
    <x v="2"/>
    <x v="30"/>
    <x v="30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1304000"/>
    <n v="0"/>
    <n v="0"/>
    <n v="111304000"/>
    <n v="0"/>
    <n v="0"/>
    <n v="111304000"/>
    <n v="0"/>
    <n v="0"/>
    <n v="0"/>
    <n v="0"/>
  </r>
  <r>
    <s v="41-06-00-091"/>
    <x v="2"/>
    <x v="30"/>
    <x v="3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5000000"/>
    <n v="0"/>
    <n v="0"/>
    <n v="5000000"/>
    <n v="0"/>
    <n v="0"/>
    <n v="5000000"/>
    <n v="0"/>
    <n v="0"/>
    <n v="0"/>
    <n v="0"/>
  </r>
  <r>
    <s v="41-06-00-091"/>
    <x v="2"/>
    <x v="30"/>
    <x v="3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4000000"/>
    <n v="0"/>
    <n v="0"/>
    <n v="34000000"/>
    <n v="0"/>
    <n v="0"/>
    <n v="34000000"/>
    <n v="0"/>
    <n v="0"/>
    <n v="0"/>
    <n v="0"/>
  </r>
  <r>
    <s v="41-06-00-091"/>
    <x v="2"/>
    <x v="30"/>
    <x v="3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1"/>
    <x v="2"/>
    <x v="30"/>
    <x v="3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8710000"/>
    <n v="0"/>
    <n v="0"/>
    <n v="58710000"/>
    <n v="0"/>
    <n v="0"/>
    <n v="58710000"/>
    <n v="0"/>
    <n v="0"/>
    <n v="0"/>
    <n v="0"/>
  </r>
  <r>
    <s v="41-06-00-091"/>
    <x v="2"/>
    <x v="30"/>
    <x v="3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500000"/>
    <n v="0"/>
    <n v="0"/>
    <n v="2500000"/>
    <n v="0"/>
    <n v="0"/>
    <n v="2500000"/>
    <n v="0"/>
    <n v="0"/>
    <n v="0"/>
    <n v="0"/>
  </r>
  <r>
    <s v="41-06-00-091"/>
    <x v="2"/>
    <x v="30"/>
    <x v="30"/>
    <s v="A-2-0-4-10-2"/>
    <x v="15"/>
    <x v="0"/>
    <s v="DIRECCION ADMINISTRATIVA"/>
    <s v="Administrativa"/>
    <x v="0"/>
    <x v="4"/>
    <s v="0"/>
    <s v="4"/>
    <s v="10"/>
    <s v="2"/>
    <m/>
    <m/>
    <s v="Propios"/>
    <x v="0"/>
    <s v="CSF"/>
    <s v="ARRENDAMIENTOS BIENES INMUEBLES"/>
    <n v="19868640"/>
    <n v="0"/>
    <n v="0"/>
    <n v="19868640"/>
    <n v="0"/>
    <n v="0"/>
    <n v="19868640"/>
    <n v="0"/>
    <n v="0"/>
    <n v="0"/>
    <n v="0"/>
  </r>
  <r>
    <s v="41-06-00-091"/>
    <x v="2"/>
    <x v="30"/>
    <x v="3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1"/>
    <x v="2"/>
    <x v="30"/>
    <x v="3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8695842"/>
    <n v="0"/>
    <n v="0"/>
    <n v="18695842"/>
    <n v="0"/>
    <n v="0"/>
    <n v="18695842"/>
    <n v="0"/>
    <n v="0"/>
    <n v="0"/>
    <n v="0"/>
  </r>
  <r>
    <s v="41-06-00-091"/>
    <x v="2"/>
    <x v="30"/>
    <x v="30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556912244"/>
    <n v="0"/>
    <n v="0"/>
    <n v="1556912244"/>
    <n v="0"/>
    <n v="0"/>
    <n v="1556912244"/>
    <n v="0"/>
    <n v="0"/>
    <n v="0"/>
    <n v="0"/>
  </r>
  <r>
    <s v="41-06-00-091"/>
    <x v="2"/>
    <x v="30"/>
    <x v="3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1592732"/>
    <n v="0"/>
    <n v="0"/>
    <n v="11592732"/>
    <n v="0"/>
    <n v="0"/>
    <n v="11592732"/>
    <n v="0"/>
    <n v="0"/>
    <n v="0"/>
    <n v="0"/>
  </r>
  <r>
    <s v="41-06-00-091"/>
    <x v="2"/>
    <x v="30"/>
    <x v="3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91"/>
    <x v="2"/>
    <x v="30"/>
    <x v="3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3561853"/>
    <n v="0"/>
    <n v="0"/>
    <n v="3561853"/>
    <n v="0"/>
    <n v="0"/>
    <n v="3561853"/>
    <n v="0"/>
    <n v="0"/>
    <n v="0"/>
    <n v="0"/>
  </r>
  <r>
    <s v="41-06-00-091"/>
    <x v="2"/>
    <x v="30"/>
    <x v="3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40004033"/>
    <n v="0"/>
    <n v="0"/>
    <n v="440004033"/>
    <n v="0"/>
    <n v="0"/>
    <n v="440004033"/>
    <n v="0"/>
    <n v="0"/>
    <n v="0"/>
    <n v="0"/>
  </r>
  <r>
    <s v="41-06-00-091"/>
    <x v="2"/>
    <x v="30"/>
    <x v="3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85804361"/>
    <n v="0"/>
    <n v="0"/>
    <n v="485804361"/>
    <n v="0"/>
    <n v="0"/>
    <n v="485804361"/>
    <n v="0"/>
    <n v="0"/>
    <n v="0"/>
    <n v="0"/>
  </r>
  <r>
    <s v="41-06-00-091"/>
    <x v="2"/>
    <x v="30"/>
    <x v="3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09741000"/>
    <n v="0"/>
    <n v="0"/>
    <n v="309741000"/>
    <n v="0"/>
    <n v="0"/>
    <n v="309741000"/>
    <n v="0"/>
    <n v="0"/>
    <n v="0"/>
    <n v="0"/>
  </r>
  <r>
    <s v="41-06-00-091"/>
    <x v="2"/>
    <x v="30"/>
    <x v="3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90000000"/>
    <n v="0"/>
    <n v="0"/>
    <n v="90000000"/>
    <n v="0"/>
    <n v="0"/>
    <n v="90000000"/>
    <n v="0"/>
    <n v="0"/>
    <n v="0"/>
    <n v="0"/>
  </r>
  <r>
    <s v="41-06-00-091"/>
    <x v="2"/>
    <x v="30"/>
    <x v="3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480000"/>
    <n v="0"/>
    <n v="0"/>
    <n v="8480000"/>
    <n v="0"/>
    <n v="0"/>
    <n v="8480000"/>
    <n v="0"/>
    <n v="0"/>
    <n v="0"/>
    <n v="0"/>
  </r>
  <r>
    <s v="41-06-00-091"/>
    <x v="2"/>
    <x v="30"/>
    <x v="3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7253125902"/>
    <n v="0"/>
    <n v="0"/>
    <n v="7253125902"/>
    <n v="0"/>
    <n v="0"/>
    <n v="7253125902"/>
    <n v="0"/>
    <n v="0"/>
    <n v="0"/>
    <n v="0"/>
  </r>
  <r>
    <s v="41-06-00-091"/>
    <x v="2"/>
    <x v="30"/>
    <x v="3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67792467"/>
    <n v="0"/>
    <n v="0"/>
    <n v="267792467"/>
    <n v="0"/>
    <n v="0"/>
    <n v="267792467"/>
    <n v="0"/>
    <n v="0"/>
    <n v="0"/>
    <n v="0"/>
  </r>
  <r>
    <s v="41-06-00-091"/>
    <x v="2"/>
    <x v="30"/>
    <x v="3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1"/>
    <x v="2"/>
    <x v="30"/>
    <x v="3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541719543"/>
    <n v="0"/>
    <n v="0"/>
    <n v="541719543"/>
    <n v="0"/>
    <n v="0"/>
    <n v="541719543"/>
    <n v="0"/>
    <n v="0"/>
    <n v="0"/>
    <n v="0"/>
  </r>
  <r>
    <s v="41-06-00-091"/>
    <x v="2"/>
    <x v="30"/>
    <x v="3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45708630"/>
    <n v="0"/>
    <n v="0"/>
    <n v="245708630"/>
    <n v="0"/>
    <n v="0"/>
    <n v="245708630"/>
    <n v="0"/>
    <n v="0"/>
    <n v="0"/>
    <n v="0"/>
  </r>
  <r>
    <s v="41-06-00-091"/>
    <x v="2"/>
    <x v="30"/>
    <x v="3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1"/>
    <x v="2"/>
    <x v="30"/>
    <x v="3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796258"/>
    <n v="0"/>
    <n v="0"/>
    <n v="14796258"/>
    <n v="0"/>
    <n v="0"/>
    <n v="14796258"/>
    <n v="0"/>
    <n v="0"/>
    <n v="0"/>
    <n v="0"/>
  </r>
  <r>
    <s v="41-06-00-091"/>
    <x v="2"/>
    <x v="30"/>
    <x v="3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7465700"/>
    <n v="0"/>
    <n v="0"/>
    <n v="827465700"/>
    <n v="0"/>
    <n v="0"/>
    <n v="827465700"/>
    <n v="0"/>
    <n v="0"/>
    <n v="0"/>
    <n v="0"/>
  </r>
  <r>
    <s v="41-06-00-091"/>
    <x v="2"/>
    <x v="30"/>
    <x v="3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2190163"/>
    <n v="0"/>
    <n v="0"/>
    <n v="202190163"/>
    <n v="0"/>
    <n v="0"/>
    <n v="202190163"/>
    <n v="0"/>
    <n v="0"/>
    <n v="0"/>
    <n v="0"/>
  </r>
  <r>
    <s v="41-06-00-091"/>
    <x v="2"/>
    <x v="30"/>
    <x v="3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1"/>
    <x v="2"/>
    <x v="30"/>
    <x v="3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1"/>
    <x v="2"/>
    <x v="30"/>
    <x v="3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3122809"/>
    <n v="0"/>
    <n v="0"/>
    <n v="23122809"/>
    <n v="0"/>
    <n v="0"/>
    <n v="23122809"/>
    <n v="0"/>
    <n v="0"/>
    <n v="0"/>
    <n v="0"/>
  </r>
  <r>
    <s v="41-06-00-091"/>
    <x v="2"/>
    <x v="30"/>
    <x v="3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87012"/>
    <n v="0"/>
    <n v="0"/>
    <n v="387012"/>
    <n v="0"/>
    <n v="0"/>
    <n v="387012"/>
    <n v="0"/>
    <n v="0"/>
    <n v="0"/>
    <n v="0"/>
  </r>
  <r>
    <s v="41-06-00-091"/>
    <x v="2"/>
    <x v="30"/>
    <x v="3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1"/>
    <x v="2"/>
    <x v="30"/>
    <x v="3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924000"/>
    <n v="0"/>
    <n v="0"/>
    <n v="1924000"/>
    <n v="0"/>
    <n v="0"/>
    <n v="1924000"/>
    <n v="0"/>
    <n v="0"/>
    <n v="0"/>
    <n v="0"/>
  </r>
  <r>
    <s v="41-06-00-091"/>
    <x v="2"/>
    <x v="30"/>
    <x v="3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25461500"/>
    <n v="0"/>
    <n v="0"/>
    <n v="325461500"/>
    <n v="0"/>
    <n v="0"/>
    <n v="325461500"/>
    <n v="0"/>
    <n v="0"/>
    <n v="0"/>
    <n v="0"/>
  </r>
  <r>
    <s v="41-06-00-091"/>
    <x v="2"/>
    <x v="30"/>
    <x v="3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5383000"/>
    <n v="0"/>
    <n v="0"/>
    <n v="15383000"/>
    <n v="0"/>
    <n v="0"/>
    <n v="15383000"/>
    <n v="0"/>
    <n v="0"/>
    <n v="0"/>
    <n v="0"/>
  </r>
  <r>
    <s v="41-06-00-091"/>
    <x v="2"/>
    <x v="30"/>
    <x v="3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2500000"/>
    <n v="0"/>
    <n v="0"/>
    <n v="2500000"/>
    <n v="0"/>
    <n v="0"/>
    <n v="2500000"/>
    <n v="0"/>
    <n v="0"/>
    <n v="0"/>
    <n v="0"/>
  </r>
  <r>
    <s v="41-06-00-091"/>
    <x v="2"/>
    <x v="30"/>
    <x v="3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1"/>
    <x v="2"/>
    <x v="30"/>
    <x v="3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55000000"/>
    <n v="0"/>
    <n v="0"/>
    <n v="155000000"/>
    <n v="0"/>
    <n v="0"/>
    <n v="155000000"/>
    <n v="0"/>
    <n v="0"/>
    <n v="0"/>
    <n v="0"/>
  </r>
  <r>
    <s v="41-06-00-091"/>
    <x v="2"/>
    <x v="30"/>
    <x v="30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62002532"/>
    <n v="0"/>
    <n v="0"/>
    <n v="162002532"/>
    <n v="0"/>
    <n v="0"/>
    <n v="162002532"/>
    <n v="0"/>
    <n v="0"/>
    <n v="0"/>
    <n v="0"/>
  </r>
  <r>
    <s v="41-06-00-091"/>
    <x v="2"/>
    <x v="30"/>
    <x v="3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2756982"/>
    <n v="0"/>
    <n v="0"/>
    <n v="32756982"/>
    <n v="0"/>
    <n v="0"/>
    <n v="32756982"/>
    <n v="0"/>
    <n v="0"/>
    <n v="0"/>
    <n v="0"/>
  </r>
  <r>
    <s v="41-06-00-091"/>
    <x v="2"/>
    <x v="30"/>
    <x v="3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585000"/>
    <n v="0"/>
    <n v="0"/>
    <n v="2585000"/>
    <n v="0"/>
    <n v="0"/>
    <n v="2585000"/>
    <n v="0"/>
    <n v="0"/>
    <n v="0"/>
    <n v="0"/>
  </r>
  <r>
    <s v="41-06-00-091"/>
    <x v="2"/>
    <x v="30"/>
    <x v="3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91"/>
    <x v="2"/>
    <x v="30"/>
    <x v="3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8000000"/>
    <n v="0"/>
    <n v="0"/>
    <n v="28000000"/>
    <n v="0"/>
    <n v="0"/>
    <n v="28000000"/>
    <n v="0"/>
    <n v="0"/>
    <n v="0"/>
    <n v="0"/>
  </r>
  <r>
    <s v="41-06-00-091"/>
    <x v="2"/>
    <x v="30"/>
    <x v="3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800000"/>
    <n v="0"/>
    <n v="0"/>
    <n v="10800000"/>
    <n v="0"/>
    <n v="0"/>
    <n v="10800000"/>
    <n v="0"/>
    <n v="0"/>
    <n v="0"/>
    <n v="0"/>
  </r>
  <r>
    <s v="41-06-00-091"/>
    <x v="2"/>
    <x v="30"/>
    <x v="3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1"/>
    <x v="2"/>
    <x v="30"/>
    <x v="3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3060000"/>
    <n v="0"/>
    <n v="0"/>
    <n v="13060000"/>
    <n v="0"/>
    <n v="0"/>
    <n v="13060000"/>
    <n v="0"/>
    <n v="0"/>
    <n v="0"/>
    <n v="0"/>
  </r>
  <r>
    <s v="41-06-00-094"/>
    <x v="2"/>
    <x v="31"/>
    <x v="3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095000"/>
    <n v="0"/>
    <n v="0"/>
    <n v="2095000"/>
    <n v="0"/>
    <n v="0"/>
    <n v="2095000"/>
    <n v="0"/>
    <n v="0"/>
    <n v="0"/>
    <n v="0"/>
  </r>
  <r>
    <s v="41-06-00-094"/>
    <x v="2"/>
    <x v="31"/>
    <x v="3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1406000"/>
    <n v="0"/>
    <n v="0"/>
    <n v="21406000"/>
    <n v="0"/>
    <n v="0"/>
    <n v="21406000"/>
    <n v="0"/>
    <n v="0"/>
    <n v="0"/>
    <n v="0"/>
  </r>
  <r>
    <s v="41-06-00-094"/>
    <x v="2"/>
    <x v="31"/>
    <x v="3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5000000"/>
    <n v="0"/>
    <n v="0"/>
    <n v="5000000"/>
    <n v="0"/>
    <n v="0"/>
    <n v="5000000"/>
    <n v="0"/>
    <n v="0"/>
    <n v="0"/>
    <n v="0"/>
  </r>
  <r>
    <s v="41-06-00-094"/>
    <x v="2"/>
    <x v="31"/>
    <x v="31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17510000"/>
    <n v="0"/>
    <n v="0"/>
    <n v="17510000"/>
    <n v="0"/>
    <n v="0"/>
    <n v="17510000"/>
    <n v="0"/>
    <n v="0"/>
    <n v="0"/>
    <n v="0"/>
  </r>
  <r>
    <s v="41-06-00-094"/>
    <x v="2"/>
    <x v="31"/>
    <x v="3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500000"/>
    <n v="0"/>
    <n v="0"/>
    <n v="2500000"/>
    <n v="0"/>
    <n v="0"/>
    <n v="2500000"/>
    <n v="0"/>
    <n v="0"/>
    <n v="0"/>
    <n v="0"/>
  </r>
  <r>
    <s v="41-06-00-094"/>
    <x v="2"/>
    <x v="31"/>
    <x v="3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4"/>
    <x v="2"/>
    <x v="31"/>
    <x v="3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3175000"/>
    <n v="0"/>
    <n v="0"/>
    <n v="23175000"/>
    <n v="0"/>
    <n v="0"/>
    <n v="23175000"/>
    <n v="0"/>
    <n v="0"/>
    <n v="0"/>
    <n v="0"/>
  </r>
  <r>
    <s v="41-06-00-094"/>
    <x v="2"/>
    <x v="31"/>
    <x v="3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00000"/>
    <n v="0"/>
    <n v="0"/>
    <n v="600000"/>
    <n v="0"/>
    <n v="0"/>
    <n v="600000"/>
    <n v="0"/>
    <n v="0"/>
    <n v="0"/>
    <n v="0"/>
  </r>
  <r>
    <s v="41-06-00-094"/>
    <x v="2"/>
    <x v="31"/>
    <x v="3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4"/>
    <x v="2"/>
    <x v="31"/>
    <x v="3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1281974"/>
    <n v="0"/>
    <n v="0"/>
    <n v="11281974"/>
    <n v="0"/>
    <n v="0"/>
    <n v="11281974"/>
    <n v="0"/>
    <n v="0"/>
    <n v="0"/>
    <n v="0"/>
  </r>
  <r>
    <s v="41-06-00-094"/>
    <x v="2"/>
    <x v="31"/>
    <x v="3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70489304"/>
    <n v="0"/>
    <n v="0"/>
    <n v="470489304"/>
    <n v="0"/>
    <n v="0"/>
    <n v="470489304"/>
    <n v="0"/>
    <n v="0"/>
    <n v="0"/>
    <n v="0"/>
  </r>
  <r>
    <s v="41-06-00-094"/>
    <x v="2"/>
    <x v="31"/>
    <x v="3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94"/>
    <x v="2"/>
    <x v="31"/>
    <x v="3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925653"/>
    <n v="0"/>
    <n v="0"/>
    <n v="1925653"/>
    <n v="0"/>
    <n v="0"/>
    <n v="1925653"/>
    <n v="0"/>
    <n v="0"/>
    <n v="0"/>
    <n v="0"/>
  </r>
  <r>
    <s v="41-06-00-094"/>
    <x v="2"/>
    <x v="31"/>
    <x v="3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20748500"/>
    <n v="0"/>
    <n v="0"/>
    <n v="220748500"/>
    <n v="0"/>
    <n v="0"/>
    <n v="220748500"/>
    <n v="0"/>
    <n v="0"/>
    <n v="0"/>
    <n v="0"/>
  </r>
  <r>
    <s v="41-06-00-094"/>
    <x v="2"/>
    <x v="31"/>
    <x v="3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57883108"/>
    <n v="0"/>
    <n v="0"/>
    <n v="257883108"/>
    <n v="0"/>
    <n v="0"/>
    <n v="257883108"/>
    <n v="0"/>
    <n v="0"/>
    <n v="0"/>
    <n v="0"/>
  </r>
  <r>
    <s v="41-06-00-094"/>
    <x v="2"/>
    <x v="31"/>
    <x v="3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8420742"/>
    <n v="0"/>
    <n v="0"/>
    <n v="28420742"/>
    <n v="0"/>
    <n v="0"/>
    <n v="28420742"/>
    <n v="0"/>
    <n v="0"/>
    <n v="0"/>
    <n v="0"/>
  </r>
  <r>
    <s v="41-06-00-094"/>
    <x v="2"/>
    <x v="31"/>
    <x v="3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55139000"/>
    <n v="0"/>
    <n v="0"/>
    <n v="255139000"/>
    <n v="0"/>
    <n v="0"/>
    <n v="255139000"/>
    <n v="0"/>
    <n v="0"/>
    <n v="0"/>
    <n v="0"/>
  </r>
  <r>
    <s v="41-06-00-094"/>
    <x v="2"/>
    <x v="31"/>
    <x v="3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60000000"/>
    <n v="0"/>
    <n v="0"/>
    <n v="60000000"/>
    <n v="0"/>
    <n v="0"/>
    <n v="60000000"/>
    <n v="0"/>
    <n v="0"/>
    <n v="0"/>
    <n v="0"/>
  </r>
  <r>
    <s v="41-06-00-094"/>
    <x v="2"/>
    <x v="31"/>
    <x v="3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752000"/>
    <n v="0"/>
    <n v="0"/>
    <n v="1752000"/>
    <n v="0"/>
    <n v="0"/>
    <n v="1752000"/>
    <n v="0"/>
    <n v="0"/>
    <n v="0"/>
    <n v="0"/>
  </r>
  <r>
    <s v="41-06-00-094"/>
    <x v="2"/>
    <x v="31"/>
    <x v="3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937852705"/>
    <n v="0"/>
    <n v="0"/>
    <n v="2937852705"/>
    <n v="0"/>
    <n v="0"/>
    <n v="2937852705"/>
    <n v="0"/>
    <n v="0"/>
    <n v="0"/>
    <n v="0"/>
  </r>
  <r>
    <s v="41-06-00-094"/>
    <x v="2"/>
    <x v="31"/>
    <x v="3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37223133"/>
    <n v="0"/>
    <n v="0"/>
    <n v="337223133"/>
    <n v="0"/>
    <n v="0"/>
    <n v="337223133"/>
    <n v="0"/>
    <n v="0"/>
    <n v="0"/>
    <n v="0"/>
  </r>
  <r>
    <s v="41-06-00-094"/>
    <x v="2"/>
    <x v="31"/>
    <x v="3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4"/>
    <x v="2"/>
    <x v="31"/>
    <x v="3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3486635"/>
    <n v="0"/>
    <n v="0"/>
    <n v="213486635"/>
    <n v="0"/>
    <n v="0"/>
    <n v="213486635"/>
    <n v="0"/>
    <n v="0"/>
    <n v="0"/>
    <n v="0"/>
  </r>
  <r>
    <s v="41-06-00-094"/>
    <x v="2"/>
    <x v="31"/>
    <x v="3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5000000"/>
    <n v="0"/>
    <n v="0"/>
    <n v="95000000"/>
    <n v="0"/>
    <n v="0"/>
    <n v="95000000"/>
    <n v="0"/>
    <n v="0"/>
    <n v="0"/>
    <n v="0"/>
  </r>
  <r>
    <s v="41-06-00-094"/>
    <x v="2"/>
    <x v="31"/>
    <x v="3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4"/>
    <x v="2"/>
    <x v="31"/>
    <x v="3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5390670"/>
    <n v="0"/>
    <n v="0"/>
    <n v="5390670"/>
    <n v="0"/>
    <n v="0"/>
    <n v="5390670"/>
    <n v="0"/>
    <n v="0"/>
    <n v="0"/>
    <n v="0"/>
  </r>
  <r>
    <s v="41-06-00-094"/>
    <x v="2"/>
    <x v="31"/>
    <x v="3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6218200"/>
    <n v="0"/>
    <n v="0"/>
    <n v="826218200"/>
    <n v="0"/>
    <n v="0"/>
    <n v="826218200"/>
    <n v="0"/>
    <n v="0"/>
    <n v="0"/>
    <n v="0"/>
  </r>
  <r>
    <s v="41-06-00-094"/>
    <x v="2"/>
    <x v="31"/>
    <x v="3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911400"/>
    <n v="0"/>
    <n v="0"/>
    <n v="5911400"/>
    <n v="0"/>
    <n v="0"/>
    <n v="5911400"/>
    <n v="0"/>
    <n v="0"/>
    <n v="0"/>
    <n v="0"/>
  </r>
  <r>
    <s v="41-06-00-094"/>
    <x v="2"/>
    <x v="31"/>
    <x v="3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98696805"/>
    <n v="0"/>
    <n v="0"/>
    <n v="198696805"/>
    <n v="0"/>
    <n v="0"/>
    <n v="198696805"/>
    <n v="0"/>
    <n v="0"/>
    <n v="0"/>
    <n v="0"/>
  </r>
  <r>
    <s v="41-06-00-094"/>
    <x v="2"/>
    <x v="31"/>
    <x v="3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4"/>
    <x v="2"/>
    <x v="31"/>
    <x v="3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4"/>
    <x v="2"/>
    <x v="31"/>
    <x v="3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6603010"/>
    <n v="0"/>
    <n v="0"/>
    <n v="16603010"/>
    <n v="0"/>
    <n v="0"/>
    <n v="16603010"/>
    <n v="0"/>
    <n v="0"/>
    <n v="0"/>
    <n v="0"/>
  </r>
  <r>
    <s v="41-06-00-094"/>
    <x v="2"/>
    <x v="31"/>
    <x v="3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60933"/>
    <n v="0"/>
    <n v="0"/>
    <n v="360933"/>
    <n v="0"/>
    <n v="0"/>
    <n v="360933"/>
    <n v="0"/>
    <n v="0"/>
    <n v="0"/>
    <n v="0"/>
  </r>
  <r>
    <s v="41-06-00-094"/>
    <x v="2"/>
    <x v="31"/>
    <x v="3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4"/>
    <x v="2"/>
    <x v="31"/>
    <x v="3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34000"/>
    <n v="0"/>
    <n v="0"/>
    <n v="734000"/>
    <n v="0"/>
    <n v="0"/>
    <n v="734000"/>
    <n v="0"/>
    <n v="0"/>
    <n v="0"/>
    <n v="0"/>
  </r>
  <r>
    <s v="41-06-00-094"/>
    <x v="2"/>
    <x v="31"/>
    <x v="3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61479500"/>
    <n v="0"/>
    <n v="0"/>
    <n v="361479500"/>
    <n v="0"/>
    <n v="0"/>
    <n v="361479500"/>
    <n v="0"/>
    <n v="0"/>
    <n v="0"/>
    <n v="0"/>
  </r>
  <r>
    <s v="41-06-00-094"/>
    <x v="2"/>
    <x v="31"/>
    <x v="3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4884000"/>
    <n v="0"/>
    <n v="0"/>
    <n v="14884000"/>
    <n v="0"/>
    <n v="0"/>
    <n v="14884000"/>
    <n v="0"/>
    <n v="0"/>
    <n v="0"/>
    <n v="0"/>
  </r>
  <r>
    <s v="41-06-00-094"/>
    <x v="2"/>
    <x v="31"/>
    <x v="3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4"/>
    <x v="2"/>
    <x v="31"/>
    <x v="3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89927750"/>
    <n v="0"/>
    <n v="0"/>
    <n v="89927750"/>
    <n v="0"/>
    <n v="0"/>
    <n v="89927750"/>
    <n v="0"/>
    <n v="0"/>
    <n v="0"/>
    <n v="0"/>
  </r>
  <r>
    <s v="41-06-00-094"/>
    <x v="2"/>
    <x v="31"/>
    <x v="3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8357814"/>
    <n v="0"/>
    <n v="0"/>
    <n v="18357814"/>
    <n v="0"/>
    <n v="9178907"/>
    <n v="9178907"/>
    <n v="9178907"/>
    <n v="0"/>
    <n v="0"/>
    <n v="0"/>
  </r>
  <r>
    <s v="41-06-00-094"/>
    <x v="2"/>
    <x v="31"/>
    <x v="3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6218728"/>
    <n v="0"/>
    <n v="0"/>
    <n v="16218728"/>
    <n v="0"/>
    <n v="0"/>
    <n v="16218728"/>
    <n v="0"/>
    <n v="0"/>
    <n v="0"/>
    <n v="0"/>
  </r>
  <r>
    <s v="41-06-00-094"/>
    <x v="2"/>
    <x v="31"/>
    <x v="3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702000"/>
    <n v="0"/>
    <n v="0"/>
    <n v="2702000"/>
    <n v="0"/>
    <n v="0"/>
    <n v="2702000"/>
    <n v="0"/>
    <n v="0"/>
    <n v="0"/>
    <n v="0"/>
  </r>
  <r>
    <s v="41-06-00-094"/>
    <x v="2"/>
    <x v="31"/>
    <x v="3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50000"/>
    <n v="0"/>
    <n v="0"/>
    <n v="150000"/>
    <n v="0"/>
    <n v="0"/>
    <n v="150000"/>
    <n v="0"/>
    <n v="0"/>
    <n v="0"/>
    <n v="0"/>
  </r>
  <r>
    <s v="41-06-00-094"/>
    <x v="2"/>
    <x v="31"/>
    <x v="3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0000000"/>
    <n v="0"/>
    <n v="0"/>
    <n v="20000000"/>
    <n v="0"/>
    <n v="0"/>
    <n v="20000000"/>
    <n v="0"/>
    <n v="0"/>
    <n v="0"/>
    <n v="0"/>
  </r>
  <r>
    <s v="41-06-00-094"/>
    <x v="2"/>
    <x v="31"/>
    <x v="3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500000"/>
    <n v="0"/>
    <n v="0"/>
    <n v="10500000"/>
    <n v="0"/>
    <n v="0"/>
    <n v="10500000"/>
    <n v="0"/>
    <n v="0"/>
    <n v="0"/>
    <n v="0"/>
  </r>
  <r>
    <s v="41-06-00-094"/>
    <x v="2"/>
    <x v="31"/>
    <x v="3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4"/>
    <x v="2"/>
    <x v="31"/>
    <x v="3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930000"/>
    <n v="0"/>
    <n v="0"/>
    <n v="1930000"/>
    <n v="0"/>
    <n v="0"/>
    <n v="1930000"/>
    <n v="0"/>
    <n v="0"/>
    <n v="0"/>
    <n v="0"/>
  </r>
  <r>
    <s v="41-06-00-095"/>
    <x v="2"/>
    <x v="32"/>
    <x v="3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270000"/>
    <n v="0"/>
    <n v="0"/>
    <n v="1270000"/>
    <n v="0"/>
    <n v="0"/>
    <n v="1270000"/>
    <n v="0"/>
    <n v="0"/>
    <n v="0"/>
    <n v="0"/>
  </r>
  <r>
    <s v="41-06-00-095"/>
    <x v="2"/>
    <x v="32"/>
    <x v="32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200000"/>
    <n v="0"/>
    <n v="0"/>
    <n v="2200000"/>
    <n v="0"/>
    <n v="0"/>
    <n v="2200000"/>
    <n v="0"/>
    <n v="0"/>
    <n v="0"/>
    <n v="0"/>
  </r>
  <r>
    <s v="41-06-00-095"/>
    <x v="2"/>
    <x v="32"/>
    <x v="3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6000000"/>
    <n v="0"/>
    <n v="0"/>
    <n v="6000000"/>
    <n v="0"/>
    <n v="0"/>
    <n v="6000000"/>
    <n v="0"/>
    <n v="0"/>
    <n v="0"/>
    <n v="0"/>
  </r>
  <r>
    <s v="41-06-00-095"/>
    <x v="2"/>
    <x v="32"/>
    <x v="3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500000"/>
    <n v="0"/>
    <n v="0"/>
    <n v="1500000"/>
    <n v="0"/>
    <n v="0"/>
    <n v="1500000"/>
    <n v="0"/>
    <n v="0"/>
    <n v="0"/>
    <n v="0"/>
  </r>
  <r>
    <s v="41-06-00-095"/>
    <x v="2"/>
    <x v="32"/>
    <x v="3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5"/>
    <x v="2"/>
    <x v="32"/>
    <x v="3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8840000"/>
    <n v="0"/>
    <n v="0"/>
    <n v="28840000"/>
    <n v="0"/>
    <n v="0"/>
    <n v="28840000"/>
    <n v="0"/>
    <n v="0"/>
    <n v="0"/>
    <n v="0"/>
  </r>
  <r>
    <s v="41-06-00-095"/>
    <x v="2"/>
    <x v="32"/>
    <x v="3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00000"/>
    <n v="0"/>
    <n v="0"/>
    <n v="700000"/>
    <n v="0"/>
    <n v="0"/>
    <n v="700000"/>
    <n v="0"/>
    <n v="0"/>
    <n v="0"/>
    <n v="0"/>
  </r>
  <r>
    <s v="41-06-00-095"/>
    <x v="2"/>
    <x v="32"/>
    <x v="3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5"/>
    <x v="2"/>
    <x v="32"/>
    <x v="3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5150079"/>
    <n v="0"/>
    <n v="0"/>
    <n v="15150079"/>
    <n v="0"/>
    <n v="0"/>
    <n v="15150079"/>
    <n v="0"/>
    <n v="0"/>
    <n v="0"/>
    <n v="0"/>
  </r>
  <r>
    <s v="41-06-00-095"/>
    <x v="2"/>
    <x v="32"/>
    <x v="3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69843542"/>
    <n v="0"/>
    <n v="0"/>
    <n v="469843542"/>
    <n v="0"/>
    <n v="469843542"/>
    <n v="0"/>
    <n v="469843542"/>
    <n v="0"/>
    <n v="0"/>
    <n v="0"/>
  </r>
  <r>
    <s v="41-06-00-095"/>
    <x v="2"/>
    <x v="32"/>
    <x v="32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0884547"/>
    <n v="0"/>
    <n v="0"/>
    <n v="30884547"/>
    <n v="0"/>
    <n v="0"/>
    <n v="30884547"/>
    <n v="0"/>
    <n v="0"/>
    <n v="0"/>
    <n v="0"/>
  </r>
  <r>
    <s v="41-06-00-095"/>
    <x v="2"/>
    <x v="32"/>
    <x v="3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40242"/>
    <n v="0"/>
    <n v="0"/>
    <n v="72740242"/>
    <n v="0"/>
    <n v="0"/>
    <n v="72740242"/>
    <n v="0"/>
    <n v="0"/>
    <n v="0"/>
    <n v="0"/>
  </r>
  <r>
    <s v="41-06-00-095"/>
    <x v="2"/>
    <x v="32"/>
    <x v="3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777404"/>
    <n v="0"/>
    <n v="0"/>
    <n v="1777404"/>
    <n v="0"/>
    <n v="0"/>
    <n v="1777404"/>
    <n v="0"/>
    <n v="0"/>
    <n v="0"/>
    <n v="0"/>
  </r>
  <r>
    <s v="41-06-00-095"/>
    <x v="2"/>
    <x v="32"/>
    <x v="3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23998615"/>
    <n v="0"/>
    <n v="0"/>
    <n v="523998615"/>
    <n v="0"/>
    <n v="0"/>
    <n v="523998615"/>
    <n v="0"/>
    <n v="0"/>
    <n v="0"/>
    <n v="0"/>
  </r>
  <r>
    <s v="41-06-00-095"/>
    <x v="2"/>
    <x v="32"/>
    <x v="3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7598850"/>
    <n v="0"/>
    <n v="0"/>
    <n v="147598850"/>
    <n v="0"/>
    <n v="0"/>
    <n v="147598850"/>
    <n v="0"/>
    <n v="0"/>
    <n v="0"/>
    <n v="0"/>
  </r>
  <r>
    <s v="41-06-00-095"/>
    <x v="2"/>
    <x v="32"/>
    <x v="32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17221454"/>
    <n v="0"/>
    <n v="0"/>
    <n v="117221454"/>
    <n v="0"/>
    <n v="117221454"/>
    <n v="0"/>
    <n v="117221454"/>
    <n v="0"/>
    <n v="0"/>
    <n v="0"/>
  </r>
  <r>
    <s v="41-06-00-095"/>
    <x v="2"/>
    <x v="32"/>
    <x v="3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05693000"/>
    <n v="0"/>
    <n v="0"/>
    <n v="305693000"/>
    <n v="0"/>
    <n v="0"/>
    <n v="305693000"/>
    <n v="0"/>
    <n v="0"/>
    <n v="0"/>
    <n v="0"/>
  </r>
  <r>
    <s v="41-06-00-095"/>
    <x v="2"/>
    <x v="32"/>
    <x v="3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80000000"/>
    <n v="0"/>
    <n v="0"/>
    <n v="80000000"/>
    <n v="0"/>
    <n v="0"/>
    <n v="80000000"/>
    <n v="0"/>
    <n v="0"/>
    <n v="0"/>
    <n v="0"/>
  </r>
  <r>
    <s v="41-06-00-095"/>
    <x v="2"/>
    <x v="32"/>
    <x v="3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885000"/>
    <n v="0"/>
    <n v="0"/>
    <n v="1885000"/>
    <n v="0"/>
    <n v="0"/>
    <n v="1885000"/>
    <n v="0"/>
    <n v="0"/>
    <n v="0"/>
    <n v="0"/>
  </r>
  <r>
    <s v="41-06-00-095"/>
    <x v="2"/>
    <x v="32"/>
    <x v="3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121465571"/>
    <n v="0"/>
    <n v="0"/>
    <n v="6121465571"/>
    <n v="0"/>
    <n v="6083825691"/>
    <n v="37639880"/>
    <n v="6083825691"/>
    <n v="0"/>
    <n v="0"/>
    <n v="0"/>
  </r>
  <r>
    <s v="41-06-00-095"/>
    <x v="2"/>
    <x v="32"/>
    <x v="3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17189378"/>
    <n v="0"/>
    <n v="0"/>
    <n v="617189378"/>
    <n v="0"/>
    <n v="0"/>
    <n v="617189378"/>
    <n v="0"/>
    <n v="0"/>
    <n v="0"/>
    <n v="0"/>
  </r>
  <r>
    <s v="41-06-00-095"/>
    <x v="2"/>
    <x v="32"/>
    <x v="3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726865267"/>
    <n v="0"/>
    <n v="0"/>
    <n v="726865267"/>
    <n v="0"/>
    <n v="0"/>
    <n v="726865267"/>
    <n v="0"/>
    <n v="0"/>
    <n v="0"/>
    <n v="0"/>
  </r>
  <r>
    <s v="41-06-00-095"/>
    <x v="2"/>
    <x v="32"/>
    <x v="3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5"/>
    <x v="2"/>
    <x v="32"/>
    <x v="3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869977879"/>
    <n v="0"/>
    <n v="0"/>
    <n v="869977879"/>
    <n v="0"/>
    <n v="221018839"/>
    <n v="648959040"/>
    <n v="221018839"/>
    <n v="0"/>
    <n v="0"/>
    <n v="0"/>
  </r>
  <r>
    <s v="41-06-00-095"/>
    <x v="2"/>
    <x v="32"/>
    <x v="3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23470480"/>
    <n v="0"/>
    <n v="0"/>
    <n v="423470480"/>
    <n v="0"/>
    <n v="423470480"/>
    <n v="0"/>
    <n v="423470480"/>
    <n v="0"/>
    <n v="0"/>
    <n v="0"/>
  </r>
  <r>
    <s v="41-06-00-095"/>
    <x v="2"/>
    <x v="32"/>
    <x v="3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5"/>
    <x v="2"/>
    <x v="32"/>
    <x v="3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3882686"/>
    <n v="0"/>
    <n v="0"/>
    <n v="13882686"/>
    <n v="0"/>
    <n v="0"/>
    <n v="13882686"/>
    <n v="0"/>
    <n v="0"/>
    <n v="0"/>
    <n v="0"/>
  </r>
  <r>
    <s v="41-06-00-095"/>
    <x v="2"/>
    <x v="32"/>
    <x v="3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770409350"/>
    <n v="0"/>
    <n v="0"/>
    <n v="770409350"/>
    <n v="0"/>
    <n v="620020700"/>
    <n v="150388650"/>
    <n v="620020700"/>
    <n v="0"/>
    <n v="0"/>
    <n v="0"/>
  </r>
  <r>
    <s v="41-06-00-095"/>
    <x v="2"/>
    <x v="32"/>
    <x v="3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72885500"/>
    <n v="0"/>
    <n v="0"/>
    <n v="372885500"/>
    <n v="0"/>
    <n v="300135800"/>
    <n v="72749700"/>
    <n v="300135800"/>
    <n v="0"/>
    <n v="0"/>
    <n v="0"/>
  </r>
  <r>
    <s v="41-06-00-095"/>
    <x v="2"/>
    <x v="32"/>
    <x v="3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5707197"/>
    <n v="0"/>
    <n v="0"/>
    <n v="205707197"/>
    <n v="0"/>
    <n v="205707197"/>
    <n v="0"/>
    <n v="205707197"/>
    <n v="0"/>
    <n v="0"/>
    <n v="0"/>
  </r>
  <r>
    <s v="41-06-00-095"/>
    <x v="2"/>
    <x v="32"/>
    <x v="3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5"/>
    <x v="2"/>
    <x v="32"/>
    <x v="3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5"/>
    <x v="2"/>
    <x v="32"/>
    <x v="3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4506915"/>
    <n v="0"/>
    <n v="0"/>
    <n v="34506915"/>
    <n v="0"/>
    <n v="0"/>
    <n v="34506915"/>
    <n v="0"/>
    <n v="0"/>
    <n v="0"/>
    <n v="0"/>
  </r>
  <r>
    <s v="41-06-00-095"/>
    <x v="2"/>
    <x v="32"/>
    <x v="3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32548"/>
    <n v="0"/>
    <n v="0"/>
    <n v="432548"/>
    <n v="0"/>
    <n v="0"/>
    <n v="432548"/>
    <n v="0"/>
    <n v="0"/>
    <n v="0"/>
    <n v="0"/>
  </r>
  <r>
    <s v="41-06-00-095"/>
    <x v="2"/>
    <x v="32"/>
    <x v="3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5"/>
    <x v="2"/>
    <x v="32"/>
    <x v="3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2080000"/>
    <n v="0"/>
    <n v="0"/>
    <n v="2080000"/>
    <n v="0"/>
    <n v="0"/>
    <n v="2080000"/>
    <n v="0"/>
    <n v="0"/>
    <n v="0"/>
    <n v="0"/>
  </r>
  <r>
    <s v="41-06-00-095"/>
    <x v="2"/>
    <x v="32"/>
    <x v="3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45517500"/>
    <n v="0"/>
    <n v="0"/>
    <n v="345517500"/>
    <n v="0"/>
    <n v="0"/>
    <n v="345517500"/>
    <n v="0"/>
    <n v="0"/>
    <n v="0"/>
    <n v="0"/>
  </r>
  <r>
    <s v="41-06-00-095"/>
    <x v="2"/>
    <x v="32"/>
    <x v="3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4205000"/>
    <n v="0"/>
    <n v="0"/>
    <n v="24205000"/>
    <n v="0"/>
    <n v="0"/>
    <n v="24205000"/>
    <n v="0"/>
    <n v="0"/>
    <n v="0"/>
    <n v="0"/>
  </r>
  <r>
    <s v="41-06-00-095"/>
    <x v="2"/>
    <x v="32"/>
    <x v="3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"/>
    <n v="0"/>
    <n v="0"/>
    <n v="500000"/>
    <n v="0"/>
    <n v="0"/>
    <n v="500000"/>
    <n v="0"/>
    <n v="0"/>
    <n v="0"/>
    <n v="0"/>
  </r>
  <r>
    <s v="41-06-00-095"/>
    <x v="2"/>
    <x v="32"/>
    <x v="3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5"/>
    <x v="2"/>
    <x v="32"/>
    <x v="3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36789915"/>
    <n v="0"/>
    <n v="0"/>
    <n v="336789915"/>
    <n v="0"/>
    <n v="0"/>
    <n v="336789915"/>
    <n v="0"/>
    <n v="0"/>
    <n v="0"/>
    <n v="0"/>
  </r>
  <r>
    <s v="41-06-00-095"/>
    <x v="2"/>
    <x v="32"/>
    <x v="3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9950733"/>
    <n v="0"/>
    <n v="0"/>
    <n v="29950733"/>
    <n v="0"/>
    <n v="0"/>
    <n v="29950733"/>
    <n v="0"/>
    <n v="0"/>
    <n v="0"/>
    <n v="0"/>
  </r>
  <r>
    <s v="41-06-00-095"/>
    <x v="2"/>
    <x v="32"/>
    <x v="3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26691486"/>
    <n v="0"/>
    <n v="0"/>
    <n v="26691486"/>
    <n v="0"/>
    <n v="0"/>
    <n v="26691486"/>
    <n v="0"/>
    <n v="0"/>
    <n v="0"/>
    <n v="0"/>
  </r>
  <r>
    <s v="41-06-00-095"/>
    <x v="2"/>
    <x v="32"/>
    <x v="3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95"/>
    <x v="2"/>
    <x v="32"/>
    <x v="3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000000"/>
    <n v="0"/>
    <n v="0"/>
    <n v="11000000"/>
    <n v="0"/>
    <n v="0"/>
    <n v="11000000"/>
    <n v="0"/>
    <n v="0"/>
    <n v="0"/>
    <n v="0"/>
  </r>
  <r>
    <s v="41-06-00-095"/>
    <x v="2"/>
    <x v="32"/>
    <x v="32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30078000"/>
    <n v="0"/>
    <n v="0"/>
    <n v="30078000"/>
    <n v="0"/>
    <n v="0"/>
    <n v="30078000"/>
    <n v="0"/>
    <n v="0"/>
    <n v="0"/>
    <n v="0"/>
  </r>
  <r>
    <s v="41-06-00-095"/>
    <x v="2"/>
    <x v="32"/>
    <x v="3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9000000"/>
    <n v="0"/>
    <n v="0"/>
    <n v="19000000"/>
    <n v="0"/>
    <n v="0"/>
    <n v="19000000"/>
    <n v="0"/>
    <n v="0"/>
    <n v="0"/>
    <n v="0"/>
  </r>
  <r>
    <s v="41-06-00-095"/>
    <x v="2"/>
    <x v="32"/>
    <x v="3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5"/>
    <x v="2"/>
    <x v="32"/>
    <x v="3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5770000"/>
    <n v="0"/>
    <n v="0"/>
    <n v="5770000"/>
    <n v="0"/>
    <n v="0"/>
    <n v="5770000"/>
    <n v="0"/>
    <n v="0"/>
    <n v="0"/>
    <n v="0"/>
  </r>
  <r>
    <s v="41-06-00-097"/>
    <x v="2"/>
    <x v="33"/>
    <x v="3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04000"/>
    <n v="0"/>
    <n v="0"/>
    <n v="304000"/>
    <n v="0"/>
    <n v="0"/>
    <n v="304000"/>
    <n v="0"/>
    <n v="0"/>
    <n v="0"/>
    <n v="0"/>
  </r>
  <r>
    <s v="41-06-00-097"/>
    <x v="2"/>
    <x v="33"/>
    <x v="3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1350000"/>
    <n v="0"/>
    <n v="0"/>
    <n v="31350000"/>
    <n v="0"/>
    <n v="0"/>
    <n v="31350000"/>
    <n v="0"/>
    <n v="0"/>
    <n v="0"/>
    <n v="0"/>
  </r>
  <r>
    <s v="41-06-00-097"/>
    <x v="2"/>
    <x v="33"/>
    <x v="3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97"/>
    <x v="2"/>
    <x v="33"/>
    <x v="3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4000000"/>
    <n v="0"/>
    <n v="0"/>
    <n v="4000000"/>
    <n v="0"/>
    <n v="0"/>
    <n v="4000000"/>
    <n v="0"/>
    <n v="0"/>
    <n v="0"/>
    <n v="0"/>
  </r>
  <r>
    <s v="41-06-00-097"/>
    <x v="2"/>
    <x v="33"/>
    <x v="3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20000"/>
    <n v="0"/>
    <n v="0"/>
    <n v="520000"/>
    <n v="0"/>
    <n v="0"/>
    <n v="520000"/>
    <n v="0"/>
    <n v="0"/>
    <n v="0"/>
    <n v="0"/>
  </r>
  <r>
    <s v="41-06-00-097"/>
    <x v="2"/>
    <x v="33"/>
    <x v="3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030000"/>
    <n v="0"/>
    <n v="0"/>
    <n v="1030000"/>
    <n v="0"/>
    <n v="0"/>
    <n v="1030000"/>
    <n v="0"/>
    <n v="0"/>
    <n v="0"/>
    <n v="0"/>
  </r>
  <r>
    <s v="41-06-00-097"/>
    <x v="2"/>
    <x v="33"/>
    <x v="3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00000"/>
    <n v="0"/>
    <n v="0"/>
    <n v="300000"/>
    <n v="0"/>
    <n v="0"/>
    <n v="300000"/>
    <n v="0"/>
    <n v="0"/>
    <n v="0"/>
    <n v="0"/>
  </r>
  <r>
    <s v="41-06-00-097"/>
    <x v="2"/>
    <x v="33"/>
    <x v="3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7"/>
    <x v="2"/>
    <x v="33"/>
    <x v="3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314947"/>
    <n v="0"/>
    <n v="0"/>
    <n v="10314947"/>
    <n v="0"/>
    <n v="0"/>
    <n v="10314947"/>
    <n v="0"/>
    <n v="0"/>
    <n v="0"/>
    <n v="0"/>
  </r>
  <r>
    <s v="41-06-00-097"/>
    <x v="2"/>
    <x v="33"/>
    <x v="3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238657597"/>
    <n v="0"/>
    <n v="0"/>
    <n v="1238657597"/>
    <n v="0"/>
    <n v="273608886"/>
    <n v="965048711"/>
    <n v="273608886"/>
    <n v="0"/>
    <n v="0"/>
    <n v="0"/>
  </r>
  <r>
    <s v="41-06-00-097"/>
    <x v="2"/>
    <x v="33"/>
    <x v="33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6220147"/>
    <n v="0"/>
    <n v="0"/>
    <n v="26220147"/>
    <n v="0"/>
    <n v="0"/>
    <n v="26220147"/>
    <n v="0"/>
    <n v="0"/>
    <n v="0"/>
    <n v="0"/>
  </r>
  <r>
    <s v="41-06-00-097"/>
    <x v="2"/>
    <x v="33"/>
    <x v="3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303237"/>
    <n v="0"/>
    <n v="0"/>
    <n v="4303237"/>
    <n v="0"/>
    <n v="0"/>
    <n v="4303237"/>
    <n v="0"/>
    <n v="0"/>
    <n v="0"/>
    <n v="0"/>
  </r>
  <r>
    <s v="41-06-00-097"/>
    <x v="2"/>
    <x v="33"/>
    <x v="3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75163817"/>
    <n v="0"/>
    <n v="0"/>
    <n v="375163817"/>
    <n v="0"/>
    <n v="0"/>
    <n v="375163817"/>
    <n v="0"/>
    <n v="0"/>
    <n v="0"/>
    <n v="0"/>
  </r>
  <r>
    <s v="41-06-00-097"/>
    <x v="2"/>
    <x v="33"/>
    <x v="3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26803000"/>
    <n v="0"/>
    <n v="0"/>
    <n v="226803000"/>
    <n v="0"/>
    <n v="0"/>
    <n v="226803000"/>
    <n v="0"/>
    <n v="0"/>
    <n v="0"/>
    <n v="0"/>
  </r>
  <r>
    <s v="41-06-00-097"/>
    <x v="2"/>
    <x v="33"/>
    <x v="3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97"/>
    <x v="2"/>
    <x v="33"/>
    <x v="3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751000"/>
    <n v="0"/>
    <n v="0"/>
    <n v="2751000"/>
    <n v="0"/>
    <n v="0"/>
    <n v="2751000"/>
    <n v="0"/>
    <n v="0"/>
    <n v="0"/>
    <n v="0"/>
  </r>
  <r>
    <s v="41-06-00-097"/>
    <x v="2"/>
    <x v="33"/>
    <x v="3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641684280"/>
    <n v="0"/>
    <n v="0"/>
    <n v="1641684280"/>
    <n v="0"/>
    <n v="1599924225"/>
    <n v="41760055"/>
    <n v="1599924225"/>
    <n v="0"/>
    <n v="0"/>
    <n v="0"/>
  </r>
  <r>
    <s v="41-06-00-097"/>
    <x v="2"/>
    <x v="33"/>
    <x v="3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61892722"/>
    <n v="0"/>
    <n v="0"/>
    <n v="961892722"/>
    <n v="0"/>
    <n v="0"/>
    <n v="961892722"/>
    <n v="0"/>
    <n v="0"/>
    <n v="0"/>
    <n v="0"/>
  </r>
  <r>
    <s v="41-06-00-097"/>
    <x v="2"/>
    <x v="33"/>
    <x v="3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71938467"/>
    <n v="0"/>
    <n v="0"/>
    <n v="371938467"/>
    <n v="0"/>
    <n v="0"/>
    <n v="371938467"/>
    <n v="0"/>
    <n v="0"/>
    <n v="0"/>
    <n v="0"/>
  </r>
  <r>
    <s v="41-06-00-097"/>
    <x v="2"/>
    <x v="33"/>
    <x v="3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7"/>
    <x v="2"/>
    <x v="33"/>
    <x v="3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75297002"/>
    <n v="0"/>
    <n v="0"/>
    <n v="175297002"/>
    <n v="0"/>
    <n v="0"/>
    <n v="175297002"/>
    <n v="0"/>
    <n v="0"/>
    <n v="0"/>
    <n v="0"/>
  </r>
  <r>
    <s v="41-06-00-097"/>
    <x v="2"/>
    <x v="33"/>
    <x v="3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763735071"/>
    <n v="0"/>
    <n v="0"/>
    <n v="763735071"/>
    <n v="0"/>
    <n v="763735071"/>
    <n v="0"/>
    <n v="763735071"/>
    <n v="0"/>
    <n v="0"/>
    <n v="0"/>
  </r>
  <r>
    <s v="41-06-00-097"/>
    <x v="2"/>
    <x v="33"/>
    <x v="3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7"/>
    <x v="2"/>
    <x v="33"/>
    <x v="3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2458591"/>
    <n v="0"/>
    <n v="0"/>
    <n v="12458591"/>
    <n v="0"/>
    <n v="0"/>
    <n v="12458591"/>
    <n v="0"/>
    <n v="0"/>
    <n v="0"/>
    <n v="0"/>
  </r>
  <r>
    <s v="41-06-00-097"/>
    <x v="2"/>
    <x v="33"/>
    <x v="3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590871600"/>
    <n v="0"/>
    <n v="0"/>
    <n v="590871600"/>
    <n v="0"/>
    <n v="0"/>
    <n v="590871600"/>
    <n v="0"/>
    <n v="0"/>
    <n v="0"/>
    <n v="0"/>
  </r>
  <r>
    <s v="41-06-00-097"/>
    <x v="2"/>
    <x v="33"/>
    <x v="3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15671400"/>
    <n v="0"/>
    <n v="0"/>
    <n v="115671400"/>
    <n v="0"/>
    <n v="0"/>
    <n v="115671400"/>
    <n v="0"/>
    <n v="0"/>
    <n v="0"/>
    <n v="0"/>
  </r>
  <r>
    <s v="41-06-00-097"/>
    <x v="2"/>
    <x v="33"/>
    <x v="3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2190165"/>
    <n v="0"/>
    <n v="0"/>
    <n v="202190165"/>
    <n v="0"/>
    <n v="0"/>
    <n v="202190165"/>
    <n v="0"/>
    <n v="0"/>
    <n v="0"/>
    <n v="0"/>
  </r>
  <r>
    <s v="41-06-00-097"/>
    <x v="2"/>
    <x v="33"/>
    <x v="3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7"/>
    <x v="2"/>
    <x v="33"/>
    <x v="3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7"/>
    <x v="2"/>
    <x v="33"/>
    <x v="3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1425385"/>
    <n v="0"/>
    <n v="0"/>
    <n v="31425385"/>
    <n v="0"/>
    <n v="0"/>
    <n v="31425385"/>
    <n v="0"/>
    <n v="0"/>
    <n v="0"/>
    <n v="0"/>
  </r>
  <r>
    <s v="41-06-00-097"/>
    <x v="2"/>
    <x v="33"/>
    <x v="3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20222"/>
    <n v="0"/>
    <n v="0"/>
    <n v="420222"/>
    <n v="0"/>
    <n v="0"/>
    <n v="420222"/>
    <n v="0"/>
    <n v="0"/>
    <n v="0"/>
    <n v="0"/>
  </r>
  <r>
    <s v="41-06-00-097"/>
    <x v="2"/>
    <x v="33"/>
    <x v="3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8783000"/>
    <n v="0"/>
    <n v="0"/>
    <n v="48783000"/>
    <n v="0"/>
    <n v="0"/>
    <n v="48783000"/>
    <n v="0"/>
    <n v="0"/>
    <n v="0"/>
    <n v="0"/>
  </r>
  <r>
    <s v="41-06-00-097"/>
    <x v="2"/>
    <x v="33"/>
    <x v="3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308000"/>
    <n v="0"/>
    <n v="0"/>
    <n v="1308000"/>
    <n v="0"/>
    <n v="0"/>
    <n v="1308000"/>
    <n v="0"/>
    <n v="0"/>
    <n v="0"/>
    <n v="0"/>
  </r>
  <r>
    <s v="41-06-00-097"/>
    <x v="2"/>
    <x v="33"/>
    <x v="3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15797500"/>
    <n v="0"/>
    <n v="0"/>
    <n v="215797500"/>
    <n v="0"/>
    <n v="0"/>
    <n v="215797500"/>
    <n v="0"/>
    <n v="0"/>
    <n v="0"/>
    <n v="0"/>
  </r>
  <r>
    <s v="41-06-00-097"/>
    <x v="2"/>
    <x v="33"/>
    <x v="3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4925000"/>
    <n v="0"/>
    <n v="0"/>
    <n v="24925000"/>
    <n v="0"/>
    <n v="0"/>
    <n v="24925000"/>
    <n v="0"/>
    <n v="0"/>
    <n v="0"/>
    <n v="0"/>
  </r>
  <r>
    <s v="41-06-00-097"/>
    <x v="2"/>
    <x v="33"/>
    <x v="3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7"/>
    <x v="2"/>
    <x v="33"/>
    <x v="3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79389314"/>
    <n v="0"/>
    <n v="0"/>
    <n v="279389314"/>
    <n v="0"/>
    <n v="0"/>
    <n v="279389314"/>
    <n v="0"/>
    <n v="0"/>
    <n v="0"/>
    <n v="0"/>
  </r>
  <r>
    <s v="41-06-00-097"/>
    <x v="2"/>
    <x v="33"/>
    <x v="3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0013570"/>
    <n v="0"/>
    <n v="0"/>
    <n v="30013570"/>
    <n v="0"/>
    <n v="0"/>
    <n v="30013570"/>
    <n v="0"/>
    <n v="0"/>
    <n v="0"/>
    <n v="0"/>
  </r>
  <r>
    <s v="41-06-00-097"/>
    <x v="2"/>
    <x v="33"/>
    <x v="3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332279"/>
    <n v="0"/>
    <n v="0"/>
    <n v="1332279"/>
    <n v="0"/>
    <n v="0"/>
    <n v="1332279"/>
    <n v="0"/>
    <n v="0"/>
    <n v="0"/>
    <n v="0"/>
  </r>
  <r>
    <s v="41-06-00-097"/>
    <x v="2"/>
    <x v="33"/>
    <x v="3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"/>
    <n v="0"/>
    <n v="0"/>
    <n v="50000"/>
    <n v="0"/>
    <n v="0"/>
    <n v="50000"/>
    <n v="0"/>
    <n v="0"/>
    <n v="0"/>
    <n v="0"/>
  </r>
  <r>
    <s v="41-06-00-097"/>
    <x v="2"/>
    <x v="33"/>
    <x v="3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39000000"/>
    <n v="0"/>
    <n v="0"/>
    <n v="39000000"/>
    <n v="0"/>
    <n v="0"/>
    <n v="39000000"/>
    <n v="0"/>
    <n v="0"/>
    <n v="0"/>
    <n v="0"/>
  </r>
  <r>
    <s v="41-06-00-097"/>
    <x v="2"/>
    <x v="33"/>
    <x v="3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7354550"/>
    <n v="0"/>
    <n v="0"/>
    <n v="7354550"/>
    <n v="0"/>
    <n v="0"/>
    <n v="7354550"/>
    <n v="0"/>
    <n v="0"/>
    <n v="0"/>
    <n v="0"/>
  </r>
  <r>
    <s v="41-06-00-097"/>
    <x v="2"/>
    <x v="33"/>
    <x v="3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7"/>
    <x v="2"/>
    <x v="33"/>
    <x v="3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990000"/>
    <n v="0"/>
    <n v="0"/>
    <n v="990000"/>
    <n v="0"/>
    <n v="0"/>
    <n v="990000"/>
    <n v="0"/>
    <n v="0"/>
    <n v="0"/>
    <n v="0"/>
  </r>
  <r>
    <s v="41-06-00-099"/>
    <x v="2"/>
    <x v="34"/>
    <x v="3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417000"/>
    <n v="0"/>
    <n v="0"/>
    <n v="4417000"/>
    <n v="0"/>
    <n v="0"/>
    <n v="4417000"/>
    <n v="0"/>
    <n v="0"/>
    <n v="0"/>
    <n v="0"/>
  </r>
  <r>
    <s v="41-06-00-099"/>
    <x v="2"/>
    <x v="34"/>
    <x v="3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99"/>
    <x v="2"/>
    <x v="34"/>
    <x v="34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7275000"/>
    <n v="0"/>
    <n v="0"/>
    <n v="7275000"/>
    <n v="0"/>
    <n v="0"/>
    <n v="7275000"/>
    <n v="0"/>
    <n v="0"/>
    <n v="0"/>
    <n v="0"/>
  </r>
  <r>
    <s v="41-06-00-099"/>
    <x v="2"/>
    <x v="34"/>
    <x v="3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2500000"/>
    <n v="0"/>
    <n v="0"/>
    <n v="12500000"/>
    <n v="0"/>
    <n v="0"/>
    <n v="12500000"/>
    <n v="0"/>
    <n v="0"/>
    <n v="0"/>
    <n v="0"/>
  </r>
  <r>
    <s v="41-06-00-099"/>
    <x v="2"/>
    <x v="34"/>
    <x v="3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936000"/>
    <n v="0"/>
    <n v="0"/>
    <n v="936000"/>
    <n v="0"/>
    <n v="0"/>
    <n v="936000"/>
    <n v="0"/>
    <n v="0"/>
    <n v="0"/>
    <n v="0"/>
  </r>
  <r>
    <s v="41-06-00-099"/>
    <x v="2"/>
    <x v="34"/>
    <x v="3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3690000"/>
    <n v="0"/>
    <n v="0"/>
    <n v="23690000"/>
    <n v="0"/>
    <n v="0"/>
    <n v="23690000"/>
    <n v="0"/>
    <n v="0"/>
    <n v="0"/>
    <n v="0"/>
  </r>
  <r>
    <s v="41-06-00-099"/>
    <x v="2"/>
    <x v="34"/>
    <x v="3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00000"/>
    <n v="0"/>
    <n v="0"/>
    <n v="1000000"/>
    <n v="0"/>
    <n v="0"/>
    <n v="1000000"/>
    <n v="0"/>
    <n v="0"/>
    <n v="0"/>
    <n v="0"/>
  </r>
  <r>
    <s v="41-06-00-099"/>
    <x v="2"/>
    <x v="34"/>
    <x v="3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0000000"/>
    <n v="0"/>
    <n v="0"/>
    <n v="10000000"/>
    <n v="0"/>
    <n v="0"/>
    <n v="10000000"/>
    <n v="0"/>
    <n v="0"/>
    <n v="0"/>
    <n v="0"/>
  </r>
  <r>
    <s v="41-06-00-099"/>
    <x v="2"/>
    <x v="34"/>
    <x v="3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7084131"/>
    <n v="0"/>
    <n v="0"/>
    <n v="17084131"/>
    <n v="0"/>
    <n v="0"/>
    <n v="17084131"/>
    <n v="0"/>
    <n v="0"/>
    <n v="0"/>
    <n v="0"/>
  </r>
  <r>
    <s v="41-06-00-099"/>
    <x v="2"/>
    <x v="34"/>
    <x v="3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36866593"/>
    <n v="0"/>
    <n v="0"/>
    <n v="1436866593"/>
    <n v="0"/>
    <n v="0"/>
    <n v="1436866593"/>
    <n v="0"/>
    <n v="0"/>
    <n v="0"/>
    <n v="0"/>
  </r>
  <r>
    <s v="41-06-00-099"/>
    <x v="2"/>
    <x v="34"/>
    <x v="3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98512128"/>
    <n v="0"/>
    <n v="0"/>
    <n v="98512128"/>
    <n v="0"/>
    <n v="0"/>
    <n v="98512128"/>
    <n v="0"/>
    <n v="0"/>
    <n v="0"/>
    <n v="0"/>
  </r>
  <r>
    <s v="41-06-00-099"/>
    <x v="2"/>
    <x v="34"/>
    <x v="34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99"/>
    <x v="2"/>
    <x v="34"/>
    <x v="3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516294"/>
    <n v="0"/>
    <n v="0"/>
    <n v="4516294"/>
    <n v="0"/>
    <n v="0"/>
    <n v="4516294"/>
    <n v="0"/>
    <n v="0"/>
    <n v="0"/>
    <n v="0"/>
  </r>
  <r>
    <s v="41-06-00-099"/>
    <x v="2"/>
    <x v="34"/>
    <x v="3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44419656"/>
    <n v="0"/>
    <n v="0"/>
    <n v="344419656"/>
    <n v="0"/>
    <n v="0"/>
    <n v="344419656"/>
    <n v="0"/>
    <n v="0"/>
    <n v="0"/>
    <n v="0"/>
  </r>
  <r>
    <s v="41-06-00-099"/>
    <x v="2"/>
    <x v="34"/>
    <x v="3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1022500"/>
    <n v="0"/>
    <n v="0"/>
    <n v="91022500"/>
    <n v="0"/>
    <n v="0"/>
    <n v="91022500"/>
    <n v="0"/>
    <n v="0"/>
    <n v="0"/>
    <n v="0"/>
  </r>
  <r>
    <s v="41-06-00-099"/>
    <x v="2"/>
    <x v="34"/>
    <x v="3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20000000"/>
    <n v="0"/>
    <n v="0"/>
    <n v="120000000"/>
    <n v="0"/>
    <n v="0"/>
    <n v="120000000"/>
    <n v="0"/>
    <n v="0"/>
    <n v="0"/>
    <n v="0"/>
  </r>
  <r>
    <s v="41-06-00-099"/>
    <x v="2"/>
    <x v="34"/>
    <x v="3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7477000"/>
    <n v="0"/>
    <n v="0"/>
    <n v="7477000"/>
    <n v="0"/>
    <n v="0"/>
    <n v="7477000"/>
    <n v="0"/>
    <n v="0"/>
    <n v="0"/>
    <n v="0"/>
  </r>
  <r>
    <s v="41-06-00-099"/>
    <x v="2"/>
    <x v="34"/>
    <x v="3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704049219"/>
    <n v="0"/>
    <n v="0"/>
    <n v="2704049219"/>
    <n v="0"/>
    <n v="0"/>
    <n v="2704049219"/>
    <n v="0"/>
    <n v="0"/>
    <n v="0"/>
    <n v="0"/>
  </r>
  <r>
    <s v="41-06-00-099"/>
    <x v="2"/>
    <x v="34"/>
    <x v="3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541564981"/>
    <n v="0"/>
    <n v="0"/>
    <n v="541564981"/>
    <n v="0"/>
    <n v="266153219"/>
    <n v="275411762"/>
    <n v="266153219"/>
    <n v="0"/>
    <n v="0"/>
    <n v="0"/>
  </r>
  <r>
    <s v="41-06-00-099"/>
    <x v="2"/>
    <x v="34"/>
    <x v="3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06048533"/>
    <n v="0"/>
    <n v="0"/>
    <n v="306048533"/>
    <n v="0"/>
    <n v="0"/>
    <n v="306048533"/>
    <n v="0"/>
    <n v="0"/>
    <n v="0"/>
    <n v="0"/>
  </r>
  <r>
    <s v="41-06-00-099"/>
    <x v="2"/>
    <x v="34"/>
    <x v="3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9"/>
    <x v="2"/>
    <x v="34"/>
    <x v="3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31605312"/>
    <n v="0"/>
    <n v="0"/>
    <n v="231605312"/>
    <n v="0"/>
    <n v="0"/>
    <n v="231605312"/>
    <n v="0"/>
    <n v="0"/>
    <n v="0"/>
    <n v="0"/>
  </r>
  <r>
    <s v="41-06-00-099"/>
    <x v="2"/>
    <x v="34"/>
    <x v="3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7250000"/>
    <n v="0"/>
    <n v="0"/>
    <n v="147250000"/>
    <n v="0"/>
    <n v="0"/>
    <n v="147250000"/>
    <n v="0"/>
    <n v="0"/>
    <n v="0"/>
    <n v="0"/>
  </r>
  <r>
    <s v="41-06-00-099"/>
    <x v="2"/>
    <x v="34"/>
    <x v="3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9"/>
    <x v="2"/>
    <x v="34"/>
    <x v="3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6966919"/>
    <n v="0"/>
    <n v="0"/>
    <n v="6966919"/>
    <n v="0"/>
    <n v="0"/>
    <n v="6966919"/>
    <n v="0"/>
    <n v="0"/>
    <n v="0"/>
    <n v="0"/>
  </r>
  <r>
    <s v="41-06-00-099"/>
    <x v="2"/>
    <x v="34"/>
    <x v="3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608330766"/>
    <n v="0"/>
    <n v="0"/>
    <n v="608330766"/>
    <n v="0"/>
    <n v="0"/>
    <n v="608330766"/>
    <n v="0"/>
    <n v="0"/>
    <n v="0"/>
    <n v="0"/>
  </r>
  <r>
    <s v="41-06-00-099"/>
    <x v="2"/>
    <x v="34"/>
    <x v="3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4625636"/>
    <n v="0"/>
    <n v="0"/>
    <n v="24625636"/>
    <n v="0"/>
    <n v="0"/>
    <n v="24625636"/>
    <n v="0"/>
    <n v="0"/>
    <n v="0"/>
    <n v="0"/>
  </r>
  <r>
    <s v="41-06-00-099"/>
    <x v="2"/>
    <x v="34"/>
    <x v="3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15560264"/>
    <n v="0"/>
    <n v="0"/>
    <n v="215560264"/>
    <n v="0"/>
    <n v="0"/>
    <n v="215560264"/>
    <n v="0"/>
    <n v="0"/>
    <n v="0"/>
    <n v="0"/>
  </r>
  <r>
    <s v="41-06-00-099"/>
    <x v="2"/>
    <x v="34"/>
    <x v="3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9"/>
    <x v="2"/>
    <x v="34"/>
    <x v="3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99"/>
    <x v="2"/>
    <x v="34"/>
    <x v="3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1425385"/>
    <n v="0"/>
    <n v="0"/>
    <n v="31425385"/>
    <n v="0"/>
    <n v="0"/>
    <n v="31425385"/>
    <n v="0"/>
    <n v="0"/>
    <n v="0"/>
    <n v="0"/>
  </r>
  <r>
    <s v="41-06-00-099"/>
    <x v="2"/>
    <x v="34"/>
    <x v="3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46712"/>
    <n v="0"/>
    <n v="0"/>
    <n v="546712"/>
    <n v="0"/>
    <n v="0"/>
    <n v="546712"/>
    <n v="0"/>
    <n v="0"/>
    <n v="0"/>
    <n v="0"/>
  </r>
  <r>
    <s v="41-06-00-099"/>
    <x v="2"/>
    <x v="34"/>
    <x v="3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9"/>
    <x v="2"/>
    <x v="34"/>
    <x v="3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67000"/>
    <n v="0"/>
    <n v="0"/>
    <n v="6567000"/>
    <n v="0"/>
    <n v="0"/>
    <n v="6567000"/>
    <n v="0"/>
    <n v="0"/>
    <n v="0"/>
    <n v="0"/>
  </r>
  <r>
    <s v="41-06-00-099"/>
    <x v="2"/>
    <x v="34"/>
    <x v="3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53989000"/>
    <n v="0"/>
    <n v="0"/>
    <n v="253989000"/>
    <n v="0"/>
    <n v="0"/>
    <n v="253989000"/>
    <n v="0"/>
    <n v="0"/>
    <n v="0"/>
    <n v="0"/>
  </r>
  <r>
    <s v="41-06-00-099"/>
    <x v="2"/>
    <x v="34"/>
    <x v="3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7295000"/>
    <n v="0"/>
    <n v="0"/>
    <n v="27295000"/>
    <n v="0"/>
    <n v="0"/>
    <n v="27295000"/>
    <n v="0"/>
    <n v="0"/>
    <n v="0"/>
    <n v="0"/>
  </r>
  <r>
    <s v="41-06-00-099"/>
    <x v="2"/>
    <x v="34"/>
    <x v="3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9"/>
    <x v="2"/>
    <x v="34"/>
    <x v="3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96663300"/>
    <n v="0"/>
    <n v="0"/>
    <n v="396663300"/>
    <n v="0"/>
    <n v="0"/>
    <n v="396663300"/>
    <n v="0"/>
    <n v="0"/>
    <n v="0"/>
    <n v="0"/>
  </r>
  <r>
    <s v="41-06-00-099"/>
    <x v="2"/>
    <x v="34"/>
    <x v="3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3236689"/>
    <n v="0"/>
    <n v="0"/>
    <n v="63236689"/>
    <n v="0"/>
    <n v="31618346"/>
    <n v="31618343"/>
    <n v="31618346"/>
    <n v="0"/>
    <n v="0"/>
    <n v="0"/>
  </r>
  <r>
    <s v="41-06-00-099"/>
    <x v="2"/>
    <x v="34"/>
    <x v="3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4563960"/>
    <n v="0"/>
    <n v="0"/>
    <n v="34563960"/>
    <n v="0"/>
    <n v="0"/>
    <n v="34563960"/>
    <n v="0"/>
    <n v="0"/>
    <n v="0"/>
    <n v="0"/>
  </r>
  <r>
    <s v="41-06-00-099"/>
    <x v="2"/>
    <x v="34"/>
    <x v="3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20000"/>
    <n v="0"/>
    <n v="0"/>
    <n v="220000"/>
    <n v="0"/>
    <n v="0"/>
    <n v="220000"/>
    <n v="0"/>
    <n v="0"/>
    <n v="0"/>
    <n v="0"/>
  </r>
  <r>
    <s v="41-06-00-099"/>
    <x v="2"/>
    <x v="34"/>
    <x v="3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49000000"/>
    <n v="0"/>
    <n v="0"/>
    <n v="49000000"/>
    <n v="0"/>
    <n v="0"/>
    <n v="49000000"/>
    <n v="0"/>
    <n v="0"/>
    <n v="0"/>
    <n v="0"/>
  </r>
  <r>
    <s v="41-06-00-099"/>
    <x v="2"/>
    <x v="34"/>
    <x v="3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99"/>
    <x v="2"/>
    <x v="34"/>
    <x v="3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9"/>
    <x v="2"/>
    <x v="34"/>
    <x v="3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670000"/>
    <n v="0"/>
    <n v="0"/>
    <n v="8670000"/>
    <n v="0"/>
    <n v="0"/>
    <n v="867000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1">
  <r>
    <s v="41-06-00"/>
    <x v="0"/>
    <s v="A-01-01-04"/>
    <s v="A"/>
    <s v="01"/>
    <s v="01"/>
    <s v="04"/>
    <m/>
    <m/>
    <m/>
    <m/>
    <m/>
    <s v="Propios"/>
    <s v="27"/>
    <s v="CSF"/>
    <x v="0"/>
    <n v="16133435000"/>
    <n v="0"/>
    <n v="0"/>
    <n v="16133435000"/>
    <n v="16133435000"/>
    <n v="0"/>
    <n v="0"/>
    <n v="0"/>
    <n v="0"/>
    <n v="0"/>
    <n v="0"/>
    <n v="0"/>
    <n v="0"/>
    <n v="0"/>
    <n v="0"/>
    <n v="0"/>
    <x v="0"/>
    <x v="0"/>
  </r>
  <r>
    <s v="41-06-00"/>
    <x v="0"/>
    <s v="A-03-03-01-999"/>
    <s v="A"/>
    <s v="03"/>
    <s v="03"/>
    <s v="01"/>
    <s v="999"/>
    <m/>
    <m/>
    <m/>
    <m/>
    <s v="Propios"/>
    <s v="27"/>
    <s v="CSF"/>
    <x v="1"/>
    <n v="45560000000"/>
    <n v="0"/>
    <n v="0"/>
    <n v="45560000000"/>
    <n v="45560000000"/>
    <n v="0"/>
    <n v="0"/>
    <n v="0"/>
    <n v="0"/>
    <n v="0"/>
    <n v="0"/>
    <n v="0"/>
    <n v="0"/>
    <n v="0"/>
    <n v="0"/>
    <n v="0"/>
    <x v="0"/>
    <x v="1"/>
  </r>
  <r>
    <s v="41-06-00"/>
    <x v="0"/>
    <s v="A-08-01"/>
    <s v="A"/>
    <s v="08"/>
    <s v="01"/>
    <m/>
    <m/>
    <m/>
    <m/>
    <m/>
    <m/>
    <s v="Propios"/>
    <s v="27"/>
    <s v="CSF"/>
    <x v="2"/>
    <n v="55261039"/>
    <n v="0"/>
    <n v="0"/>
    <n v="55261039"/>
    <n v="0"/>
    <n v="0"/>
    <n v="55261039"/>
    <n v="0"/>
    <n v="0"/>
    <n v="0"/>
    <n v="0"/>
    <n v="173136171365"/>
    <n v="0"/>
    <n v="0"/>
    <n v="0"/>
    <n v="0"/>
    <x v="0"/>
    <x v="2"/>
  </r>
  <r>
    <s v="41-06-00"/>
    <x v="0"/>
    <s v="C-4102-1500-13"/>
    <s v="C"/>
    <s v="4102"/>
    <s v="1500"/>
    <s v="13"/>
    <m/>
    <m/>
    <m/>
    <m/>
    <m/>
    <s v="Nación"/>
    <s v="16"/>
    <s v="CSF"/>
    <x v="3"/>
    <n v="39009682080"/>
    <n v="0"/>
    <n v="0"/>
    <n v="39009682080"/>
    <n v="0"/>
    <n v="0"/>
    <n v="39009682080"/>
    <n v="0"/>
    <n v="0"/>
    <n v="0"/>
    <n v="0"/>
    <n v="34254"/>
    <n v="0"/>
    <n v="0"/>
    <n v="0"/>
    <n v="0"/>
    <x v="1"/>
    <x v="3"/>
  </r>
  <r>
    <s v="41-06-00"/>
    <x v="0"/>
    <s v="C-4102-1500-13"/>
    <s v="C"/>
    <s v="4102"/>
    <s v="1500"/>
    <s v="13"/>
    <m/>
    <m/>
    <m/>
    <m/>
    <m/>
    <s v="Propios"/>
    <s v="27"/>
    <s v="CSF"/>
    <x v="3"/>
    <n v="32055152447"/>
    <n v="0"/>
    <n v="0"/>
    <n v="32055152447"/>
    <n v="0"/>
    <n v="0"/>
    <n v="32055152447"/>
    <n v="0"/>
    <n v="0"/>
    <n v="0"/>
    <n v="0"/>
    <n v="5404200000"/>
    <n v="0"/>
    <n v="0"/>
    <n v="0"/>
    <n v="0"/>
    <x v="1"/>
    <x v="3"/>
  </r>
  <r>
    <s v="41-06-00"/>
    <x v="0"/>
    <s v="C-4102-1500-14"/>
    <s v="C"/>
    <s v="4102"/>
    <s v="1500"/>
    <s v="14"/>
    <m/>
    <m/>
    <m/>
    <m/>
    <m/>
    <s v="Propios"/>
    <s v="26"/>
    <s v="CSF"/>
    <x v="4"/>
    <n v="147695861"/>
    <n v="0"/>
    <n v="0"/>
    <n v="147695861"/>
    <n v="0"/>
    <n v="0"/>
    <n v="147695861"/>
    <n v="0"/>
    <n v="0"/>
    <n v="0"/>
    <n v="0"/>
    <n v="86212000605"/>
    <n v="0"/>
    <n v="0"/>
    <n v="0"/>
    <n v="0"/>
    <x v="1"/>
    <x v="4"/>
  </r>
  <r>
    <s v="41-06-00"/>
    <x v="0"/>
    <s v="C-4102-1500-14"/>
    <s v="C"/>
    <s v="4102"/>
    <s v="1500"/>
    <s v="14"/>
    <m/>
    <m/>
    <m/>
    <m/>
    <m/>
    <s v="Propios"/>
    <s v="27"/>
    <s v="CSF"/>
    <x v="4"/>
    <n v="92187975808"/>
    <n v="0"/>
    <n v="0"/>
    <n v="92187975808"/>
    <n v="0"/>
    <n v="0"/>
    <n v="92187975808"/>
    <n v="0"/>
    <n v="0"/>
    <n v="0"/>
    <n v="0"/>
    <n v="428836448930"/>
    <n v="0"/>
    <n v="0"/>
    <n v="0"/>
    <n v="0"/>
    <x v="1"/>
    <x v="4"/>
  </r>
  <r>
    <s v="41-06-00"/>
    <x v="0"/>
    <s v="C-4102-1500-18"/>
    <s v="C"/>
    <s v="4102"/>
    <s v="1500"/>
    <s v="18"/>
    <m/>
    <m/>
    <m/>
    <m/>
    <m/>
    <s v="Nación"/>
    <s v="10"/>
    <s v="CSF"/>
    <x v="5"/>
    <n v="379530419013"/>
    <n v="0"/>
    <n v="0"/>
    <n v="379530419013"/>
    <n v="0"/>
    <n v="0"/>
    <n v="379530419013"/>
    <n v="0"/>
    <n v="0"/>
    <n v="0"/>
    <n v="0"/>
    <n v="5657930927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Nación"/>
    <s v="11"/>
    <s v="CSF"/>
    <x v="5"/>
    <n v="402740739854"/>
    <n v="0"/>
    <n v="0"/>
    <n v="402740739854"/>
    <n v="0"/>
    <n v="0"/>
    <n v="402740739854"/>
    <n v="0"/>
    <n v="0"/>
    <n v="0"/>
    <n v="0"/>
    <n v="61069594817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0"/>
    <s v="CSF"/>
    <x v="5"/>
    <n v="2145633000"/>
    <n v="0"/>
    <n v="0"/>
    <n v="2145633000"/>
    <n v="0"/>
    <n v="0"/>
    <n v="2145633000"/>
    <n v="0"/>
    <n v="0"/>
    <n v="0"/>
    <n v="0"/>
    <n v="71158255529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1"/>
    <s v="CSF"/>
    <x v="5"/>
    <n v="101452242576"/>
    <n v="0"/>
    <n v="0"/>
    <n v="101452242576"/>
    <n v="0"/>
    <n v="0"/>
    <n v="101452242576"/>
    <n v="0"/>
    <n v="0"/>
    <n v="0"/>
    <n v="0"/>
    <n v="6331279425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7"/>
    <s v="CSF"/>
    <x v="5"/>
    <n v="208838650329"/>
    <n v="0"/>
    <n v="0"/>
    <n v="208838650329"/>
    <n v="0"/>
    <n v="0"/>
    <n v="208838650329"/>
    <n v="0"/>
    <n v="0"/>
    <n v="0"/>
    <n v="0"/>
    <n v="65465056558"/>
    <n v="0"/>
    <n v="0"/>
    <n v="0"/>
    <n v="0"/>
    <x v="1"/>
    <x v="5"/>
  </r>
  <r>
    <s v="41-06-00-001"/>
    <x v="1"/>
    <s v="A-01-01-01"/>
    <s v="A"/>
    <s v="01"/>
    <s v="01"/>
    <s v="01"/>
    <m/>
    <m/>
    <m/>
    <m/>
    <m/>
    <s v="Propios"/>
    <s v="27"/>
    <s v="CSF"/>
    <x v="6"/>
    <n v="365226893000"/>
    <n v="0"/>
    <n v="0"/>
    <n v="365226893000"/>
    <n v="0"/>
    <n v="0"/>
    <n v="365226893000"/>
    <n v="0"/>
    <n v="0"/>
    <n v="0"/>
    <n v="0"/>
    <n v="16533496134"/>
    <n v="0"/>
    <n v="0"/>
    <n v="0"/>
    <n v="0"/>
    <x v="0"/>
    <x v="0"/>
  </r>
  <r>
    <s v="41-06-00-001"/>
    <x v="1"/>
    <s v="A-01-01-02"/>
    <s v="A"/>
    <s v="01"/>
    <s v="01"/>
    <s v="02"/>
    <m/>
    <m/>
    <m/>
    <m/>
    <m/>
    <s v="Propios"/>
    <s v="27"/>
    <s v="CSF"/>
    <x v="7"/>
    <n v="117050567000"/>
    <n v="0"/>
    <n v="0"/>
    <n v="117050567000"/>
    <n v="0"/>
    <n v="0"/>
    <n v="117050567000"/>
    <n v="0"/>
    <n v="0"/>
    <n v="0"/>
    <n v="0"/>
    <n v="5362993851"/>
    <n v="0"/>
    <n v="0"/>
    <n v="0"/>
    <n v="0"/>
    <x v="0"/>
    <x v="0"/>
  </r>
  <r>
    <s v="41-06-00-001"/>
    <x v="1"/>
    <s v="A-01-01-03"/>
    <s v="A"/>
    <s v="01"/>
    <s v="01"/>
    <s v="03"/>
    <m/>
    <m/>
    <m/>
    <m/>
    <m/>
    <s v="Propios"/>
    <s v="27"/>
    <s v="CSF"/>
    <x v="8"/>
    <n v="8640422000"/>
    <n v="0"/>
    <n v="0"/>
    <n v="8640422000"/>
    <n v="0"/>
    <n v="0"/>
    <n v="8640422000"/>
    <n v="0"/>
    <n v="0"/>
    <n v="0"/>
    <n v="0"/>
    <n v="1256335000"/>
    <n v="0"/>
    <n v="0"/>
    <n v="0"/>
    <n v="0"/>
    <x v="0"/>
    <x v="0"/>
  </r>
  <r>
    <s v="41-06-00-001"/>
    <x v="1"/>
    <s v="A-02-02"/>
    <s v="A"/>
    <s v="02"/>
    <s v="02"/>
    <m/>
    <m/>
    <m/>
    <m/>
    <m/>
    <m/>
    <s v="Propios"/>
    <s v="27"/>
    <s v="CSF"/>
    <x v="9"/>
    <n v="25863557574"/>
    <n v="0"/>
    <n v="0"/>
    <n v="25863557574"/>
    <n v="0"/>
    <n v="4857256069"/>
    <n v="21006301505"/>
    <n v="4522179998"/>
    <n v="0"/>
    <n v="0"/>
    <n v="0"/>
    <n v="268540184"/>
    <n v="0"/>
    <n v="0"/>
    <n v="0"/>
    <n v="0"/>
    <x v="0"/>
    <x v="6"/>
  </r>
  <r>
    <s v="41-06-00-001"/>
    <x v="1"/>
    <s v="A-03-03-01-015"/>
    <s v="A"/>
    <s v="03"/>
    <s v="03"/>
    <s v="01"/>
    <s v="015"/>
    <m/>
    <m/>
    <m/>
    <m/>
    <s v="Propios"/>
    <s v="27"/>
    <s v="CSF"/>
    <x v="10"/>
    <n v="335780000"/>
    <n v="0"/>
    <n v="0"/>
    <n v="335780000"/>
    <n v="0"/>
    <n v="0"/>
    <n v="335780000"/>
    <n v="0"/>
    <n v="0"/>
    <n v="0"/>
    <n v="0"/>
    <n v="1082900700"/>
    <n v="0"/>
    <n v="0"/>
    <n v="0"/>
    <n v="0"/>
    <x v="0"/>
    <x v="1"/>
  </r>
  <r>
    <s v="41-06-00-001"/>
    <x v="1"/>
    <s v="A-03-03-01-016"/>
    <s v="A"/>
    <s v="03"/>
    <s v="03"/>
    <s v="01"/>
    <s v="016"/>
    <m/>
    <m/>
    <m/>
    <m/>
    <s v="Propios"/>
    <s v="27"/>
    <s v="CSF"/>
    <x v="11"/>
    <n v="67877000"/>
    <n v="0"/>
    <n v="0"/>
    <n v="67877000"/>
    <n v="0"/>
    <n v="0"/>
    <n v="67877000"/>
    <n v="0"/>
    <n v="0"/>
    <n v="0"/>
    <n v="0"/>
    <n v="281528645545"/>
    <n v="0"/>
    <n v="0"/>
    <n v="0"/>
    <n v="0"/>
    <x v="0"/>
    <x v="1"/>
  </r>
  <r>
    <s v="41-06-00-001"/>
    <x v="1"/>
    <s v="A-03-04-02-001"/>
    <s v="A"/>
    <s v="03"/>
    <s v="04"/>
    <s v="02"/>
    <s v="001"/>
    <m/>
    <m/>
    <m/>
    <m/>
    <s v="Propios"/>
    <s v="27"/>
    <s v="CSF"/>
    <x v="12"/>
    <n v="68675000"/>
    <n v="0"/>
    <n v="0"/>
    <n v="68675000"/>
    <n v="0"/>
    <n v="0"/>
    <n v="68675000"/>
    <n v="0"/>
    <n v="0"/>
    <n v="0"/>
    <n v="0"/>
    <n v="296083800"/>
    <n v="0"/>
    <n v="0"/>
    <n v="0"/>
    <n v="0"/>
    <x v="0"/>
    <x v="1"/>
  </r>
  <r>
    <s v="41-06-00-001"/>
    <x v="1"/>
    <s v="A-03-10-01-001"/>
    <s v="A"/>
    <s v="03"/>
    <s v="10"/>
    <s v="01"/>
    <s v="001"/>
    <m/>
    <m/>
    <m/>
    <m/>
    <s v="Propios"/>
    <s v="27"/>
    <s v="CSF"/>
    <x v="13"/>
    <n v="9219645000"/>
    <n v="0"/>
    <n v="0"/>
    <n v="9219645000"/>
    <n v="0"/>
    <n v="0"/>
    <n v="9219645000"/>
    <n v="0"/>
    <n v="0"/>
    <n v="0"/>
    <n v="0"/>
    <n v="335780000"/>
    <n v="0"/>
    <n v="0"/>
    <n v="0"/>
    <n v="0"/>
    <x v="0"/>
    <x v="1"/>
  </r>
  <r>
    <s v="41-06-00-001"/>
    <x v="1"/>
    <s v="A-08-01"/>
    <s v="A"/>
    <s v="08"/>
    <s v="01"/>
    <m/>
    <m/>
    <m/>
    <m/>
    <m/>
    <m/>
    <s v="Propios"/>
    <s v="27"/>
    <s v="CSF"/>
    <x v="2"/>
    <n v="1083213177"/>
    <n v="0"/>
    <n v="0"/>
    <n v="1083213177"/>
    <n v="0"/>
    <n v="0"/>
    <n v="1083213177"/>
    <n v="0"/>
    <n v="0"/>
    <n v="0"/>
    <n v="0"/>
    <n v="67877000"/>
    <n v="0"/>
    <n v="0"/>
    <n v="0"/>
    <n v="0"/>
    <x v="0"/>
    <x v="2"/>
  </r>
  <r>
    <s v="41-06-00-001"/>
    <x v="1"/>
    <s v="A-08-04-01"/>
    <s v="A"/>
    <s v="08"/>
    <s v="04"/>
    <s v="01"/>
    <m/>
    <m/>
    <m/>
    <m/>
    <m/>
    <s v="Propios"/>
    <s v="27"/>
    <s v="CSF"/>
    <x v="14"/>
    <n v="9255715000"/>
    <n v="0"/>
    <n v="0"/>
    <n v="9255715000"/>
    <n v="0"/>
    <n v="0"/>
    <n v="9255715000"/>
    <n v="0"/>
    <n v="0"/>
    <n v="0"/>
    <n v="0"/>
    <n v="7712130786"/>
    <n v="0"/>
    <n v="0"/>
    <n v="0"/>
    <n v="0"/>
    <x v="0"/>
    <x v="2"/>
  </r>
  <r>
    <s v="41-06-00-001"/>
    <x v="1"/>
    <s v="C-4102-1500-12"/>
    <s v="C"/>
    <s v="4102"/>
    <s v="1500"/>
    <s v="12"/>
    <m/>
    <m/>
    <m/>
    <m/>
    <m/>
    <s v="Propios"/>
    <s v="27"/>
    <s v="CSF"/>
    <x v="15"/>
    <n v="136062907851"/>
    <n v="0"/>
    <n v="0"/>
    <n v="136062907851"/>
    <n v="0"/>
    <n v="631915204"/>
    <n v="135430992647"/>
    <n v="0"/>
    <n v="0"/>
    <n v="0"/>
    <n v="0"/>
    <n v="257462277754"/>
    <n v="0"/>
    <n v="0"/>
    <n v="0"/>
    <n v="0"/>
    <x v="1"/>
    <x v="7"/>
  </r>
  <r>
    <s v="41-06-00-001"/>
    <x v="1"/>
    <s v="C-4102-1500-13"/>
    <s v="C"/>
    <s v="4102"/>
    <s v="1500"/>
    <s v="13"/>
    <m/>
    <m/>
    <m/>
    <m/>
    <m/>
    <s v="Nación"/>
    <s v="16"/>
    <s v="CSF"/>
    <x v="3"/>
    <n v="466439980"/>
    <n v="0"/>
    <n v="0"/>
    <n v="466439980"/>
    <n v="0"/>
    <n v="0"/>
    <n v="466439980"/>
    <n v="0"/>
    <n v="0"/>
    <n v="0"/>
    <n v="0"/>
    <n v="21962000000"/>
    <n v="0"/>
    <n v="0"/>
    <n v="0"/>
    <n v="0"/>
    <x v="1"/>
    <x v="3"/>
  </r>
  <r>
    <s v="41-06-00-001"/>
    <x v="1"/>
    <s v="C-4102-1500-13"/>
    <s v="C"/>
    <s v="4102"/>
    <s v="1500"/>
    <s v="13"/>
    <m/>
    <m/>
    <m/>
    <m/>
    <m/>
    <s v="Propios"/>
    <s v="27"/>
    <s v="CSF"/>
    <x v="3"/>
    <n v="403858479"/>
    <n v="0"/>
    <n v="0"/>
    <n v="403858479"/>
    <n v="0"/>
    <n v="0"/>
    <n v="403858479"/>
    <n v="0"/>
    <n v="0"/>
    <n v="0"/>
    <n v="0"/>
    <n v="4200000000"/>
    <n v="0"/>
    <n v="0"/>
    <n v="0"/>
    <n v="0"/>
    <x v="1"/>
    <x v="3"/>
  </r>
  <r>
    <s v="41-06-00-001"/>
    <x v="1"/>
    <s v="C-4102-1500-14"/>
    <s v="C"/>
    <s v="4102"/>
    <s v="1500"/>
    <s v="14"/>
    <m/>
    <m/>
    <m/>
    <m/>
    <m/>
    <s v="Propios"/>
    <s v="27"/>
    <s v="CSF"/>
    <x v="4"/>
    <n v="29917493540"/>
    <n v="0"/>
    <n v="0"/>
    <n v="29917493540"/>
    <n v="0"/>
    <n v="11630675481"/>
    <n v="18286818059"/>
    <n v="9745141427"/>
    <n v="0"/>
    <n v="0"/>
    <n v="0"/>
    <n v="1100000000"/>
    <n v="0"/>
    <n v="0"/>
    <n v="0"/>
    <n v="0"/>
    <x v="1"/>
    <x v="4"/>
  </r>
  <r>
    <s v="41-06-00-001"/>
    <x v="1"/>
    <s v="C-4102-1500-15"/>
    <s v="C"/>
    <s v="4102"/>
    <s v="1500"/>
    <s v="15"/>
    <m/>
    <m/>
    <m/>
    <m/>
    <m/>
    <s v="Propios"/>
    <s v="27"/>
    <s v="CSF"/>
    <x v="16"/>
    <n v="9257539630"/>
    <n v="0"/>
    <n v="0"/>
    <n v="9257539630"/>
    <n v="0"/>
    <n v="220256158"/>
    <n v="9037283472"/>
    <n v="0"/>
    <n v="0"/>
    <n v="0"/>
    <n v="0"/>
    <n v="2165063152"/>
    <n v="0"/>
    <n v="0"/>
    <n v="0"/>
    <n v="0"/>
    <x v="1"/>
    <x v="8"/>
  </r>
  <r>
    <s v="41-06-00-001"/>
    <x v="1"/>
    <s v="C-4102-1500-16"/>
    <s v="C"/>
    <s v="4102"/>
    <s v="1500"/>
    <s v="16"/>
    <m/>
    <m/>
    <m/>
    <m/>
    <m/>
    <s v="Propios"/>
    <s v="27"/>
    <s v="CSF"/>
    <x v="17"/>
    <n v="109958398382"/>
    <n v="0"/>
    <n v="0"/>
    <n v="109958398382"/>
    <n v="0"/>
    <n v="222974333"/>
    <n v="109735424049"/>
    <n v="0"/>
    <n v="0"/>
    <n v="0"/>
    <n v="0"/>
    <n v="8845000000"/>
    <n v="0"/>
    <n v="0"/>
    <n v="0"/>
    <n v="0"/>
    <x v="1"/>
    <x v="9"/>
  </r>
  <r>
    <s v="41-06-00-001"/>
    <x v="1"/>
    <s v="C-4102-1500-17"/>
    <s v="C"/>
    <s v="4102"/>
    <s v="1500"/>
    <s v="17"/>
    <m/>
    <m/>
    <m/>
    <m/>
    <m/>
    <s v="Propios"/>
    <s v="27"/>
    <s v="CSF"/>
    <x v="18"/>
    <n v="114969199207"/>
    <n v="0"/>
    <n v="0"/>
    <n v="114969199207"/>
    <n v="0"/>
    <n v="621669333"/>
    <n v="114347529874"/>
    <n v="0"/>
    <n v="0"/>
    <n v="0"/>
    <n v="0"/>
    <n v="1647000000"/>
    <n v="0"/>
    <n v="0"/>
    <n v="0"/>
    <n v="0"/>
    <x v="1"/>
    <x v="10"/>
  </r>
  <r>
    <s v="41-06-00-001"/>
    <x v="1"/>
    <s v="C-4102-1500-18"/>
    <s v="C"/>
    <s v="4102"/>
    <s v="1500"/>
    <s v="18"/>
    <m/>
    <m/>
    <m/>
    <m/>
    <m/>
    <s v="Nación"/>
    <s v="10"/>
    <s v="CSF"/>
    <x v="5"/>
    <n v="310959985"/>
    <n v="0"/>
    <n v="0"/>
    <n v="310959985"/>
    <n v="0"/>
    <n v="0"/>
    <n v="310959985"/>
    <n v="0"/>
    <n v="0"/>
    <n v="0"/>
    <n v="0"/>
    <n v="820000000"/>
    <n v="0"/>
    <n v="0"/>
    <n v="0"/>
    <n v="0"/>
    <x v="1"/>
    <x v="5"/>
  </r>
  <r>
    <s v="41-06-00-001"/>
    <x v="1"/>
    <s v="C-4102-1500-18"/>
    <s v="C"/>
    <s v="4102"/>
    <s v="1500"/>
    <s v="18"/>
    <m/>
    <m/>
    <m/>
    <m/>
    <m/>
    <s v="Propios"/>
    <s v="21"/>
    <s v="CSF"/>
    <x v="5"/>
    <n v="17968799295"/>
    <n v="0"/>
    <n v="0"/>
    <n v="17968799295"/>
    <n v="0"/>
    <n v="5425321600"/>
    <n v="12543477695"/>
    <n v="0"/>
    <n v="0"/>
    <n v="0"/>
    <n v="0"/>
    <n v="796000000"/>
    <n v="0"/>
    <n v="0"/>
    <n v="0"/>
    <n v="0"/>
    <x v="1"/>
    <x v="5"/>
  </r>
  <r>
    <s v="41-06-00-001"/>
    <x v="1"/>
    <s v="C-4102-1500-18"/>
    <s v="C"/>
    <s v="4102"/>
    <s v="1500"/>
    <s v="18"/>
    <m/>
    <m/>
    <m/>
    <m/>
    <m/>
    <s v="Propios"/>
    <s v="27"/>
    <s v="CSF"/>
    <x v="5"/>
    <n v="63886521098"/>
    <n v="0"/>
    <n v="0"/>
    <n v="63886521098"/>
    <n v="0"/>
    <n v="0"/>
    <n v="63886521098"/>
    <n v="0"/>
    <n v="0"/>
    <n v="0"/>
    <n v="0"/>
    <n v="14900000000"/>
    <n v="0"/>
    <n v="0"/>
    <n v="0"/>
    <n v="0"/>
    <x v="1"/>
    <x v="5"/>
  </r>
  <r>
    <s v="41-06-00-001"/>
    <x v="1"/>
    <s v="C-4199-1500-7"/>
    <s v="C"/>
    <s v="4199"/>
    <s v="1500"/>
    <s v="7"/>
    <m/>
    <m/>
    <m/>
    <m/>
    <m/>
    <s v="Propios"/>
    <s v="27"/>
    <s v="CSF"/>
    <x v="19"/>
    <n v="56711923200"/>
    <n v="0"/>
    <n v="0"/>
    <n v="56711923200"/>
    <n v="0"/>
    <n v="14481908851"/>
    <n v="42230014349"/>
    <n v="12412480473"/>
    <n v="0"/>
    <n v="0"/>
    <n v="0"/>
    <n v="50589801943"/>
    <n v="0"/>
    <n v="0"/>
    <n v="0"/>
    <n v="0"/>
    <x v="1"/>
    <x v="11"/>
  </r>
  <r>
    <s v="41-06-00-001"/>
    <x v="1"/>
    <s v="C-4199-1500-8"/>
    <s v="C"/>
    <s v="4199"/>
    <s v="1500"/>
    <s v="8"/>
    <m/>
    <m/>
    <m/>
    <m/>
    <m/>
    <s v="Propios"/>
    <s v="27"/>
    <s v="CSF"/>
    <x v="20"/>
    <n v="186985897301"/>
    <n v="0"/>
    <n v="0"/>
    <n v="186985897301"/>
    <n v="0"/>
    <n v="45649550730"/>
    <n v="141336346571"/>
    <n v="32975283965"/>
    <n v="0"/>
    <n v="0"/>
    <n v="0"/>
    <n v="3450000000"/>
    <n v="0"/>
    <n v="0"/>
    <n v="0"/>
    <n v="0"/>
    <x v="1"/>
    <x v="12"/>
  </r>
  <r>
    <s v="41-06-00-005"/>
    <x v="2"/>
    <s v="A-02-02"/>
    <s v="A"/>
    <s v="02"/>
    <s v="02"/>
    <m/>
    <m/>
    <m/>
    <m/>
    <m/>
    <m/>
    <s v="Propios"/>
    <s v="27"/>
    <s v="CSF"/>
    <x v="9"/>
    <n v="1049560156"/>
    <n v="0"/>
    <n v="0"/>
    <n v="1049560156"/>
    <n v="0"/>
    <n v="0"/>
    <n v="1049560156"/>
    <n v="0"/>
    <n v="0"/>
    <n v="0"/>
    <n v="0"/>
    <n v="67400000"/>
    <n v="0"/>
    <n v="0"/>
    <n v="0"/>
    <n v="0"/>
    <x v="0"/>
    <x v="6"/>
  </r>
  <r>
    <s v="41-06-00-005"/>
    <x v="2"/>
    <s v="A-08-01"/>
    <s v="A"/>
    <s v="08"/>
    <s v="01"/>
    <m/>
    <m/>
    <m/>
    <m/>
    <m/>
    <m/>
    <s v="Propios"/>
    <s v="27"/>
    <s v="CSF"/>
    <x v="2"/>
    <n v="244201314"/>
    <n v="0"/>
    <n v="0"/>
    <n v="244201314"/>
    <n v="0"/>
    <n v="0"/>
    <n v="244201314"/>
    <n v="0"/>
    <n v="0"/>
    <n v="0"/>
    <n v="0"/>
    <n v="961166000"/>
    <n v="0"/>
    <n v="0"/>
    <n v="0"/>
    <n v="0"/>
    <x v="0"/>
    <x v="2"/>
  </r>
  <r>
    <s v="41-06-00-005"/>
    <x v="2"/>
    <s v="C-4102-1500-12"/>
    <s v="C"/>
    <s v="4102"/>
    <s v="1500"/>
    <s v="12"/>
    <m/>
    <m/>
    <m/>
    <m/>
    <m/>
    <s v="Propios"/>
    <s v="27"/>
    <s v="CSF"/>
    <x v="15"/>
    <n v="35957750"/>
    <n v="0"/>
    <n v="0"/>
    <n v="35957750"/>
    <n v="0"/>
    <n v="0"/>
    <n v="35957750"/>
    <n v="0"/>
    <n v="0"/>
    <n v="0"/>
    <n v="0"/>
    <n v="250000000"/>
    <n v="0"/>
    <n v="0"/>
    <n v="0"/>
    <n v="0"/>
    <x v="1"/>
    <x v="7"/>
  </r>
  <r>
    <s v="41-06-00-005"/>
    <x v="2"/>
    <s v="C-4102-1500-13"/>
    <s v="C"/>
    <s v="4102"/>
    <s v="1500"/>
    <s v="13"/>
    <m/>
    <m/>
    <m/>
    <m/>
    <m/>
    <s v="Nación"/>
    <s v="16"/>
    <s v="CSF"/>
    <x v="3"/>
    <n v="21530052110"/>
    <n v="0"/>
    <n v="0"/>
    <n v="21530052110"/>
    <n v="0"/>
    <n v="0"/>
    <n v="21530052110"/>
    <n v="0"/>
    <n v="0"/>
    <n v="0"/>
    <n v="0"/>
    <n v="750000000"/>
    <n v="0"/>
    <n v="0"/>
    <n v="0"/>
    <n v="0"/>
    <x v="1"/>
    <x v="3"/>
  </r>
  <r>
    <s v="41-06-00-005"/>
    <x v="2"/>
    <s v="C-4102-1500-13"/>
    <s v="C"/>
    <s v="4102"/>
    <s v="1500"/>
    <s v="13"/>
    <m/>
    <m/>
    <m/>
    <m/>
    <m/>
    <s v="Propios"/>
    <s v="27"/>
    <s v="CSF"/>
    <x v="3"/>
    <n v="2459626718"/>
    <n v="0"/>
    <n v="0"/>
    <n v="2459626718"/>
    <n v="0"/>
    <n v="0"/>
    <n v="2459626718"/>
    <n v="0"/>
    <n v="0"/>
    <n v="0"/>
    <n v="0"/>
    <n v="1255149348"/>
    <n v="0"/>
    <n v="0"/>
    <n v="0"/>
    <n v="0"/>
    <x v="1"/>
    <x v="3"/>
  </r>
  <r>
    <s v="41-06-00-005"/>
    <x v="2"/>
    <s v="C-4102-1500-14"/>
    <s v="C"/>
    <s v="4102"/>
    <s v="1500"/>
    <s v="14"/>
    <m/>
    <m/>
    <m/>
    <m/>
    <m/>
    <s v="Propios"/>
    <s v="26"/>
    <s v="CSF"/>
    <x v="4"/>
    <n v="2430207760"/>
    <n v="0"/>
    <n v="0"/>
    <n v="2430207760"/>
    <n v="0"/>
    <n v="0"/>
    <n v="2430207760"/>
    <n v="0"/>
    <n v="0"/>
    <n v="0"/>
    <n v="0"/>
    <n v="13650000000"/>
    <n v="0"/>
    <n v="0"/>
    <n v="0"/>
    <n v="0"/>
    <x v="1"/>
    <x v="4"/>
  </r>
  <r>
    <s v="41-06-00-005"/>
    <x v="2"/>
    <s v="C-4102-1500-14"/>
    <s v="C"/>
    <s v="4102"/>
    <s v="1500"/>
    <s v="14"/>
    <m/>
    <m/>
    <m/>
    <m/>
    <m/>
    <s v="Propios"/>
    <s v="27"/>
    <s v="CSF"/>
    <x v="4"/>
    <n v="88940419979"/>
    <n v="0"/>
    <n v="0"/>
    <n v="88940419979"/>
    <n v="0"/>
    <n v="0"/>
    <n v="88940419979"/>
    <n v="0"/>
    <n v="0"/>
    <n v="0"/>
    <n v="0"/>
    <n v="15200000000"/>
    <n v="0"/>
    <n v="0"/>
    <n v="0"/>
    <n v="0"/>
    <x v="1"/>
    <x v="4"/>
  </r>
  <r>
    <s v="41-06-00-005"/>
    <x v="2"/>
    <s v="C-4102-1500-15"/>
    <s v="C"/>
    <s v="4102"/>
    <s v="1500"/>
    <s v="15"/>
    <m/>
    <m/>
    <m/>
    <m/>
    <m/>
    <s v="Propios"/>
    <s v="27"/>
    <s v="CSF"/>
    <x v="16"/>
    <n v="359776625"/>
    <n v="0"/>
    <n v="0"/>
    <n v="359776625"/>
    <n v="0"/>
    <n v="0"/>
    <n v="359776625"/>
    <n v="0"/>
    <n v="0"/>
    <n v="0"/>
    <n v="0"/>
    <n v="25400000000"/>
    <n v="0"/>
    <n v="0"/>
    <n v="0"/>
    <n v="0"/>
    <x v="1"/>
    <x v="8"/>
  </r>
  <r>
    <s v="41-06-00-005"/>
    <x v="2"/>
    <s v="C-4102-1500-16"/>
    <s v="C"/>
    <s v="4102"/>
    <s v="1500"/>
    <s v="16"/>
    <m/>
    <m/>
    <m/>
    <m/>
    <m/>
    <s v="Propios"/>
    <s v="27"/>
    <s v="CSF"/>
    <x v="17"/>
    <n v="59834216"/>
    <n v="0"/>
    <n v="0"/>
    <n v="59834216"/>
    <n v="0"/>
    <n v="0"/>
    <n v="59834216"/>
    <n v="0"/>
    <n v="0"/>
    <n v="0"/>
    <n v="0"/>
    <n v="32968260476"/>
    <n v="0"/>
    <n v="0"/>
    <n v="0"/>
    <n v="0"/>
    <x v="1"/>
    <x v="9"/>
  </r>
  <r>
    <s v="41-06-00-005"/>
    <x v="2"/>
    <s v="C-4102-1500-18"/>
    <s v="C"/>
    <s v="4102"/>
    <s v="1500"/>
    <s v="18"/>
    <m/>
    <m/>
    <m/>
    <m/>
    <m/>
    <s v="Nación"/>
    <s v="10"/>
    <s v="CSF"/>
    <x v="5"/>
    <n v="210239272446"/>
    <n v="0"/>
    <n v="0"/>
    <n v="210239272446"/>
    <n v="0"/>
    <n v="0"/>
    <n v="210239272446"/>
    <n v="0"/>
    <n v="0"/>
    <n v="0"/>
    <n v="0"/>
    <n v="20500000000"/>
    <n v="0"/>
    <n v="0"/>
    <n v="0"/>
    <n v="0"/>
    <x v="1"/>
    <x v="5"/>
  </r>
  <r>
    <s v="41-06-00-005"/>
    <x v="2"/>
    <s v="C-4102-1500-18"/>
    <s v="C"/>
    <s v="4102"/>
    <s v="1500"/>
    <s v="18"/>
    <m/>
    <m/>
    <m/>
    <m/>
    <m/>
    <s v="Propios"/>
    <s v="21"/>
    <s v="CSF"/>
    <x v="5"/>
    <n v="3266864533"/>
    <n v="0"/>
    <n v="0"/>
    <n v="3266864533"/>
    <n v="0"/>
    <n v="0"/>
    <n v="3266864533"/>
    <n v="0"/>
    <n v="0"/>
    <n v="0"/>
    <n v="0"/>
    <n v="80500000"/>
    <n v="0"/>
    <n v="0"/>
    <n v="0"/>
    <n v="0"/>
    <x v="1"/>
    <x v="5"/>
  </r>
  <r>
    <s v="41-06-00-005"/>
    <x v="2"/>
    <s v="C-4102-1500-18"/>
    <s v="C"/>
    <s v="4102"/>
    <s v="1500"/>
    <s v="18"/>
    <m/>
    <m/>
    <m/>
    <m/>
    <m/>
    <s v="Propios"/>
    <s v="27"/>
    <s v="CSF"/>
    <x v="5"/>
    <n v="116316900"/>
    <n v="0"/>
    <n v="0"/>
    <n v="116316900"/>
    <n v="0"/>
    <n v="0"/>
    <n v="116316900"/>
    <n v="0"/>
    <n v="0"/>
    <n v="0"/>
    <n v="0"/>
    <n v="2450000000"/>
    <n v="0"/>
    <n v="0"/>
    <n v="0"/>
    <n v="0"/>
    <x v="1"/>
    <x v="5"/>
  </r>
  <r>
    <s v="41-06-00-005"/>
    <x v="2"/>
    <s v="C-4199-1500-7"/>
    <s v="C"/>
    <s v="4199"/>
    <s v="1500"/>
    <s v="7"/>
    <m/>
    <m/>
    <m/>
    <m/>
    <m/>
    <s v="Propios"/>
    <s v="27"/>
    <s v="CSF"/>
    <x v="19"/>
    <n v="146969400"/>
    <n v="0"/>
    <n v="0"/>
    <n v="146969400"/>
    <n v="0"/>
    <n v="0"/>
    <n v="146969400"/>
    <n v="0"/>
    <n v="0"/>
    <n v="0"/>
    <n v="0"/>
    <n v="6400000000"/>
    <n v="0"/>
    <n v="0"/>
    <n v="0"/>
    <n v="0"/>
    <x v="1"/>
    <x v="11"/>
  </r>
  <r>
    <s v="41-06-00-005"/>
    <x v="2"/>
    <s v="C-4199-1500-8"/>
    <s v="C"/>
    <s v="4199"/>
    <s v="1500"/>
    <s v="8"/>
    <m/>
    <m/>
    <m/>
    <m/>
    <m/>
    <s v="Propios"/>
    <s v="27"/>
    <s v="CSF"/>
    <x v="20"/>
    <n v="4941864096"/>
    <n v="0"/>
    <n v="0"/>
    <n v="4941864096"/>
    <n v="0"/>
    <n v="298482500"/>
    <n v="4643381596"/>
    <n v="0"/>
    <n v="0"/>
    <n v="0"/>
    <n v="0"/>
    <n v="379714000"/>
    <n v="0"/>
    <n v="0"/>
    <n v="0"/>
    <n v="0"/>
    <x v="1"/>
    <x v="12"/>
  </r>
  <r>
    <s v="41-06-00-008"/>
    <x v="3"/>
    <s v="A-02-02"/>
    <s v="A"/>
    <s v="02"/>
    <s v="02"/>
    <m/>
    <m/>
    <m/>
    <m/>
    <m/>
    <m/>
    <s v="Propios"/>
    <s v="27"/>
    <s v="CSF"/>
    <x v="9"/>
    <n v="854334920"/>
    <n v="0"/>
    <n v="0"/>
    <n v="854334920"/>
    <n v="0"/>
    <n v="93845572"/>
    <n v="760489348"/>
    <n v="93845572"/>
    <n v="0"/>
    <n v="0"/>
    <n v="0"/>
    <n v="1000000"/>
    <n v="0"/>
    <n v="0"/>
    <n v="0"/>
    <n v="0"/>
    <x v="0"/>
    <x v="6"/>
  </r>
  <r>
    <s v="41-06-00-008"/>
    <x v="3"/>
    <s v="A-08-01"/>
    <s v="A"/>
    <s v="08"/>
    <s v="01"/>
    <m/>
    <m/>
    <m/>
    <m/>
    <m/>
    <m/>
    <s v="Propios"/>
    <s v="27"/>
    <s v="CSF"/>
    <x v="2"/>
    <n v="85800000"/>
    <n v="0"/>
    <n v="0"/>
    <n v="85800000"/>
    <n v="0"/>
    <n v="0"/>
    <n v="85800000"/>
    <n v="0"/>
    <n v="0"/>
    <n v="0"/>
    <n v="0"/>
    <n v="15000000"/>
    <n v="0"/>
    <n v="0"/>
    <n v="0"/>
    <n v="0"/>
    <x v="0"/>
    <x v="2"/>
  </r>
  <r>
    <s v="41-06-00-008"/>
    <x v="3"/>
    <s v="C-4102-1500-12"/>
    <s v="C"/>
    <s v="4102"/>
    <s v="1500"/>
    <s v="12"/>
    <m/>
    <m/>
    <m/>
    <m/>
    <m/>
    <s v="Propios"/>
    <s v="27"/>
    <s v="CSF"/>
    <x v="15"/>
    <n v="45332491"/>
    <n v="0"/>
    <n v="0"/>
    <n v="45332491"/>
    <n v="0"/>
    <n v="29271000"/>
    <n v="16061491"/>
    <n v="0"/>
    <n v="0"/>
    <n v="0"/>
    <n v="0"/>
    <n v="68238000"/>
    <n v="0"/>
    <n v="0"/>
    <n v="0"/>
    <n v="0"/>
    <x v="1"/>
    <x v="7"/>
  </r>
  <r>
    <s v="41-06-00-008"/>
    <x v="3"/>
    <s v="C-4102-1500-13"/>
    <s v="C"/>
    <s v="4102"/>
    <s v="1500"/>
    <s v="13"/>
    <m/>
    <m/>
    <m/>
    <m/>
    <m/>
    <s v="Nación"/>
    <s v="16"/>
    <s v="CSF"/>
    <x v="3"/>
    <n v="25392000"/>
    <n v="0"/>
    <n v="0"/>
    <n v="25392000"/>
    <n v="0"/>
    <n v="0"/>
    <n v="25392000"/>
    <n v="0"/>
    <n v="0"/>
    <n v="0"/>
    <n v="0"/>
    <n v="112218634"/>
    <n v="0"/>
    <n v="0"/>
    <n v="0"/>
    <n v="0"/>
    <x v="1"/>
    <x v="3"/>
  </r>
  <r>
    <s v="41-06-00-008"/>
    <x v="3"/>
    <s v="C-4102-1500-13"/>
    <s v="C"/>
    <s v="4102"/>
    <s v="1500"/>
    <s v="13"/>
    <m/>
    <m/>
    <m/>
    <m/>
    <m/>
    <s v="Propios"/>
    <s v="27"/>
    <s v="CSF"/>
    <x v="3"/>
    <n v="3912517335"/>
    <n v="0"/>
    <n v="0"/>
    <n v="3912517335"/>
    <n v="0"/>
    <n v="0"/>
    <n v="3912517335"/>
    <n v="0"/>
    <n v="0"/>
    <n v="0"/>
    <n v="0"/>
    <n v="998153403"/>
    <n v="788964533"/>
    <n v="0"/>
    <n v="0"/>
    <n v="0"/>
    <x v="1"/>
    <x v="3"/>
  </r>
  <r>
    <s v="41-06-00-008"/>
    <x v="3"/>
    <s v="C-4102-1500-14"/>
    <s v="C"/>
    <s v="4102"/>
    <s v="1500"/>
    <s v="14"/>
    <m/>
    <m/>
    <m/>
    <m/>
    <m/>
    <s v="Propios"/>
    <s v="26"/>
    <s v="CSF"/>
    <x v="4"/>
    <n v="304662500"/>
    <n v="0"/>
    <n v="0"/>
    <n v="304662500"/>
    <n v="0"/>
    <n v="304662500"/>
    <n v="0"/>
    <n v="304662500"/>
    <n v="0"/>
    <n v="0"/>
    <n v="0"/>
    <n v="1338695483"/>
    <n v="669018433"/>
    <n v="0"/>
    <n v="0"/>
    <n v="0"/>
    <x v="1"/>
    <x v="4"/>
  </r>
  <r>
    <s v="41-06-00-008"/>
    <x v="3"/>
    <s v="C-4102-1500-14"/>
    <s v="C"/>
    <s v="4102"/>
    <s v="1500"/>
    <s v="14"/>
    <m/>
    <m/>
    <m/>
    <m/>
    <m/>
    <s v="Propios"/>
    <s v="27"/>
    <s v="CSF"/>
    <x v="4"/>
    <n v="14840455296"/>
    <n v="0"/>
    <n v="0"/>
    <n v="14840455296"/>
    <n v="0"/>
    <n v="13239850060"/>
    <n v="1600605236"/>
    <n v="13239850060"/>
    <n v="0"/>
    <n v="0"/>
    <n v="0"/>
    <n v="1059441920"/>
    <n v="546242454"/>
    <n v="0"/>
    <n v="0"/>
    <n v="0"/>
    <x v="1"/>
    <x v="4"/>
  </r>
  <r>
    <s v="41-06-00-008"/>
    <x v="3"/>
    <s v="C-4102-1500-15"/>
    <s v="C"/>
    <s v="4102"/>
    <s v="1500"/>
    <s v="15"/>
    <m/>
    <m/>
    <m/>
    <m/>
    <m/>
    <s v="Propios"/>
    <s v="27"/>
    <s v="CSF"/>
    <x v="16"/>
    <n v="126066472"/>
    <n v="0"/>
    <n v="0"/>
    <n v="126066472"/>
    <n v="0"/>
    <n v="0"/>
    <n v="126066472"/>
    <n v="0"/>
    <n v="0"/>
    <n v="0"/>
    <n v="0"/>
    <n v="20600000"/>
    <n v="0"/>
    <n v="0"/>
    <n v="0"/>
    <n v="0"/>
    <x v="1"/>
    <x v="8"/>
  </r>
  <r>
    <s v="41-06-00-008"/>
    <x v="3"/>
    <s v="C-4102-1500-16"/>
    <s v="C"/>
    <s v="4102"/>
    <s v="1500"/>
    <s v="16"/>
    <m/>
    <m/>
    <m/>
    <m/>
    <m/>
    <s v="Propios"/>
    <s v="27"/>
    <s v="CSF"/>
    <x v="17"/>
    <n v="46213328"/>
    <n v="0"/>
    <n v="0"/>
    <n v="46213328"/>
    <n v="0"/>
    <n v="36823000"/>
    <n v="9390328"/>
    <n v="0"/>
    <n v="0"/>
    <n v="0"/>
    <n v="0"/>
    <n v="4148840"/>
    <n v="0"/>
    <n v="0"/>
    <n v="0"/>
    <n v="0"/>
    <x v="1"/>
    <x v="9"/>
  </r>
  <r>
    <s v="41-06-00-008"/>
    <x v="3"/>
    <s v="C-4102-1500-18"/>
    <s v="C"/>
    <s v="4102"/>
    <s v="1500"/>
    <s v="18"/>
    <m/>
    <m/>
    <m/>
    <m/>
    <m/>
    <s v="Nación"/>
    <s v="10"/>
    <s v="CSF"/>
    <x v="5"/>
    <n v="167683550334"/>
    <n v="0"/>
    <n v="0"/>
    <n v="167683550334"/>
    <n v="0"/>
    <n v="87155184015"/>
    <n v="80528366319"/>
    <n v="87155184015"/>
    <n v="0"/>
    <n v="0"/>
    <n v="0"/>
    <n v="20000000"/>
    <n v="0"/>
    <n v="0"/>
    <n v="0"/>
    <n v="0"/>
    <x v="1"/>
    <x v="5"/>
  </r>
  <r>
    <s v="41-06-00-008"/>
    <x v="3"/>
    <s v="C-4102-1500-18"/>
    <s v="C"/>
    <s v="4102"/>
    <s v="1500"/>
    <s v="18"/>
    <m/>
    <m/>
    <m/>
    <m/>
    <m/>
    <s v="Propios"/>
    <s v="21"/>
    <s v="CSF"/>
    <x v="5"/>
    <n v="2190251133"/>
    <n v="0"/>
    <n v="0"/>
    <n v="2190251133"/>
    <n v="0"/>
    <n v="0"/>
    <n v="2190251133"/>
    <n v="0"/>
    <n v="0"/>
    <n v="0"/>
    <n v="0"/>
    <n v="19673000"/>
    <n v="0"/>
    <n v="0"/>
    <n v="0"/>
    <n v="0"/>
    <x v="1"/>
    <x v="5"/>
  </r>
  <r>
    <s v="41-06-00-008"/>
    <x v="3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35937000"/>
    <n v="326700"/>
    <n v="0"/>
    <n v="0"/>
    <n v="0"/>
    <n v="0"/>
    <n v="2903650176"/>
    <n v="2117218663"/>
    <n v="0"/>
    <n v="0"/>
    <n v="0"/>
    <x v="1"/>
    <x v="5"/>
  </r>
  <r>
    <s v="41-06-00-008"/>
    <x v="3"/>
    <s v="C-4199-1500-7"/>
    <s v="C"/>
    <s v="4199"/>
    <s v="1500"/>
    <s v="7"/>
    <m/>
    <m/>
    <m/>
    <m/>
    <m/>
    <s v="Propios"/>
    <s v="27"/>
    <s v="CSF"/>
    <x v="19"/>
    <n v="145232500"/>
    <n v="0"/>
    <n v="0"/>
    <n v="145232500"/>
    <n v="0"/>
    <n v="0"/>
    <n v="145232500"/>
    <n v="0"/>
    <n v="0"/>
    <n v="0"/>
    <n v="0"/>
    <n v="112485104"/>
    <n v="129196313"/>
    <n v="0"/>
    <n v="0"/>
    <n v="0"/>
    <x v="1"/>
    <x v="11"/>
  </r>
  <r>
    <s v="41-06-00-008"/>
    <x v="3"/>
    <s v="C-4199-1500-8"/>
    <s v="C"/>
    <s v="4199"/>
    <s v="1500"/>
    <s v="8"/>
    <m/>
    <m/>
    <m/>
    <m/>
    <m/>
    <s v="Propios"/>
    <s v="27"/>
    <s v="CSF"/>
    <x v="20"/>
    <n v="1879981726"/>
    <n v="0"/>
    <n v="0"/>
    <n v="1879981726"/>
    <n v="0"/>
    <n v="955523400"/>
    <n v="924458326"/>
    <n v="286154400"/>
    <n v="0"/>
    <n v="0"/>
    <n v="0"/>
    <n v="1653077639"/>
    <n v="1418294405"/>
    <n v="0"/>
    <n v="0"/>
    <n v="0"/>
    <x v="1"/>
    <x v="12"/>
  </r>
  <r>
    <s v="41-06-00-011"/>
    <x v="4"/>
    <s v="A-02-02"/>
    <s v="A"/>
    <s v="02"/>
    <s v="02"/>
    <m/>
    <m/>
    <m/>
    <m/>
    <m/>
    <m/>
    <s v="Propios"/>
    <s v="27"/>
    <s v="CSF"/>
    <x v="9"/>
    <n v="2720794654"/>
    <n v="0"/>
    <n v="0"/>
    <n v="2720794654"/>
    <n v="0"/>
    <n v="0"/>
    <n v="2720794654"/>
    <n v="0"/>
    <n v="0"/>
    <n v="0"/>
    <n v="0"/>
    <n v="374471888"/>
    <n v="0"/>
    <n v="0"/>
    <n v="0"/>
    <n v="0"/>
    <x v="0"/>
    <x v="6"/>
  </r>
  <r>
    <s v="41-06-00-011"/>
    <x v="4"/>
    <s v="A-08-01"/>
    <s v="A"/>
    <s v="08"/>
    <s v="01"/>
    <m/>
    <m/>
    <m/>
    <m/>
    <m/>
    <m/>
    <s v="Propios"/>
    <s v="27"/>
    <s v="CSF"/>
    <x v="2"/>
    <n v="330551366"/>
    <n v="0"/>
    <n v="0"/>
    <n v="330551366"/>
    <n v="0"/>
    <n v="0"/>
    <n v="330551366"/>
    <n v="0"/>
    <n v="0"/>
    <n v="0"/>
    <n v="0"/>
    <n v="1079617829"/>
    <n v="524607171"/>
    <n v="0"/>
    <n v="0"/>
    <n v="0"/>
    <x v="0"/>
    <x v="2"/>
  </r>
  <r>
    <s v="41-06-00-011"/>
    <x v="4"/>
    <s v="C-4102-1500-12"/>
    <s v="C"/>
    <s v="4102"/>
    <s v="1500"/>
    <s v="12"/>
    <m/>
    <m/>
    <m/>
    <m/>
    <m/>
    <s v="Propios"/>
    <s v="27"/>
    <s v="CSF"/>
    <x v="15"/>
    <n v="11857770"/>
    <n v="0"/>
    <n v="0"/>
    <n v="11857770"/>
    <n v="0"/>
    <n v="0"/>
    <n v="11857770"/>
    <n v="0"/>
    <n v="0"/>
    <n v="0"/>
    <n v="0"/>
    <n v="291913611"/>
    <n v="289382824"/>
    <n v="0"/>
    <n v="0"/>
    <n v="0"/>
    <x v="1"/>
    <x v="7"/>
  </r>
  <r>
    <s v="41-06-00-011"/>
    <x v="4"/>
    <s v="C-4102-1500-13"/>
    <s v="C"/>
    <s v="4102"/>
    <s v="1500"/>
    <s v="13"/>
    <m/>
    <m/>
    <m/>
    <m/>
    <m/>
    <s v="Nación"/>
    <s v="16"/>
    <s v="CSF"/>
    <x v="3"/>
    <n v="20376923120"/>
    <n v="0"/>
    <n v="0"/>
    <n v="20376923120"/>
    <n v="0"/>
    <n v="0"/>
    <n v="20376923120"/>
    <n v="0"/>
    <n v="0"/>
    <n v="0"/>
    <n v="0"/>
    <n v="738427277"/>
    <n v="732375127"/>
    <n v="0"/>
    <n v="0"/>
    <n v="0"/>
    <x v="1"/>
    <x v="3"/>
  </r>
  <r>
    <s v="41-06-00-011"/>
    <x v="4"/>
    <s v="C-4102-1500-13"/>
    <s v="C"/>
    <s v="4102"/>
    <s v="1500"/>
    <s v="13"/>
    <m/>
    <m/>
    <m/>
    <m/>
    <m/>
    <s v="Propios"/>
    <s v="27"/>
    <s v="CSF"/>
    <x v="3"/>
    <n v="3806650131"/>
    <n v="0"/>
    <n v="0"/>
    <n v="3806650131"/>
    <n v="0"/>
    <n v="36823000"/>
    <n v="3769827131"/>
    <n v="0"/>
    <n v="0"/>
    <n v="0"/>
    <n v="0"/>
    <n v="109313612"/>
    <n v="0"/>
    <n v="0"/>
    <n v="0"/>
    <n v="0"/>
    <x v="1"/>
    <x v="3"/>
  </r>
  <r>
    <s v="41-06-00-011"/>
    <x v="4"/>
    <s v="C-4102-1500-14"/>
    <s v="C"/>
    <s v="4102"/>
    <s v="1500"/>
    <s v="14"/>
    <m/>
    <m/>
    <m/>
    <m/>
    <m/>
    <s v="Propios"/>
    <s v="27"/>
    <s v="CSF"/>
    <x v="4"/>
    <n v="110599572695"/>
    <n v="0"/>
    <n v="0"/>
    <n v="110599572695"/>
    <n v="0"/>
    <n v="1684237956"/>
    <n v="108915334739"/>
    <n v="0"/>
    <n v="0"/>
    <n v="0"/>
    <n v="0"/>
    <n v="88571000"/>
    <n v="0"/>
    <n v="0"/>
    <n v="0"/>
    <n v="0"/>
    <x v="1"/>
    <x v="4"/>
  </r>
  <r>
    <s v="41-06-00-011"/>
    <x v="4"/>
    <s v="C-4102-1500-15"/>
    <s v="C"/>
    <s v="4102"/>
    <s v="1500"/>
    <s v="15"/>
    <m/>
    <m/>
    <m/>
    <m/>
    <m/>
    <s v="Propios"/>
    <s v="27"/>
    <s v="CSF"/>
    <x v="16"/>
    <n v="96233572"/>
    <n v="0"/>
    <n v="0"/>
    <n v="96233572"/>
    <n v="0"/>
    <n v="0"/>
    <n v="96233572"/>
    <n v="0"/>
    <n v="0"/>
    <n v="0"/>
    <n v="0"/>
    <n v="211000000"/>
    <n v="0"/>
    <n v="0"/>
    <n v="0"/>
    <n v="0"/>
    <x v="1"/>
    <x v="8"/>
  </r>
  <r>
    <s v="41-06-00-011"/>
    <x v="4"/>
    <s v="C-4102-1500-16"/>
    <s v="C"/>
    <s v="4102"/>
    <s v="1500"/>
    <s v="16"/>
    <m/>
    <m/>
    <m/>
    <m/>
    <m/>
    <s v="Propios"/>
    <s v="27"/>
    <s v="CSF"/>
    <x v="17"/>
    <n v="37389140"/>
    <n v="0"/>
    <n v="0"/>
    <n v="37389140"/>
    <n v="0"/>
    <n v="0"/>
    <n v="37389140"/>
    <n v="0"/>
    <n v="0"/>
    <n v="0"/>
    <n v="0"/>
    <n v="280000000"/>
    <n v="0"/>
    <n v="0"/>
    <n v="0"/>
    <n v="0"/>
    <x v="1"/>
    <x v="9"/>
  </r>
  <r>
    <s v="41-06-00-011"/>
    <x v="4"/>
    <s v="C-4102-1500-18"/>
    <s v="C"/>
    <s v="4102"/>
    <s v="1500"/>
    <s v="18"/>
    <m/>
    <m/>
    <m/>
    <m/>
    <m/>
    <s v="Nación"/>
    <s v="10"/>
    <s v="CSF"/>
    <x v="5"/>
    <n v="236603370338"/>
    <n v="0"/>
    <n v="0"/>
    <n v="236603370338"/>
    <n v="0"/>
    <n v="0"/>
    <n v="236603370338"/>
    <n v="0"/>
    <n v="0"/>
    <n v="0"/>
    <n v="0"/>
    <n v="419545405"/>
    <n v="0"/>
    <n v="0"/>
    <n v="0"/>
    <n v="0"/>
    <x v="1"/>
    <x v="5"/>
  </r>
  <r>
    <s v="41-06-00-011"/>
    <x v="4"/>
    <s v="C-4102-1500-18"/>
    <s v="C"/>
    <s v="4102"/>
    <s v="1500"/>
    <s v="18"/>
    <m/>
    <m/>
    <m/>
    <m/>
    <m/>
    <s v="Propios"/>
    <s v="21"/>
    <s v="CSF"/>
    <x v="5"/>
    <n v="4228791467"/>
    <n v="0"/>
    <n v="0"/>
    <n v="4228791467"/>
    <n v="0"/>
    <n v="259012998"/>
    <n v="3969778469"/>
    <n v="0"/>
    <n v="0"/>
    <n v="0"/>
    <n v="0"/>
    <n v="429455339"/>
    <n v="333665744"/>
    <n v="0"/>
    <n v="0"/>
    <n v="0"/>
    <x v="1"/>
    <x v="5"/>
  </r>
  <r>
    <s v="41-06-00-011"/>
    <x v="4"/>
    <s v="C-4102-1500-18"/>
    <s v="C"/>
    <s v="4102"/>
    <s v="1500"/>
    <s v="18"/>
    <m/>
    <m/>
    <m/>
    <m/>
    <m/>
    <s v="Propios"/>
    <s v="27"/>
    <s v="CSF"/>
    <x v="5"/>
    <n v="43789500"/>
    <n v="0"/>
    <n v="0"/>
    <n v="43789500"/>
    <n v="0"/>
    <n v="0"/>
    <n v="43789500"/>
    <n v="0"/>
    <n v="0"/>
    <n v="0"/>
    <n v="0"/>
    <n v="100000000"/>
    <n v="0"/>
    <n v="0"/>
    <n v="0"/>
    <n v="0"/>
    <x v="1"/>
    <x v="5"/>
  </r>
  <r>
    <s v="41-06-00-011"/>
    <x v="4"/>
    <s v="C-4199-1500-7"/>
    <s v="C"/>
    <s v="4199"/>
    <s v="1500"/>
    <s v="7"/>
    <m/>
    <m/>
    <m/>
    <m/>
    <m/>
    <s v="Propios"/>
    <s v="27"/>
    <s v="CSF"/>
    <x v="19"/>
    <n v="220823000"/>
    <n v="0"/>
    <n v="0"/>
    <n v="220823000"/>
    <n v="0"/>
    <n v="35086500"/>
    <n v="185736500"/>
    <n v="0"/>
    <n v="0"/>
    <n v="0"/>
    <n v="0"/>
    <n v="738343851"/>
    <n v="707556149"/>
    <n v="0"/>
    <n v="0"/>
    <n v="0"/>
    <x v="1"/>
    <x v="11"/>
  </r>
  <r>
    <s v="41-06-00-011"/>
    <x v="4"/>
    <s v="C-4199-1500-8"/>
    <s v="C"/>
    <s v="4199"/>
    <s v="1500"/>
    <s v="8"/>
    <m/>
    <m/>
    <m/>
    <m/>
    <m/>
    <s v="Propios"/>
    <s v="27"/>
    <s v="CSF"/>
    <x v="20"/>
    <n v="7264683470"/>
    <n v="0"/>
    <n v="0"/>
    <n v="7264683470"/>
    <n v="0"/>
    <n v="2414326000"/>
    <n v="4850357470"/>
    <n v="0"/>
    <n v="0"/>
    <n v="0"/>
    <n v="0"/>
    <n v="162317000"/>
    <n v="0"/>
    <n v="0"/>
    <n v="0"/>
    <n v="0"/>
    <x v="1"/>
    <x v="12"/>
  </r>
  <r>
    <s v="41-06-00-013"/>
    <x v="5"/>
    <s v="A-02-02"/>
    <s v="A"/>
    <s v="02"/>
    <s v="02"/>
    <m/>
    <m/>
    <m/>
    <m/>
    <m/>
    <m/>
    <s v="Propios"/>
    <s v="27"/>
    <s v="CSF"/>
    <x v="9"/>
    <n v="363608305"/>
    <n v="0"/>
    <n v="0"/>
    <n v="363608305"/>
    <n v="0"/>
    <n v="0"/>
    <n v="363608305"/>
    <n v="0"/>
    <n v="0"/>
    <n v="0"/>
    <n v="0"/>
    <n v="880000001"/>
    <n v="0"/>
    <n v="0"/>
    <n v="0"/>
    <n v="0"/>
    <x v="0"/>
    <x v="6"/>
  </r>
  <r>
    <s v="41-06-00-013"/>
    <x v="5"/>
    <s v="A-08-01"/>
    <s v="A"/>
    <s v="08"/>
    <s v="01"/>
    <m/>
    <m/>
    <m/>
    <m/>
    <m/>
    <m/>
    <s v="Propios"/>
    <s v="27"/>
    <s v="CSF"/>
    <x v="2"/>
    <n v="196495062"/>
    <n v="0"/>
    <n v="0"/>
    <n v="196495062"/>
    <n v="0"/>
    <n v="0"/>
    <n v="196495062"/>
    <n v="0"/>
    <n v="0"/>
    <n v="0"/>
    <n v="0"/>
    <n v="4682493548"/>
    <n v="0"/>
    <n v="0"/>
    <n v="0"/>
    <n v="0"/>
    <x v="0"/>
    <x v="2"/>
  </r>
  <r>
    <s v="41-06-00-013"/>
    <x v="5"/>
    <s v="C-4102-1500-12"/>
    <s v="C"/>
    <s v="4102"/>
    <s v="1500"/>
    <s v="12"/>
    <m/>
    <m/>
    <m/>
    <m/>
    <m/>
    <s v="Propios"/>
    <s v="27"/>
    <s v="CSF"/>
    <x v="15"/>
    <n v="43837976"/>
    <n v="0"/>
    <n v="0"/>
    <n v="43837976"/>
    <n v="0"/>
    <n v="0"/>
    <n v="43837976"/>
    <n v="0"/>
    <n v="0"/>
    <n v="0"/>
    <n v="0"/>
    <n v="435112911"/>
    <n v="284819068"/>
    <n v="0"/>
    <n v="0"/>
    <n v="0"/>
    <x v="1"/>
    <x v="7"/>
  </r>
  <r>
    <s v="41-06-00-013"/>
    <x v="5"/>
    <s v="C-4102-1500-13"/>
    <s v="C"/>
    <s v="4102"/>
    <s v="1500"/>
    <s v="13"/>
    <m/>
    <m/>
    <m/>
    <m/>
    <m/>
    <s v="Nación"/>
    <s v="16"/>
    <s v="CSF"/>
    <x v="3"/>
    <n v="26713350"/>
    <n v="0"/>
    <n v="0"/>
    <n v="26713350"/>
    <n v="0"/>
    <n v="0"/>
    <n v="26713350"/>
    <n v="0"/>
    <n v="0"/>
    <n v="0"/>
    <n v="0"/>
    <n v="66481005"/>
    <n v="0"/>
    <n v="0"/>
    <n v="0"/>
    <n v="0"/>
    <x v="1"/>
    <x v="3"/>
  </r>
  <r>
    <s v="41-06-00-013"/>
    <x v="5"/>
    <s v="C-4102-1500-13"/>
    <s v="C"/>
    <s v="4102"/>
    <s v="1500"/>
    <s v="13"/>
    <m/>
    <m/>
    <m/>
    <m/>
    <m/>
    <s v="Propios"/>
    <s v="27"/>
    <s v="CSF"/>
    <x v="3"/>
    <n v="4635220998"/>
    <n v="0"/>
    <n v="0"/>
    <n v="4635220998"/>
    <n v="0"/>
    <n v="1281441946"/>
    <n v="3353779052"/>
    <n v="1281441946"/>
    <n v="0"/>
    <n v="0"/>
    <n v="0"/>
    <n v="1215592000"/>
    <n v="0"/>
    <n v="0"/>
    <n v="0"/>
    <n v="0"/>
    <x v="1"/>
    <x v="3"/>
  </r>
  <r>
    <s v="41-06-00-013"/>
    <x v="5"/>
    <s v="C-4102-1500-14"/>
    <s v="C"/>
    <s v="4102"/>
    <s v="1500"/>
    <s v="14"/>
    <m/>
    <m/>
    <m/>
    <m/>
    <m/>
    <s v="Propios"/>
    <s v="26"/>
    <s v="CSF"/>
    <x v="4"/>
    <n v="798913500"/>
    <n v="0"/>
    <n v="0"/>
    <n v="798913500"/>
    <n v="0"/>
    <n v="134051500"/>
    <n v="664862000"/>
    <n v="134051500"/>
    <n v="0"/>
    <n v="0"/>
    <n v="0"/>
    <n v="7575156000"/>
    <n v="0"/>
    <n v="0"/>
    <n v="0"/>
    <n v="0"/>
    <x v="1"/>
    <x v="4"/>
  </r>
  <r>
    <s v="41-06-00-013"/>
    <x v="5"/>
    <s v="C-4102-1500-14"/>
    <s v="C"/>
    <s v="4102"/>
    <s v="1500"/>
    <s v="14"/>
    <m/>
    <m/>
    <m/>
    <m/>
    <m/>
    <s v="Propios"/>
    <s v="27"/>
    <s v="CSF"/>
    <x v="4"/>
    <n v="18226276441"/>
    <n v="0"/>
    <n v="0"/>
    <n v="18226276441"/>
    <n v="0"/>
    <n v="17011183030"/>
    <n v="1215093411"/>
    <n v="17011183030"/>
    <n v="0"/>
    <n v="0"/>
    <n v="0"/>
    <n v="160364000"/>
    <n v="0"/>
    <n v="0"/>
    <n v="0"/>
    <n v="0"/>
    <x v="1"/>
    <x v="4"/>
  </r>
  <r>
    <s v="41-06-00-013"/>
    <x v="5"/>
    <s v="C-4102-1500-15"/>
    <s v="C"/>
    <s v="4102"/>
    <s v="1500"/>
    <s v="15"/>
    <m/>
    <m/>
    <m/>
    <m/>
    <m/>
    <s v="Propios"/>
    <s v="27"/>
    <s v="CSF"/>
    <x v="16"/>
    <n v="186530738"/>
    <n v="0"/>
    <n v="0"/>
    <n v="186530738"/>
    <n v="0"/>
    <n v="0"/>
    <n v="186530738"/>
    <n v="0"/>
    <n v="0"/>
    <n v="0"/>
    <n v="0"/>
    <n v="2475157453"/>
    <n v="0"/>
    <n v="0"/>
    <n v="0"/>
    <n v="0"/>
    <x v="1"/>
    <x v="8"/>
  </r>
  <r>
    <s v="41-06-00-013"/>
    <x v="5"/>
    <s v="C-4102-1500-16"/>
    <s v="C"/>
    <s v="4102"/>
    <s v="1500"/>
    <s v="16"/>
    <m/>
    <m/>
    <m/>
    <m/>
    <m/>
    <s v="Propios"/>
    <s v="27"/>
    <s v="CSF"/>
    <x v="17"/>
    <n v="60446794"/>
    <n v="0"/>
    <n v="0"/>
    <n v="60446794"/>
    <n v="0"/>
    <n v="0"/>
    <n v="60446794"/>
    <n v="0"/>
    <n v="0"/>
    <n v="0"/>
    <n v="0"/>
    <n v="1483270512"/>
    <n v="0"/>
    <n v="0"/>
    <n v="0"/>
    <n v="0"/>
    <x v="1"/>
    <x v="9"/>
  </r>
  <r>
    <s v="41-06-00-013"/>
    <x v="5"/>
    <s v="C-4102-1500-18"/>
    <s v="C"/>
    <s v="4102"/>
    <s v="1500"/>
    <s v="18"/>
    <m/>
    <m/>
    <m/>
    <m/>
    <m/>
    <s v="Nación"/>
    <s v="10"/>
    <s v="CSF"/>
    <x v="5"/>
    <n v="205666249100"/>
    <n v="0"/>
    <n v="0"/>
    <n v="205666249100"/>
    <n v="0"/>
    <n v="81293557414"/>
    <n v="124372691686"/>
    <n v="81293557414"/>
    <n v="0"/>
    <n v="0"/>
    <n v="0"/>
    <n v="0"/>
    <n v="126837603075"/>
    <n v="0"/>
    <n v="0"/>
    <n v="0"/>
    <x v="1"/>
    <x v="5"/>
  </r>
  <r>
    <s v="41-06-00-013"/>
    <x v="5"/>
    <s v="C-4102-1500-18"/>
    <s v="C"/>
    <s v="4102"/>
    <s v="1500"/>
    <s v="18"/>
    <m/>
    <m/>
    <m/>
    <m/>
    <m/>
    <s v="Propios"/>
    <s v="21"/>
    <s v="CSF"/>
    <x v="5"/>
    <n v="2079641067"/>
    <n v="0"/>
    <n v="0"/>
    <n v="2079641067"/>
    <n v="0"/>
    <n v="37100733"/>
    <n v="2042540334"/>
    <n v="0"/>
    <n v="0"/>
    <n v="0"/>
    <n v="0"/>
    <n v="2290189108"/>
    <n v="0"/>
    <n v="0"/>
    <n v="0"/>
    <n v="0"/>
    <x v="1"/>
    <x v="5"/>
  </r>
  <r>
    <s v="41-06-00-013"/>
    <x v="5"/>
    <s v="C-4102-1500-18"/>
    <s v="C"/>
    <s v="4102"/>
    <s v="1500"/>
    <s v="18"/>
    <m/>
    <m/>
    <m/>
    <m/>
    <m/>
    <s v="Propios"/>
    <s v="27"/>
    <s v="CSF"/>
    <x v="5"/>
    <n v="167632200"/>
    <n v="0"/>
    <n v="0"/>
    <n v="167632200"/>
    <n v="0"/>
    <n v="0"/>
    <n v="167632200"/>
    <n v="0"/>
    <n v="0"/>
    <n v="0"/>
    <n v="0"/>
    <n v="220000000"/>
    <n v="0"/>
    <n v="0"/>
    <n v="0"/>
    <n v="0"/>
    <x v="1"/>
    <x v="5"/>
  </r>
  <r>
    <s v="41-06-00-013"/>
    <x v="5"/>
    <s v="C-4199-1500-7"/>
    <s v="C"/>
    <s v="4199"/>
    <s v="1500"/>
    <s v="7"/>
    <m/>
    <m/>
    <m/>
    <m/>
    <m/>
    <s v="Propios"/>
    <s v="27"/>
    <s v="CSF"/>
    <x v="19"/>
    <n v="102015800"/>
    <n v="0"/>
    <n v="0"/>
    <n v="102015800"/>
    <n v="0"/>
    <n v="0"/>
    <n v="102015800"/>
    <n v="0"/>
    <n v="0"/>
    <n v="0"/>
    <n v="0"/>
    <n v="0"/>
    <n v="23146894588"/>
    <n v="0"/>
    <n v="0"/>
    <n v="0"/>
    <x v="1"/>
    <x v="11"/>
  </r>
  <r>
    <s v="41-06-00-013"/>
    <x v="5"/>
    <s v="C-4199-1500-8"/>
    <s v="C"/>
    <s v="4199"/>
    <s v="1500"/>
    <s v="8"/>
    <m/>
    <m/>
    <m/>
    <m/>
    <m/>
    <s v="Propios"/>
    <s v="27"/>
    <s v="CSF"/>
    <x v="20"/>
    <n v="1936357704"/>
    <n v="0"/>
    <n v="0"/>
    <n v="1936357704"/>
    <n v="0"/>
    <n v="604760237"/>
    <n v="1331597467"/>
    <n v="393091237"/>
    <n v="0"/>
    <n v="0"/>
    <n v="0"/>
    <n v="3500000000"/>
    <n v="0"/>
    <n v="0"/>
    <n v="0"/>
    <n v="0"/>
    <x v="1"/>
    <x v="12"/>
  </r>
  <r>
    <s v="41-06-00-015"/>
    <x v="6"/>
    <s v="A-02-02"/>
    <s v="A"/>
    <s v="02"/>
    <s v="02"/>
    <m/>
    <m/>
    <m/>
    <m/>
    <m/>
    <m/>
    <s v="Propios"/>
    <s v="27"/>
    <s v="CSF"/>
    <x v="9"/>
    <n v="263967341"/>
    <n v="0"/>
    <n v="0"/>
    <n v="263967341"/>
    <n v="0"/>
    <n v="0"/>
    <n v="263967341"/>
    <n v="0"/>
    <n v="0"/>
    <n v="0"/>
    <n v="0"/>
    <n v="1091000000"/>
    <n v="932789083"/>
    <n v="0"/>
    <n v="0"/>
    <n v="0"/>
    <x v="0"/>
    <x v="6"/>
  </r>
  <r>
    <s v="41-06-00-015"/>
    <x v="6"/>
    <s v="A-08-01"/>
    <s v="A"/>
    <s v="08"/>
    <s v="01"/>
    <m/>
    <m/>
    <m/>
    <m/>
    <m/>
    <m/>
    <s v="Propios"/>
    <s v="27"/>
    <s v="CSF"/>
    <x v="2"/>
    <n v="90904383"/>
    <n v="0"/>
    <n v="0"/>
    <n v="90904383"/>
    <n v="0"/>
    <n v="0"/>
    <n v="90904383"/>
    <n v="0"/>
    <n v="0"/>
    <n v="0"/>
    <n v="0"/>
    <n v="7400000000"/>
    <n v="0"/>
    <n v="0"/>
    <n v="0"/>
    <n v="0"/>
    <x v="0"/>
    <x v="2"/>
  </r>
  <r>
    <s v="41-06-00-015"/>
    <x v="6"/>
    <s v="C-4102-1500-12"/>
    <s v="C"/>
    <s v="4102"/>
    <s v="1500"/>
    <s v="12"/>
    <m/>
    <m/>
    <m/>
    <m/>
    <m/>
    <s v="Propios"/>
    <s v="27"/>
    <s v="CSF"/>
    <x v="15"/>
    <n v="8099235"/>
    <n v="0"/>
    <n v="0"/>
    <n v="8099235"/>
    <n v="0"/>
    <n v="0"/>
    <n v="8099235"/>
    <n v="0"/>
    <n v="0"/>
    <n v="0"/>
    <n v="0"/>
    <n v="600000000"/>
    <n v="0"/>
    <n v="0"/>
    <n v="0"/>
    <n v="0"/>
    <x v="1"/>
    <x v="7"/>
  </r>
  <r>
    <s v="41-06-00-015"/>
    <x v="6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617099300"/>
    <n v="0"/>
    <n v="0"/>
    <n v="0"/>
    <n v="0"/>
    <x v="1"/>
    <x v="3"/>
  </r>
  <r>
    <s v="41-06-00-015"/>
    <x v="6"/>
    <s v="C-4102-1500-13"/>
    <s v="C"/>
    <s v="4102"/>
    <s v="1500"/>
    <s v="13"/>
    <m/>
    <m/>
    <m/>
    <m/>
    <m/>
    <s v="Propios"/>
    <s v="27"/>
    <s v="CSF"/>
    <x v="3"/>
    <n v="4503108689"/>
    <n v="0"/>
    <n v="0"/>
    <n v="4503108689"/>
    <n v="0"/>
    <n v="3513209900"/>
    <n v="989898789"/>
    <n v="3513209900"/>
    <n v="0"/>
    <n v="0"/>
    <n v="0"/>
    <n v="2940407922"/>
    <n v="0"/>
    <n v="0"/>
    <n v="0"/>
    <n v="0"/>
    <x v="1"/>
    <x v="3"/>
  </r>
  <r>
    <s v="41-06-00-015"/>
    <x v="6"/>
    <s v="C-4102-1500-14"/>
    <s v="C"/>
    <s v="4102"/>
    <s v="1500"/>
    <s v="14"/>
    <m/>
    <m/>
    <m/>
    <m/>
    <m/>
    <s v="Propios"/>
    <s v="26"/>
    <s v="CSF"/>
    <x v="4"/>
    <n v="971634160"/>
    <n v="0"/>
    <n v="0"/>
    <n v="971634160"/>
    <n v="0"/>
    <n v="734113960"/>
    <n v="237520200"/>
    <n v="734113960"/>
    <n v="0"/>
    <n v="0"/>
    <n v="0"/>
    <n v="40000000"/>
    <n v="0"/>
    <n v="0"/>
    <n v="0"/>
    <n v="0"/>
    <x v="1"/>
    <x v="4"/>
  </r>
  <r>
    <s v="41-06-00-015"/>
    <x v="6"/>
    <s v="C-4102-1500-14"/>
    <s v="C"/>
    <s v="4102"/>
    <s v="1500"/>
    <s v="14"/>
    <m/>
    <m/>
    <m/>
    <m/>
    <m/>
    <s v="Propios"/>
    <s v="27"/>
    <s v="CSF"/>
    <x v="4"/>
    <n v="12741042043"/>
    <n v="0"/>
    <n v="0"/>
    <n v="12741042043"/>
    <n v="0"/>
    <n v="12260443140"/>
    <n v="480598903"/>
    <n v="11312085780"/>
    <n v="0"/>
    <n v="0"/>
    <n v="0"/>
    <n v="3063399604"/>
    <n v="20773801244"/>
    <n v="0"/>
    <n v="0"/>
    <n v="0"/>
    <x v="1"/>
    <x v="4"/>
  </r>
  <r>
    <s v="41-06-00-015"/>
    <x v="6"/>
    <s v="C-4102-1500-15"/>
    <s v="C"/>
    <s v="4102"/>
    <s v="1500"/>
    <s v="15"/>
    <m/>
    <m/>
    <m/>
    <m/>
    <m/>
    <s v="Propios"/>
    <s v="27"/>
    <s v="CSF"/>
    <x v="16"/>
    <n v="343948921"/>
    <n v="0"/>
    <n v="0"/>
    <n v="343948921"/>
    <n v="0"/>
    <n v="0"/>
    <n v="343948921"/>
    <n v="0"/>
    <n v="0"/>
    <n v="0"/>
    <n v="0"/>
    <n v="29186897332"/>
    <n v="0"/>
    <n v="0"/>
    <n v="0"/>
    <n v="0"/>
    <x v="1"/>
    <x v="8"/>
  </r>
  <r>
    <s v="41-06-00-015"/>
    <x v="6"/>
    <s v="C-4102-1500-16"/>
    <s v="C"/>
    <s v="4102"/>
    <s v="1500"/>
    <s v="16"/>
    <m/>
    <m/>
    <m/>
    <m/>
    <m/>
    <s v="Propios"/>
    <s v="27"/>
    <s v="CSF"/>
    <x v="17"/>
    <n v="61173234"/>
    <n v="0"/>
    <n v="0"/>
    <n v="61173234"/>
    <n v="0"/>
    <n v="0"/>
    <n v="61173234"/>
    <n v="0"/>
    <n v="0"/>
    <n v="0"/>
    <n v="0"/>
    <n v="13578041633"/>
    <n v="32235061035"/>
    <n v="0"/>
    <n v="0"/>
    <n v="0"/>
    <x v="1"/>
    <x v="9"/>
  </r>
  <r>
    <s v="41-06-00-015"/>
    <x v="6"/>
    <s v="C-4102-1500-18"/>
    <s v="C"/>
    <s v="4102"/>
    <s v="1500"/>
    <s v="18"/>
    <m/>
    <m/>
    <m/>
    <m/>
    <m/>
    <s v="Nación"/>
    <s v="10"/>
    <s v="CSF"/>
    <x v="5"/>
    <n v="75310253327"/>
    <n v="0"/>
    <n v="0"/>
    <n v="75310253327"/>
    <n v="0"/>
    <n v="41632086595"/>
    <n v="33678166732"/>
    <n v="41632086595"/>
    <n v="0"/>
    <n v="0"/>
    <n v="0"/>
    <n v="10923054269"/>
    <n v="129587033"/>
    <n v="0"/>
    <n v="0"/>
    <n v="0"/>
    <x v="1"/>
    <x v="5"/>
  </r>
  <r>
    <s v="41-06-00-015"/>
    <x v="6"/>
    <s v="C-4102-1500-18"/>
    <s v="C"/>
    <s v="4102"/>
    <s v="1500"/>
    <s v="18"/>
    <m/>
    <m/>
    <m/>
    <m/>
    <m/>
    <s v="Propios"/>
    <s v="21"/>
    <s v="CSF"/>
    <x v="5"/>
    <n v="1707941600"/>
    <n v="0"/>
    <n v="0"/>
    <n v="1707941600"/>
    <n v="0"/>
    <n v="0"/>
    <n v="1707941600"/>
    <n v="0"/>
    <n v="0"/>
    <n v="0"/>
    <n v="0"/>
    <n v="6612900000"/>
    <n v="0"/>
    <n v="0"/>
    <n v="0"/>
    <n v="0"/>
    <x v="1"/>
    <x v="5"/>
  </r>
  <r>
    <s v="41-06-00-015"/>
    <x v="6"/>
    <s v="C-4102-1500-18"/>
    <s v="C"/>
    <s v="4102"/>
    <s v="1500"/>
    <s v="18"/>
    <m/>
    <m/>
    <m/>
    <m/>
    <m/>
    <s v="Propios"/>
    <s v="27"/>
    <s v="CSF"/>
    <x v="5"/>
    <n v="108791100"/>
    <n v="0"/>
    <n v="0"/>
    <n v="108791100"/>
    <n v="0"/>
    <n v="0"/>
    <n v="108791100"/>
    <n v="0"/>
    <n v="0"/>
    <n v="0"/>
    <n v="0"/>
    <n v="4427659800"/>
    <n v="0"/>
    <n v="0"/>
    <n v="0"/>
    <n v="0"/>
    <x v="1"/>
    <x v="5"/>
  </r>
  <r>
    <s v="41-06-00-015"/>
    <x v="6"/>
    <s v="C-4199-1500-7"/>
    <s v="C"/>
    <s v="4199"/>
    <s v="1500"/>
    <s v="7"/>
    <m/>
    <m/>
    <m/>
    <m/>
    <m/>
    <s v="Propios"/>
    <s v="27"/>
    <s v="CSF"/>
    <x v="19"/>
    <n v="105913000"/>
    <n v="0"/>
    <n v="0"/>
    <n v="105913000"/>
    <n v="0"/>
    <n v="0"/>
    <n v="105913000"/>
    <n v="0"/>
    <n v="0"/>
    <n v="0"/>
    <n v="0"/>
    <n v="600000000"/>
    <n v="0"/>
    <n v="0"/>
    <n v="0"/>
    <n v="0"/>
    <x v="1"/>
    <x v="11"/>
  </r>
  <r>
    <s v="41-06-00-015"/>
    <x v="6"/>
    <s v="C-4199-1500-8"/>
    <s v="C"/>
    <s v="4199"/>
    <s v="1500"/>
    <s v="8"/>
    <m/>
    <m/>
    <m/>
    <m/>
    <m/>
    <s v="Propios"/>
    <s v="27"/>
    <s v="CSF"/>
    <x v="20"/>
    <n v="1410436409"/>
    <n v="0"/>
    <n v="0"/>
    <n v="1410436409"/>
    <n v="0"/>
    <n v="234300234"/>
    <n v="1176136175"/>
    <n v="234300234"/>
    <n v="0"/>
    <n v="0"/>
    <n v="0"/>
    <n v="2224490080"/>
    <n v="0"/>
    <n v="0"/>
    <n v="0"/>
    <n v="0"/>
    <x v="1"/>
    <x v="12"/>
  </r>
  <r>
    <s v="41-06-00-017"/>
    <x v="7"/>
    <s v="A-02-02"/>
    <s v="A"/>
    <s v="02"/>
    <s v="02"/>
    <m/>
    <m/>
    <m/>
    <m/>
    <m/>
    <m/>
    <s v="Propios"/>
    <s v="27"/>
    <s v="CSF"/>
    <x v="9"/>
    <n v="231794631"/>
    <n v="0"/>
    <n v="0"/>
    <n v="231794631"/>
    <n v="0"/>
    <n v="0"/>
    <n v="231794631"/>
    <n v="0"/>
    <n v="0"/>
    <n v="0"/>
    <n v="0"/>
    <n v="150080335"/>
    <n v="0"/>
    <n v="0"/>
    <n v="0"/>
    <n v="0"/>
    <x v="0"/>
    <x v="6"/>
  </r>
  <r>
    <s v="41-06-00-017"/>
    <x v="7"/>
    <s v="A-08-01"/>
    <s v="A"/>
    <s v="08"/>
    <s v="01"/>
    <m/>
    <m/>
    <m/>
    <m/>
    <m/>
    <m/>
    <s v="Propios"/>
    <s v="27"/>
    <s v="CSF"/>
    <x v="2"/>
    <n v="70783969"/>
    <n v="0"/>
    <n v="0"/>
    <n v="70783969"/>
    <n v="0"/>
    <n v="0"/>
    <n v="70783969"/>
    <n v="0"/>
    <n v="0"/>
    <n v="0"/>
    <n v="0"/>
    <n v="5000000000"/>
    <n v="0"/>
    <n v="0"/>
    <n v="0"/>
    <n v="0"/>
    <x v="0"/>
    <x v="2"/>
  </r>
  <r>
    <s v="41-06-00-017"/>
    <x v="7"/>
    <s v="C-4102-1500-12"/>
    <s v="C"/>
    <s v="4102"/>
    <s v="1500"/>
    <s v="12"/>
    <m/>
    <m/>
    <m/>
    <m/>
    <m/>
    <s v="Propios"/>
    <s v="27"/>
    <s v="CSF"/>
    <x v="15"/>
    <n v="16703444"/>
    <n v="0"/>
    <n v="0"/>
    <n v="16703444"/>
    <n v="0"/>
    <n v="16703444"/>
    <n v="0"/>
    <n v="0"/>
    <n v="0"/>
    <n v="0"/>
    <n v="0"/>
    <n v="15331981047"/>
    <n v="0"/>
    <n v="0"/>
    <n v="0"/>
    <n v="0"/>
    <x v="1"/>
    <x v="7"/>
  </r>
  <r>
    <s v="41-06-00-017"/>
    <x v="7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588028317"/>
    <n v="75031000"/>
    <n v="0"/>
    <n v="0"/>
    <n v="0"/>
    <x v="1"/>
    <x v="3"/>
  </r>
  <r>
    <s v="41-06-00-017"/>
    <x v="7"/>
    <s v="C-4102-1500-13"/>
    <s v="C"/>
    <s v="4102"/>
    <s v="1500"/>
    <s v="13"/>
    <m/>
    <m/>
    <m/>
    <m/>
    <m/>
    <s v="Propios"/>
    <s v="27"/>
    <s v="CSF"/>
    <x v="3"/>
    <n v="9166820548"/>
    <n v="0"/>
    <n v="0"/>
    <n v="9166820548"/>
    <n v="0"/>
    <n v="8473977335"/>
    <n v="692843213"/>
    <n v="8305998850"/>
    <n v="0"/>
    <n v="0"/>
    <n v="0"/>
    <n v="783385574"/>
    <n v="0"/>
    <n v="0"/>
    <n v="0"/>
    <n v="0"/>
    <x v="1"/>
    <x v="3"/>
  </r>
  <r>
    <s v="41-06-00-017"/>
    <x v="7"/>
    <s v="C-4102-1500-14"/>
    <s v="C"/>
    <s v="4102"/>
    <s v="1500"/>
    <s v="14"/>
    <m/>
    <m/>
    <m/>
    <m/>
    <m/>
    <s v="Propios"/>
    <s v="27"/>
    <s v="CSF"/>
    <x v="4"/>
    <n v="32120207147"/>
    <n v="0"/>
    <n v="0"/>
    <n v="32120207147"/>
    <n v="0"/>
    <n v="30082485554"/>
    <n v="2037721593"/>
    <n v="29957293040"/>
    <n v="0"/>
    <n v="0"/>
    <n v="0"/>
    <n v="5849166336"/>
    <n v="0"/>
    <n v="0"/>
    <n v="0"/>
    <n v="0"/>
    <x v="1"/>
    <x v="4"/>
  </r>
  <r>
    <s v="41-06-00-017"/>
    <x v="7"/>
    <s v="C-4102-1500-15"/>
    <s v="C"/>
    <s v="4102"/>
    <s v="1500"/>
    <s v="15"/>
    <m/>
    <m/>
    <m/>
    <m/>
    <m/>
    <s v="Propios"/>
    <s v="27"/>
    <s v="CSF"/>
    <x v="16"/>
    <n v="153822347"/>
    <n v="0"/>
    <n v="0"/>
    <n v="153822347"/>
    <n v="0"/>
    <n v="12385536"/>
    <n v="141436811"/>
    <n v="0"/>
    <n v="0"/>
    <n v="0"/>
    <n v="0"/>
    <n v="2103458996"/>
    <n v="278693733"/>
    <n v="0"/>
    <n v="0"/>
    <n v="0"/>
    <x v="1"/>
    <x v="8"/>
  </r>
  <r>
    <s v="41-06-00-017"/>
    <x v="7"/>
    <s v="C-4102-1500-16"/>
    <s v="C"/>
    <s v="4102"/>
    <s v="1500"/>
    <s v="16"/>
    <m/>
    <m/>
    <m/>
    <m/>
    <m/>
    <s v="Propios"/>
    <s v="27"/>
    <s v="CSF"/>
    <x v="17"/>
    <n v="60642084"/>
    <n v="0"/>
    <n v="0"/>
    <n v="60642084"/>
    <n v="0"/>
    <n v="23819084"/>
    <n v="36823000"/>
    <n v="0"/>
    <n v="0"/>
    <n v="0"/>
    <n v="0"/>
    <n v="307489547"/>
    <n v="0"/>
    <n v="0"/>
    <n v="0"/>
    <n v="0"/>
    <x v="1"/>
    <x v="9"/>
  </r>
  <r>
    <s v="41-06-00-017"/>
    <x v="7"/>
    <s v="C-4102-1500-18"/>
    <s v="C"/>
    <s v="4102"/>
    <s v="1500"/>
    <s v="18"/>
    <m/>
    <m/>
    <m/>
    <m/>
    <m/>
    <s v="Nación"/>
    <s v="10"/>
    <s v="CSF"/>
    <x v="5"/>
    <n v="69071583215"/>
    <n v="0"/>
    <n v="0"/>
    <n v="69071583215"/>
    <n v="0"/>
    <n v="7373863364"/>
    <n v="61697719851"/>
    <n v="7373863364"/>
    <n v="0"/>
    <n v="0"/>
    <n v="0"/>
    <n v="34655360"/>
    <n v="0"/>
    <n v="0"/>
    <n v="0"/>
    <n v="0"/>
    <x v="1"/>
    <x v="5"/>
  </r>
  <r>
    <s v="41-06-00-017"/>
    <x v="7"/>
    <s v="C-4102-1500-18"/>
    <s v="C"/>
    <s v="4102"/>
    <s v="1500"/>
    <s v="18"/>
    <m/>
    <m/>
    <m/>
    <m/>
    <m/>
    <s v="Propios"/>
    <s v="21"/>
    <s v="CSF"/>
    <x v="5"/>
    <n v="929518333"/>
    <n v="0"/>
    <n v="0"/>
    <n v="929518333"/>
    <n v="0"/>
    <n v="113302199"/>
    <n v="816216134"/>
    <n v="382827"/>
    <n v="0"/>
    <n v="0"/>
    <n v="0"/>
    <n v="32276748784"/>
    <n v="13389522776"/>
    <n v="0"/>
    <n v="0"/>
    <n v="0"/>
    <x v="1"/>
    <x v="5"/>
  </r>
  <r>
    <s v="41-06-00-017"/>
    <x v="7"/>
    <s v="C-4199-1500-7"/>
    <s v="C"/>
    <s v="4199"/>
    <s v="1500"/>
    <s v="7"/>
    <m/>
    <m/>
    <m/>
    <m/>
    <m/>
    <s v="Propios"/>
    <s v="27"/>
    <s v="CSF"/>
    <x v="19"/>
    <n v="108172600"/>
    <n v="0"/>
    <n v="0"/>
    <n v="108172600"/>
    <n v="0"/>
    <n v="7708600"/>
    <n v="100464000"/>
    <n v="0"/>
    <n v="0"/>
    <n v="0"/>
    <n v="0"/>
    <n v="7014436040"/>
    <n v="0"/>
    <n v="0"/>
    <n v="0"/>
    <n v="0"/>
    <x v="1"/>
    <x v="11"/>
  </r>
  <r>
    <s v="41-06-00-017"/>
    <x v="7"/>
    <s v="C-4199-1500-8"/>
    <s v="C"/>
    <s v="4199"/>
    <s v="1500"/>
    <s v="8"/>
    <m/>
    <m/>
    <m/>
    <m/>
    <m/>
    <s v="Propios"/>
    <s v="27"/>
    <s v="CSF"/>
    <x v="20"/>
    <n v="1964882288"/>
    <n v="0"/>
    <n v="0"/>
    <n v="1964882288"/>
    <n v="0"/>
    <n v="243183760"/>
    <n v="1721698528"/>
    <n v="178100760"/>
    <n v="0"/>
    <n v="0"/>
    <n v="0"/>
    <n v="150918000"/>
    <n v="0"/>
    <n v="0"/>
    <n v="0"/>
    <n v="0"/>
    <x v="1"/>
    <x v="12"/>
  </r>
  <r>
    <s v="41-06-00-018"/>
    <x v="8"/>
    <s v="A-02-02"/>
    <s v="A"/>
    <s v="02"/>
    <s v="02"/>
    <m/>
    <m/>
    <m/>
    <m/>
    <m/>
    <m/>
    <s v="Propios"/>
    <s v="27"/>
    <s v="CSF"/>
    <x v="9"/>
    <n v="161797657"/>
    <n v="0"/>
    <n v="0"/>
    <n v="161797657"/>
    <n v="0"/>
    <n v="0"/>
    <n v="161797657"/>
    <n v="0"/>
    <n v="0"/>
    <n v="0"/>
    <n v="0"/>
    <n v="17706977021"/>
    <n v="3155684160"/>
    <n v="0"/>
    <n v="0"/>
    <n v="0"/>
    <x v="0"/>
    <x v="6"/>
  </r>
  <r>
    <s v="41-06-00-018"/>
    <x v="8"/>
    <s v="A-08-01"/>
    <s v="A"/>
    <s v="08"/>
    <s v="01"/>
    <m/>
    <m/>
    <m/>
    <m/>
    <m/>
    <m/>
    <s v="Propios"/>
    <s v="27"/>
    <s v="CSF"/>
    <x v="2"/>
    <n v="41882108"/>
    <n v="0"/>
    <n v="0"/>
    <n v="41882108"/>
    <n v="0"/>
    <n v="0"/>
    <n v="41882108"/>
    <n v="0"/>
    <n v="0"/>
    <n v="0"/>
    <n v="0"/>
    <n v="1376524000"/>
    <n v="0"/>
    <n v="0"/>
    <n v="0"/>
    <n v="0"/>
    <x v="0"/>
    <x v="2"/>
  </r>
  <r>
    <s v="41-06-00-018"/>
    <x v="8"/>
    <s v="C-4102-1500-12"/>
    <s v="C"/>
    <s v="4102"/>
    <s v="1500"/>
    <s v="12"/>
    <m/>
    <m/>
    <m/>
    <m/>
    <m/>
    <s v="Propios"/>
    <s v="27"/>
    <s v="CSF"/>
    <x v="15"/>
    <n v="82322061"/>
    <n v="0"/>
    <n v="0"/>
    <n v="82322061"/>
    <n v="0"/>
    <n v="0"/>
    <n v="82322061"/>
    <n v="0"/>
    <n v="0"/>
    <n v="0"/>
    <n v="0"/>
    <n v="3017576106"/>
    <n v="3482423894"/>
    <n v="0"/>
    <n v="0"/>
    <n v="0"/>
    <x v="1"/>
    <x v="7"/>
  </r>
  <r>
    <s v="41-06-00-018"/>
    <x v="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193000"/>
    <n v="0"/>
    <n v="0"/>
    <n v="0"/>
    <n v="0"/>
    <x v="1"/>
    <x v="3"/>
  </r>
  <r>
    <s v="41-06-00-018"/>
    <x v="8"/>
    <s v="C-4102-1500-13"/>
    <s v="C"/>
    <s v="4102"/>
    <s v="1500"/>
    <s v="13"/>
    <m/>
    <m/>
    <m/>
    <m/>
    <m/>
    <s v="Propios"/>
    <s v="27"/>
    <s v="CSF"/>
    <x v="3"/>
    <n v="1431551881"/>
    <n v="0"/>
    <n v="0"/>
    <n v="1431551881"/>
    <n v="0"/>
    <n v="633846900"/>
    <n v="797704981"/>
    <n v="633846900"/>
    <n v="0"/>
    <n v="0"/>
    <n v="0"/>
    <n v="261670000"/>
    <n v="34000000"/>
    <n v="0"/>
    <n v="0"/>
    <n v="0"/>
    <x v="1"/>
    <x v="3"/>
  </r>
  <r>
    <s v="41-06-00-018"/>
    <x v="8"/>
    <s v="C-4102-1500-14"/>
    <s v="C"/>
    <s v="4102"/>
    <s v="1500"/>
    <s v="14"/>
    <m/>
    <m/>
    <m/>
    <m/>
    <m/>
    <s v="Propios"/>
    <s v="27"/>
    <s v="CSF"/>
    <x v="4"/>
    <n v="4275545561"/>
    <n v="0"/>
    <n v="0"/>
    <n v="4275545561"/>
    <n v="0"/>
    <n v="3744573616"/>
    <n v="530971945"/>
    <n v="3707750616"/>
    <n v="0"/>
    <n v="0"/>
    <n v="0"/>
    <n v="10000000"/>
    <n v="0"/>
    <n v="0"/>
    <n v="0"/>
    <n v="0"/>
    <x v="1"/>
    <x v="4"/>
  </r>
  <r>
    <s v="41-06-00-018"/>
    <x v="8"/>
    <s v="C-4102-1500-15"/>
    <s v="C"/>
    <s v="4102"/>
    <s v="1500"/>
    <s v="15"/>
    <m/>
    <m/>
    <m/>
    <m/>
    <m/>
    <s v="Propios"/>
    <s v="27"/>
    <s v="CSF"/>
    <x v="16"/>
    <n v="122774707"/>
    <n v="0"/>
    <n v="0"/>
    <n v="122774707"/>
    <n v="0"/>
    <n v="0"/>
    <n v="122774707"/>
    <n v="0"/>
    <n v="0"/>
    <n v="0"/>
    <n v="0"/>
    <n v="2722933"/>
    <n v="0"/>
    <n v="0"/>
    <n v="0"/>
    <n v="0"/>
    <x v="1"/>
    <x v="8"/>
  </r>
  <r>
    <s v="41-06-00-018"/>
    <x v="8"/>
    <s v="C-4102-1500-16"/>
    <s v="C"/>
    <s v="4102"/>
    <s v="1500"/>
    <s v="16"/>
    <m/>
    <m/>
    <m/>
    <m/>
    <m/>
    <s v="Propios"/>
    <s v="27"/>
    <s v="CSF"/>
    <x v="17"/>
    <n v="61358324"/>
    <n v="0"/>
    <n v="0"/>
    <n v="61358324"/>
    <n v="0"/>
    <n v="0"/>
    <n v="61358324"/>
    <n v="0"/>
    <n v="0"/>
    <n v="0"/>
    <n v="0"/>
    <n v="26693178533"/>
    <n v="174887010"/>
    <n v="0"/>
    <n v="0"/>
    <n v="0"/>
    <x v="1"/>
    <x v="9"/>
  </r>
  <r>
    <s v="41-06-00-018"/>
    <x v="8"/>
    <s v="C-4102-1500-18"/>
    <s v="C"/>
    <s v="4102"/>
    <s v="1500"/>
    <s v="18"/>
    <m/>
    <m/>
    <m/>
    <m/>
    <m/>
    <s v="Nación"/>
    <s v="10"/>
    <s v="CSF"/>
    <x v="5"/>
    <n v="32317902137"/>
    <n v="0"/>
    <n v="0"/>
    <n v="32317902137"/>
    <n v="0"/>
    <n v="4708283310"/>
    <n v="27609618827"/>
    <n v="4708283310"/>
    <n v="0"/>
    <n v="0"/>
    <n v="0"/>
    <n v="7328893141"/>
    <n v="23248701134"/>
    <n v="0"/>
    <n v="0"/>
    <n v="0"/>
    <x v="1"/>
    <x v="5"/>
  </r>
  <r>
    <s v="41-06-00-018"/>
    <x v="8"/>
    <s v="C-4102-1500-18"/>
    <s v="C"/>
    <s v="4102"/>
    <s v="1500"/>
    <s v="18"/>
    <m/>
    <m/>
    <m/>
    <m/>
    <m/>
    <s v="Propios"/>
    <s v="21"/>
    <s v="CSF"/>
    <x v="5"/>
    <n v="706913933"/>
    <n v="0"/>
    <n v="0"/>
    <n v="706913933"/>
    <n v="0"/>
    <n v="630712461"/>
    <n v="76201472"/>
    <n v="0"/>
    <n v="0"/>
    <n v="0"/>
    <n v="0"/>
    <n v="624057067"/>
    <n v="476749777"/>
    <n v="0"/>
    <n v="0"/>
    <n v="0"/>
    <x v="1"/>
    <x v="5"/>
  </r>
  <r>
    <s v="41-06-00-018"/>
    <x v="8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18491971804"/>
    <n v="3225884356"/>
    <n v="0"/>
    <n v="0"/>
    <n v="0"/>
    <x v="1"/>
    <x v="5"/>
  </r>
  <r>
    <s v="41-06-00-018"/>
    <x v="8"/>
    <s v="C-4199-1500-7"/>
    <s v="C"/>
    <s v="4199"/>
    <s v="1500"/>
    <s v="7"/>
    <m/>
    <m/>
    <m/>
    <m/>
    <m/>
    <s v="Propios"/>
    <s v="27"/>
    <s v="CSF"/>
    <x v="19"/>
    <n v="107346900"/>
    <n v="0"/>
    <n v="0"/>
    <n v="107346900"/>
    <n v="0"/>
    <n v="50197500"/>
    <n v="57149400"/>
    <n v="0"/>
    <n v="0"/>
    <n v="0"/>
    <n v="0"/>
    <n v="3225884356"/>
    <n v="15555900905"/>
    <n v="0"/>
    <n v="0"/>
    <n v="0"/>
    <x v="1"/>
    <x v="11"/>
  </r>
  <r>
    <s v="41-06-00-018"/>
    <x v="8"/>
    <s v="C-4199-1500-8"/>
    <s v="C"/>
    <s v="4199"/>
    <s v="1500"/>
    <s v="8"/>
    <m/>
    <m/>
    <m/>
    <m/>
    <m/>
    <s v="Propios"/>
    <s v="27"/>
    <s v="CSF"/>
    <x v="20"/>
    <n v="847956677"/>
    <n v="0"/>
    <n v="0"/>
    <n v="847956677"/>
    <n v="0"/>
    <n v="126304500"/>
    <n v="721652177"/>
    <n v="0"/>
    <n v="0"/>
    <n v="0"/>
    <n v="0"/>
    <n v="890259160"/>
    <n v="0"/>
    <n v="0"/>
    <n v="0"/>
    <n v="0"/>
    <x v="1"/>
    <x v="12"/>
  </r>
  <r>
    <s v="41-06-00-019"/>
    <x v="9"/>
    <s v="A-02-02"/>
    <s v="A"/>
    <s v="02"/>
    <s v="02"/>
    <m/>
    <m/>
    <m/>
    <m/>
    <m/>
    <m/>
    <s v="Propios"/>
    <s v="27"/>
    <s v="CSF"/>
    <x v="9"/>
    <n v="254457025"/>
    <n v="0"/>
    <n v="0"/>
    <n v="254457025"/>
    <n v="0"/>
    <n v="0"/>
    <n v="254457025"/>
    <n v="0"/>
    <n v="0"/>
    <n v="0"/>
    <n v="0"/>
    <n v="5018206428"/>
    <n v="0"/>
    <n v="0"/>
    <n v="0"/>
    <n v="0"/>
    <x v="0"/>
    <x v="6"/>
  </r>
  <r>
    <s v="41-06-00-019"/>
    <x v="9"/>
    <s v="A-08-01"/>
    <s v="A"/>
    <s v="08"/>
    <s v="01"/>
    <m/>
    <m/>
    <m/>
    <m/>
    <m/>
    <m/>
    <s v="Propios"/>
    <s v="27"/>
    <s v="CSF"/>
    <x v="2"/>
    <n v="71000000"/>
    <n v="0"/>
    <n v="0"/>
    <n v="71000000"/>
    <n v="0"/>
    <n v="0"/>
    <n v="71000000"/>
    <n v="0"/>
    <n v="0"/>
    <n v="0"/>
    <n v="0"/>
    <n v="0"/>
    <n v="6368005333"/>
    <n v="0"/>
    <n v="0"/>
    <n v="0"/>
    <x v="0"/>
    <x v="2"/>
  </r>
  <r>
    <s v="41-06-00-019"/>
    <x v="9"/>
    <s v="C-4102-1500-12"/>
    <s v="C"/>
    <s v="4102"/>
    <s v="1500"/>
    <s v="12"/>
    <m/>
    <m/>
    <m/>
    <m/>
    <m/>
    <s v="Propios"/>
    <s v="27"/>
    <s v="CSF"/>
    <x v="15"/>
    <n v="49850920"/>
    <n v="0"/>
    <n v="0"/>
    <n v="49850920"/>
    <n v="0"/>
    <n v="0"/>
    <n v="49850920"/>
    <n v="0"/>
    <n v="0"/>
    <n v="0"/>
    <n v="0"/>
    <n v="2700000000"/>
    <n v="1800000000"/>
    <n v="0"/>
    <n v="0"/>
    <n v="0"/>
    <x v="1"/>
    <x v="7"/>
  </r>
  <r>
    <s v="41-06-00-019"/>
    <x v="9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7201968920"/>
    <n v="0"/>
    <n v="0"/>
    <n v="0"/>
    <n v="0"/>
    <x v="1"/>
    <x v="3"/>
  </r>
  <r>
    <s v="41-06-00-019"/>
    <x v="9"/>
    <s v="C-4102-1500-13"/>
    <s v="C"/>
    <s v="4102"/>
    <s v="1500"/>
    <s v="13"/>
    <m/>
    <m/>
    <m/>
    <m/>
    <m/>
    <s v="Propios"/>
    <s v="27"/>
    <s v="CSF"/>
    <x v="3"/>
    <n v="7128619203"/>
    <n v="0"/>
    <n v="0"/>
    <n v="7128619203"/>
    <n v="0"/>
    <n v="6025228490"/>
    <n v="1103390713"/>
    <n v="6025228490"/>
    <n v="0"/>
    <n v="0"/>
    <n v="0"/>
    <n v="5057053460"/>
    <n v="5373301570"/>
    <n v="0"/>
    <n v="0"/>
    <n v="0"/>
    <x v="1"/>
    <x v="3"/>
  </r>
  <r>
    <s v="41-06-00-019"/>
    <x v="9"/>
    <s v="C-4102-1500-14"/>
    <s v="C"/>
    <s v="4102"/>
    <s v="1500"/>
    <s v="14"/>
    <m/>
    <m/>
    <m/>
    <m/>
    <m/>
    <s v="Propios"/>
    <s v="26"/>
    <s v="CSF"/>
    <x v="4"/>
    <n v="261896000"/>
    <n v="0"/>
    <n v="0"/>
    <n v="261896000"/>
    <n v="0"/>
    <n v="197933500"/>
    <n v="63962500"/>
    <n v="197933500"/>
    <n v="0"/>
    <n v="0"/>
    <n v="0"/>
    <n v="20600000"/>
    <n v="0"/>
    <n v="0"/>
    <n v="0"/>
    <n v="0"/>
    <x v="1"/>
    <x v="4"/>
  </r>
  <r>
    <s v="41-06-00-019"/>
    <x v="9"/>
    <s v="C-4102-1500-14"/>
    <s v="C"/>
    <s v="4102"/>
    <s v="1500"/>
    <s v="14"/>
    <m/>
    <m/>
    <m/>
    <m/>
    <m/>
    <s v="Propios"/>
    <s v="27"/>
    <s v="CSF"/>
    <x v="4"/>
    <n v="19284394796"/>
    <n v="0"/>
    <n v="0"/>
    <n v="19284394796"/>
    <n v="0"/>
    <n v="15782638964"/>
    <n v="3501755832"/>
    <n v="15235836164"/>
    <n v="0"/>
    <n v="0"/>
    <n v="0"/>
    <n v="206000000"/>
    <n v="0"/>
    <n v="0"/>
    <n v="0"/>
    <n v="0"/>
    <x v="1"/>
    <x v="4"/>
  </r>
  <r>
    <s v="41-06-00-019"/>
    <x v="9"/>
    <s v="C-4102-1500-15"/>
    <s v="C"/>
    <s v="4102"/>
    <s v="1500"/>
    <s v="15"/>
    <m/>
    <m/>
    <m/>
    <m/>
    <m/>
    <s v="Propios"/>
    <s v="27"/>
    <s v="CSF"/>
    <x v="16"/>
    <n v="233901266"/>
    <n v="0"/>
    <n v="0"/>
    <n v="233901266"/>
    <n v="0"/>
    <n v="0"/>
    <n v="233901266"/>
    <n v="0"/>
    <n v="0"/>
    <n v="0"/>
    <n v="0"/>
    <n v="51500000"/>
    <n v="0"/>
    <n v="0"/>
    <n v="0"/>
    <n v="0"/>
    <x v="1"/>
    <x v="8"/>
  </r>
  <r>
    <s v="41-06-00-019"/>
    <x v="9"/>
    <s v="C-4102-1500-16"/>
    <s v="C"/>
    <s v="4102"/>
    <s v="1500"/>
    <s v="16"/>
    <m/>
    <m/>
    <m/>
    <m/>
    <m/>
    <s v="Propios"/>
    <s v="27"/>
    <s v="CSF"/>
    <x v="17"/>
    <n v="63800594"/>
    <n v="0"/>
    <n v="0"/>
    <n v="63800594"/>
    <n v="0"/>
    <n v="0"/>
    <n v="63800594"/>
    <n v="0"/>
    <n v="0"/>
    <n v="0"/>
    <n v="0"/>
    <n v="651470200"/>
    <n v="67056000"/>
    <n v="0"/>
    <n v="0"/>
    <n v="0"/>
    <x v="1"/>
    <x v="9"/>
  </r>
  <r>
    <s v="41-06-00-019"/>
    <x v="9"/>
    <s v="C-4102-1500-18"/>
    <s v="C"/>
    <s v="4102"/>
    <s v="1500"/>
    <s v="18"/>
    <m/>
    <m/>
    <m/>
    <m/>
    <m/>
    <s v="Nación"/>
    <s v="10"/>
    <s v="CSF"/>
    <x v="5"/>
    <n v="146840457594"/>
    <n v="0"/>
    <n v="0"/>
    <n v="146840457594"/>
    <n v="0"/>
    <n v="59678544974"/>
    <n v="87161912620"/>
    <n v="59678544974"/>
    <n v="0"/>
    <n v="0"/>
    <n v="0"/>
    <n v="258993500"/>
    <n v="0"/>
    <n v="0"/>
    <n v="0"/>
    <n v="0"/>
    <x v="1"/>
    <x v="5"/>
  </r>
  <r>
    <s v="41-06-00-019"/>
    <x v="9"/>
    <s v="C-4102-1500-18"/>
    <s v="C"/>
    <s v="4102"/>
    <s v="1500"/>
    <s v="18"/>
    <m/>
    <m/>
    <m/>
    <m/>
    <m/>
    <s v="Propios"/>
    <s v="21"/>
    <s v="CSF"/>
    <x v="5"/>
    <n v="2487749133"/>
    <n v="0"/>
    <n v="0"/>
    <n v="2487749133"/>
    <n v="0"/>
    <n v="0"/>
    <n v="2487749133"/>
    <n v="0"/>
    <n v="0"/>
    <n v="0"/>
    <n v="0"/>
    <n v="531245851"/>
    <n v="0"/>
    <n v="0"/>
    <n v="0"/>
    <n v="0"/>
    <x v="1"/>
    <x v="5"/>
  </r>
  <r>
    <s v="41-06-00-019"/>
    <x v="9"/>
    <s v="C-4102-1500-18"/>
    <s v="C"/>
    <s v="4102"/>
    <s v="1500"/>
    <s v="18"/>
    <m/>
    <m/>
    <m/>
    <m/>
    <m/>
    <s v="Propios"/>
    <s v="27"/>
    <s v="CSF"/>
    <x v="5"/>
    <n v="115595400"/>
    <n v="0"/>
    <n v="0"/>
    <n v="115595400"/>
    <n v="0"/>
    <n v="0"/>
    <n v="115595400"/>
    <n v="0"/>
    <n v="0"/>
    <n v="0"/>
    <n v="0"/>
    <n v="3411475000"/>
    <n v="0"/>
    <n v="0"/>
    <n v="0"/>
    <n v="0"/>
    <x v="1"/>
    <x v="5"/>
  </r>
  <r>
    <s v="41-06-00-019"/>
    <x v="9"/>
    <s v="C-4199-1500-7"/>
    <s v="C"/>
    <s v="4199"/>
    <s v="1500"/>
    <s v="7"/>
    <m/>
    <m/>
    <m/>
    <m/>
    <m/>
    <s v="Propios"/>
    <s v="27"/>
    <s v="CSF"/>
    <x v="19"/>
    <n v="160738700"/>
    <n v="0"/>
    <n v="0"/>
    <n v="160738700"/>
    <n v="0"/>
    <n v="0"/>
    <n v="160738700"/>
    <n v="0"/>
    <n v="0"/>
    <n v="0"/>
    <n v="0"/>
    <n v="147078000"/>
    <n v="0"/>
    <n v="0"/>
    <n v="0"/>
    <n v="0"/>
    <x v="1"/>
    <x v="11"/>
  </r>
  <r>
    <s v="41-06-00-019"/>
    <x v="9"/>
    <s v="C-4199-1500-8"/>
    <s v="C"/>
    <s v="4199"/>
    <s v="1500"/>
    <s v="8"/>
    <m/>
    <m/>
    <m/>
    <m/>
    <m/>
    <s v="Propios"/>
    <s v="27"/>
    <s v="CSF"/>
    <x v="20"/>
    <n v="1511213995"/>
    <n v="0"/>
    <n v="0"/>
    <n v="1511213995"/>
    <n v="0"/>
    <n v="24350844"/>
    <n v="1486863151"/>
    <n v="24350844"/>
    <n v="0"/>
    <n v="0"/>
    <n v="0"/>
    <n v="1612800000"/>
    <n v="0"/>
    <n v="0"/>
    <n v="0"/>
    <n v="0"/>
    <x v="1"/>
    <x v="12"/>
  </r>
  <r>
    <s v="41-06-00-020"/>
    <x v="10"/>
    <s v="A-02-02"/>
    <s v="A"/>
    <s v="02"/>
    <s v="02"/>
    <m/>
    <m/>
    <m/>
    <m/>
    <m/>
    <m/>
    <s v="Propios"/>
    <s v="27"/>
    <s v="CSF"/>
    <x v="9"/>
    <n v="227801552"/>
    <n v="0"/>
    <n v="0"/>
    <n v="227801552"/>
    <n v="0"/>
    <n v="0"/>
    <n v="227801552"/>
    <n v="0"/>
    <n v="0"/>
    <n v="0"/>
    <n v="0"/>
    <n v="70510967"/>
    <n v="14817701"/>
    <n v="0"/>
    <n v="0"/>
    <n v="0"/>
    <x v="0"/>
    <x v="6"/>
  </r>
  <r>
    <s v="41-06-00-020"/>
    <x v="10"/>
    <s v="A-08-01"/>
    <s v="A"/>
    <s v="08"/>
    <s v="01"/>
    <m/>
    <m/>
    <m/>
    <m/>
    <m/>
    <m/>
    <s v="Propios"/>
    <s v="27"/>
    <s v="CSF"/>
    <x v="2"/>
    <n v="81840000"/>
    <n v="0"/>
    <n v="0"/>
    <n v="81840000"/>
    <n v="0"/>
    <n v="0"/>
    <n v="81840000"/>
    <n v="0"/>
    <n v="0"/>
    <n v="0"/>
    <n v="0"/>
    <n v="2647577739"/>
    <n v="2852422261"/>
    <n v="0"/>
    <n v="0"/>
    <n v="0"/>
    <x v="0"/>
    <x v="2"/>
  </r>
  <r>
    <s v="41-06-00-020"/>
    <x v="10"/>
    <s v="C-4102-1500-12"/>
    <s v="C"/>
    <s v="4102"/>
    <s v="1500"/>
    <s v="12"/>
    <m/>
    <m/>
    <m/>
    <m/>
    <m/>
    <s v="Propios"/>
    <s v="27"/>
    <s v="CSF"/>
    <x v="15"/>
    <n v="536698147"/>
    <n v="0"/>
    <n v="0"/>
    <n v="536698147"/>
    <n v="0"/>
    <n v="494784217"/>
    <n v="41913930"/>
    <n v="494784217"/>
    <n v="0"/>
    <n v="0"/>
    <n v="0"/>
    <n v="3000000000"/>
    <n v="0"/>
    <n v="0"/>
    <n v="0"/>
    <n v="0"/>
    <x v="1"/>
    <x v="7"/>
  </r>
  <r>
    <s v="41-06-00-020"/>
    <x v="10"/>
    <s v="C-4102-1500-13"/>
    <s v="C"/>
    <s v="4102"/>
    <s v="1500"/>
    <s v="13"/>
    <m/>
    <m/>
    <m/>
    <m/>
    <m/>
    <s v="Nación"/>
    <s v="16"/>
    <s v="CSF"/>
    <x v="3"/>
    <n v="1262863810"/>
    <n v="0"/>
    <n v="0"/>
    <n v="1262863810"/>
    <n v="0"/>
    <n v="0"/>
    <n v="1262863810"/>
    <n v="0"/>
    <n v="0"/>
    <n v="0"/>
    <n v="0"/>
    <n v="6890000000"/>
    <n v="0"/>
    <n v="0"/>
    <n v="0"/>
    <n v="0"/>
    <x v="1"/>
    <x v="3"/>
  </r>
  <r>
    <s v="41-06-00-020"/>
    <x v="10"/>
    <s v="C-4102-1500-13"/>
    <s v="C"/>
    <s v="4102"/>
    <s v="1500"/>
    <s v="13"/>
    <m/>
    <m/>
    <m/>
    <m/>
    <m/>
    <s v="Propios"/>
    <s v="27"/>
    <s v="CSF"/>
    <x v="3"/>
    <n v="600033444"/>
    <n v="0"/>
    <n v="0"/>
    <n v="600033444"/>
    <n v="0"/>
    <n v="0"/>
    <n v="600033444"/>
    <n v="0"/>
    <n v="0"/>
    <n v="0"/>
    <n v="0"/>
    <n v="100000000"/>
    <n v="0"/>
    <n v="0"/>
    <n v="0"/>
    <n v="0"/>
    <x v="1"/>
    <x v="3"/>
  </r>
  <r>
    <s v="41-06-00-020"/>
    <x v="10"/>
    <s v="C-4102-1500-14"/>
    <s v="C"/>
    <s v="4102"/>
    <s v="1500"/>
    <s v="14"/>
    <m/>
    <m/>
    <m/>
    <m/>
    <m/>
    <s v="Propios"/>
    <s v="27"/>
    <s v="CSF"/>
    <x v="4"/>
    <n v="10796831431"/>
    <n v="0"/>
    <n v="0"/>
    <n v="10796831431"/>
    <n v="0"/>
    <n v="5753502620"/>
    <n v="5043328811"/>
    <n v="5753502620"/>
    <n v="0"/>
    <n v="0"/>
    <n v="0"/>
    <n v="10000000"/>
    <n v="0"/>
    <n v="0"/>
    <n v="0"/>
    <n v="0"/>
    <x v="1"/>
    <x v="4"/>
  </r>
  <r>
    <s v="41-06-00-020"/>
    <x v="10"/>
    <s v="C-4102-1500-15"/>
    <s v="C"/>
    <s v="4102"/>
    <s v="1500"/>
    <s v="15"/>
    <m/>
    <m/>
    <m/>
    <m/>
    <m/>
    <s v="Propios"/>
    <s v="27"/>
    <s v="CSF"/>
    <x v="16"/>
    <n v="133842066"/>
    <n v="0"/>
    <n v="0"/>
    <n v="133842066"/>
    <n v="0"/>
    <n v="0"/>
    <n v="133842066"/>
    <n v="0"/>
    <n v="0"/>
    <n v="0"/>
    <n v="0"/>
    <n v="474000000"/>
    <n v="29526000000"/>
    <n v="0"/>
    <n v="0"/>
    <n v="0"/>
    <x v="1"/>
    <x v="8"/>
  </r>
  <r>
    <s v="41-06-00-020"/>
    <x v="10"/>
    <s v="C-4102-1500-16"/>
    <s v="C"/>
    <s v="4102"/>
    <s v="1500"/>
    <s v="16"/>
    <m/>
    <m/>
    <m/>
    <m/>
    <m/>
    <s v="Propios"/>
    <s v="27"/>
    <s v="CSF"/>
    <x v="17"/>
    <n v="65774494"/>
    <n v="0"/>
    <n v="0"/>
    <n v="65774494"/>
    <n v="0"/>
    <n v="0"/>
    <n v="65774494"/>
    <n v="0"/>
    <n v="0"/>
    <n v="0"/>
    <n v="0"/>
    <n v="3595062381"/>
    <n v="3489739750"/>
    <n v="0"/>
    <n v="0"/>
    <n v="0"/>
    <x v="1"/>
    <x v="9"/>
  </r>
  <r>
    <s v="41-06-00-020"/>
    <x v="10"/>
    <s v="C-4102-1500-18"/>
    <s v="C"/>
    <s v="4102"/>
    <s v="1500"/>
    <s v="18"/>
    <m/>
    <m/>
    <m/>
    <m/>
    <m/>
    <s v="Nación"/>
    <s v="10"/>
    <s v="CSF"/>
    <x v="5"/>
    <n v="129051013697"/>
    <n v="0"/>
    <n v="0"/>
    <n v="129051013697"/>
    <n v="0"/>
    <n v="40746524307"/>
    <n v="88304489390"/>
    <n v="40746524307"/>
    <n v="0"/>
    <n v="0"/>
    <n v="0"/>
    <n v="905000000"/>
    <n v="0"/>
    <n v="0"/>
    <n v="0"/>
    <n v="0"/>
    <x v="1"/>
    <x v="5"/>
  </r>
  <r>
    <s v="41-06-00-020"/>
    <x v="10"/>
    <s v="C-4102-1500-18"/>
    <s v="C"/>
    <s v="4102"/>
    <s v="1500"/>
    <s v="18"/>
    <m/>
    <m/>
    <m/>
    <m/>
    <m/>
    <s v="Propios"/>
    <s v="21"/>
    <s v="CSF"/>
    <x v="5"/>
    <n v="1485337200"/>
    <n v="0"/>
    <n v="0"/>
    <n v="1485337200"/>
    <n v="0"/>
    <n v="0"/>
    <n v="1485337200"/>
    <n v="0"/>
    <n v="0"/>
    <n v="0"/>
    <n v="0"/>
    <n v="5000000000"/>
    <n v="0"/>
    <n v="0"/>
    <n v="0"/>
    <n v="0"/>
    <x v="1"/>
    <x v="5"/>
  </r>
  <r>
    <s v="41-06-00-020"/>
    <x v="10"/>
    <s v="C-4102-1500-18"/>
    <s v="C"/>
    <s v="4102"/>
    <s v="1500"/>
    <s v="18"/>
    <m/>
    <m/>
    <m/>
    <m/>
    <m/>
    <s v="Propios"/>
    <s v="27"/>
    <s v="CSF"/>
    <x v="5"/>
    <n v="73376820"/>
    <n v="0"/>
    <n v="0"/>
    <n v="73376820"/>
    <n v="0"/>
    <n v="0"/>
    <n v="73376820"/>
    <n v="0"/>
    <n v="0"/>
    <n v="0"/>
    <n v="0"/>
    <n v="2287568772"/>
    <n v="0"/>
    <n v="0"/>
    <n v="0"/>
    <n v="0"/>
    <x v="1"/>
    <x v="5"/>
  </r>
  <r>
    <s v="41-06-00-020"/>
    <x v="10"/>
    <s v="C-4199-1500-7"/>
    <s v="C"/>
    <s v="4199"/>
    <s v="1500"/>
    <s v="7"/>
    <m/>
    <m/>
    <m/>
    <m/>
    <m/>
    <s v="Propios"/>
    <s v="27"/>
    <s v="CSF"/>
    <x v="19"/>
    <n v="55429800"/>
    <n v="0"/>
    <n v="0"/>
    <n v="55429800"/>
    <n v="0"/>
    <n v="0"/>
    <n v="55429800"/>
    <n v="0"/>
    <n v="0"/>
    <n v="0"/>
    <n v="0"/>
    <n v="89770000"/>
    <n v="0"/>
    <n v="0"/>
    <n v="0"/>
    <n v="0"/>
    <x v="1"/>
    <x v="11"/>
  </r>
  <r>
    <s v="41-06-00-020"/>
    <x v="10"/>
    <s v="C-4199-1500-8"/>
    <s v="C"/>
    <s v="4199"/>
    <s v="1500"/>
    <s v="8"/>
    <m/>
    <m/>
    <m/>
    <m/>
    <m/>
    <s v="Propios"/>
    <s v="27"/>
    <s v="CSF"/>
    <x v="20"/>
    <n v="962629892"/>
    <n v="0"/>
    <n v="0"/>
    <n v="962629892"/>
    <n v="0"/>
    <n v="0"/>
    <n v="962629892"/>
    <n v="0"/>
    <n v="0"/>
    <n v="0"/>
    <n v="0"/>
    <n v="617000"/>
    <n v="0"/>
    <n v="0"/>
    <n v="0"/>
    <n v="0"/>
    <x v="1"/>
    <x v="12"/>
  </r>
  <r>
    <s v="41-06-00-023"/>
    <x v="11"/>
    <s v="A-02-02"/>
    <s v="A"/>
    <s v="02"/>
    <s v="02"/>
    <m/>
    <m/>
    <m/>
    <m/>
    <m/>
    <m/>
    <s v="Propios"/>
    <s v="27"/>
    <s v="CSF"/>
    <x v="9"/>
    <n v="266026894"/>
    <n v="0"/>
    <n v="0"/>
    <n v="266026894"/>
    <n v="0"/>
    <n v="0"/>
    <n v="266026894"/>
    <n v="0"/>
    <n v="0"/>
    <n v="0"/>
    <n v="0"/>
    <n v="265286000"/>
    <n v="0"/>
    <n v="0"/>
    <n v="0"/>
    <n v="0"/>
    <x v="0"/>
    <x v="6"/>
  </r>
  <r>
    <s v="41-06-00-023"/>
    <x v="11"/>
    <s v="A-08-01"/>
    <s v="A"/>
    <s v="08"/>
    <s v="01"/>
    <m/>
    <m/>
    <m/>
    <m/>
    <m/>
    <m/>
    <s v="Propios"/>
    <s v="27"/>
    <s v="CSF"/>
    <x v="2"/>
    <n v="57862927"/>
    <n v="0"/>
    <n v="0"/>
    <n v="57862927"/>
    <n v="0"/>
    <n v="0"/>
    <n v="57862927"/>
    <n v="0"/>
    <n v="0"/>
    <n v="0"/>
    <n v="0"/>
    <n v="22000000"/>
    <n v="0"/>
    <n v="0"/>
    <n v="0"/>
    <n v="0"/>
    <x v="0"/>
    <x v="2"/>
  </r>
  <r>
    <s v="41-06-00-023"/>
    <x v="11"/>
    <s v="C-4102-1500-12"/>
    <s v="C"/>
    <s v="4102"/>
    <s v="1500"/>
    <s v="12"/>
    <m/>
    <m/>
    <m/>
    <m/>
    <m/>
    <s v="Propios"/>
    <s v="27"/>
    <s v="CSF"/>
    <x v="15"/>
    <n v="502763724"/>
    <n v="0"/>
    <n v="0"/>
    <n v="502763724"/>
    <n v="0"/>
    <n v="468482671"/>
    <n v="34281053"/>
    <n v="468482671"/>
    <n v="0"/>
    <n v="0"/>
    <n v="0"/>
    <n v="278102554"/>
    <n v="0"/>
    <n v="0"/>
    <n v="0"/>
    <n v="0"/>
    <x v="1"/>
    <x v="7"/>
  </r>
  <r>
    <s v="41-06-00-023"/>
    <x v="11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6000000"/>
    <n v="0"/>
    <n v="0"/>
    <n v="0"/>
    <n v="0"/>
    <x v="1"/>
    <x v="3"/>
  </r>
  <r>
    <s v="41-06-00-023"/>
    <x v="11"/>
    <s v="C-4102-1500-13"/>
    <s v="C"/>
    <s v="4102"/>
    <s v="1500"/>
    <s v="13"/>
    <m/>
    <m/>
    <m/>
    <m/>
    <m/>
    <s v="Propios"/>
    <s v="27"/>
    <s v="CSF"/>
    <x v="3"/>
    <n v="1258571680"/>
    <n v="0"/>
    <n v="0"/>
    <n v="1258571680"/>
    <n v="0"/>
    <n v="429441500"/>
    <n v="829130180"/>
    <n v="429441500"/>
    <n v="0"/>
    <n v="0"/>
    <n v="0"/>
    <n v="42432000"/>
    <n v="0"/>
    <n v="0"/>
    <n v="0"/>
    <n v="0"/>
    <x v="1"/>
    <x v="3"/>
  </r>
  <r>
    <s v="41-06-00-023"/>
    <x v="11"/>
    <s v="C-4102-1500-14"/>
    <s v="C"/>
    <s v="4102"/>
    <s v="1500"/>
    <s v="14"/>
    <m/>
    <m/>
    <m/>
    <m/>
    <m/>
    <s v="Propios"/>
    <s v="27"/>
    <s v="CSF"/>
    <x v="4"/>
    <n v="10794617205"/>
    <n v="0"/>
    <n v="0"/>
    <n v="10794617205"/>
    <n v="0"/>
    <n v="7523628240"/>
    <n v="3270988965"/>
    <n v="7523628240"/>
    <n v="0"/>
    <n v="0"/>
    <n v="0"/>
    <n v="189500000"/>
    <n v="0"/>
    <n v="0"/>
    <n v="0"/>
    <n v="0"/>
    <x v="1"/>
    <x v="4"/>
  </r>
  <r>
    <s v="41-06-00-023"/>
    <x v="11"/>
    <s v="C-4102-1500-15"/>
    <s v="C"/>
    <s v="4102"/>
    <s v="1500"/>
    <s v="15"/>
    <m/>
    <m/>
    <m/>
    <m/>
    <m/>
    <s v="Propios"/>
    <s v="27"/>
    <s v="CSF"/>
    <x v="16"/>
    <n v="144315563"/>
    <n v="0"/>
    <n v="0"/>
    <n v="144315563"/>
    <n v="0"/>
    <n v="0"/>
    <n v="144315563"/>
    <n v="0"/>
    <n v="0"/>
    <n v="0"/>
    <n v="0"/>
    <n v="40999395"/>
    <n v="0"/>
    <n v="0"/>
    <n v="0"/>
    <n v="0"/>
    <x v="1"/>
    <x v="8"/>
  </r>
  <r>
    <s v="41-06-00-023"/>
    <x v="11"/>
    <s v="C-4102-1500-16"/>
    <s v="C"/>
    <s v="4102"/>
    <s v="1500"/>
    <s v="16"/>
    <m/>
    <m/>
    <m/>
    <m/>
    <m/>
    <s v="Propios"/>
    <s v="27"/>
    <s v="CSF"/>
    <x v="17"/>
    <n v="63215710"/>
    <n v="0"/>
    <n v="0"/>
    <n v="63215710"/>
    <n v="0"/>
    <n v="0"/>
    <n v="63215710"/>
    <n v="0"/>
    <n v="0"/>
    <n v="0"/>
    <n v="0"/>
    <n v="15000000"/>
    <n v="0"/>
    <n v="0"/>
    <n v="0"/>
    <n v="0"/>
    <x v="1"/>
    <x v="9"/>
  </r>
  <r>
    <s v="41-06-00-023"/>
    <x v="11"/>
    <s v="C-4102-1500-18"/>
    <s v="C"/>
    <s v="4102"/>
    <s v="1500"/>
    <s v="18"/>
    <m/>
    <m/>
    <m/>
    <m/>
    <m/>
    <s v="Nación"/>
    <s v="10"/>
    <s v="CSF"/>
    <x v="5"/>
    <n v="178927130757"/>
    <n v="0"/>
    <n v="0"/>
    <n v="178927130757"/>
    <n v="0"/>
    <n v="87794408488"/>
    <n v="91132722269"/>
    <n v="87794408488"/>
    <n v="0"/>
    <n v="0"/>
    <n v="0"/>
    <n v="220159656"/>
    <n v="0"/>
    <n v="0"/>
    <n v="0"/>
    <n v="0"/>
    <x v="1"/>
    <x v="5"/>
  </r>
  <r>
    <s v="41-06-00-023"/>
    <x v="11"/>
    <s v="C-4102-1500-18"/>
    <s v="C"/>
    <s v="4102"/>
    <s v="1500"/>
    <s v="18"/>
    <m/>
    <m/>
    <m/>
    <m/>
    <m/>
    <s v="Propios"/>
    <s v="21"/>
    <s v="CSF"/>
    <x v="5"/>
    <n v="1931238133"/>
    <n v="0"/>
    <n v="0"/>
    <n v="1931238133"/>
    <n v="0"/>
    <n v="0"/>
    <n v="1931238133"/>
    <n v="0"/>
    <n v="0"/>
    <n v="0"/>
    <n v="0"/>
    <n v="0"/>
    <n v="1400904708"/>
    <n v="0"/>
    <n v="0"/>
    <n v="0"/>
    <x v="1"/>
    <x v="5"/>
  </r>
  <r>
    <s v="41-06-00-023"/>
    <x v="11"/>
    <s v="C-4102-1500-18"/>
    <s v="C"/>
    <s v="4102"/>
    <s v="1500"/>
    <s v="18"/>
    <m/>
    <m/>
    <m/>
    <m/>
    <m/>
    <s v="Propios"/>
    <s v="27"/>
    <s v="CSF"/>
    <x v="5"/>
    <n v="80521980"/>
    <n v="0"/>
    <n v="0"/>
    <n v="80521980"/>
    <n v="0"/>
    <n v="0"/>
    <n v="80521980"/>
    <n v="0"/>
    <n v="0"/>
    <n v="0"/>
    <n v="0"/>
    <n v="80289872"/>
    <n v="0"/>
    <n v="0"/>
    <n v="0"/>
    <n v="0"/>
    <x v="1"/>
    <x v="5"/>
  </r>
  <r>
    <s v="41-06-00-023"/>
    <x v="11"/>
    <s v="C-4199-1500-7"/>
    <s v="C"/>
    <s v="4199"/>
    <s v="1500"/>
    <s v="7"/>
    <m/>
    <m/>
    <m/>
    <m/>
    <m/>
    <s v="Propios"/>
    <s v="27"/>
    <s v="CSF"/>
    <x v="19"/>
    <n v="97506400"/>
    <n v="0"/>
    <n v="0"/>
    <n v="97506400"/>
    <n v="0"/>
    <n v="0"/>
    <n v="97506400"/>
    <n v="0"/>
    <n v="0"/>
    <n v="0"/>
    <n v="0"/>
    <n v="19099980"/>
    <n v="0"/>
    <n v="0"/>
    <n v="0"/>
    <n v="0"/>
    <x v="1"/>
    <x v="11"/>
  </r>
  <r>
    <s v="41-06-00-023"/>
    <x v="11"/>
    <s v="C-4199-1500-8"/>
    <s v="C"/>
    <s v="4199"/>
    <s v="1500"/>
    <s v="8"/>
    <m/>
    <m/>
    <m/>
    <m/>
    <m/>
    <s v="Propios"/>
    <s v="27"/>
    <s v="CSF"/>
    <x v="20"/>
    <n v="1640034623"/>
    <n v="0"/>
    <n v="0"/>
    <n v="1640034623"/>
    <n v="0"/>
    <n v="325490316"/>
    <n v="1314544307"/>
    <n v="325490316"/>
    <n v="0"/>
    <n v="0"/>
    <n v="0"/>
    <n v="981801800"/>
    <n v="12040710633"/>
    <n v="0"/>
    <n v="0"/>
    <n v="0"/>
    <x v="1"/>
    <x v="12"/>
  </r>
  <r>
    <s v="41-06-00-025"/>
    <x v="12"/>
    <s v="A-02-02"/>
    <s v="A"/>
    <s v="02"/>
    <s v="02"/>
    <m/>
    <m/>
    <m/>
    <m/>
    <m/>
    <m/>
    <s v="Propios"/>
    <s v="27"/>
    <s v="CSF"/>
    <x v="9"/>
    <n v="449506630"/>
    <n v="0"/>
    <n v="0"/>
    <n v="449506630"/>
    <n v="0"/>
    <n v="0"/>
    <n v="449506630"/>
    <n v="0"/>
    <n v="0"/>
    <n v="0"/>
    <n v="0"/>
    <n v="657869520"/>
    <n v="45530360974"/>
    <n v="0"/>
    <n v="0"/>
    <n v="0"/>
    <x v="0"/>
    <x v="6"/>
  </r>
  <r>
    <s v="41-06-00-025"/>
    <x v="12"/>
    <s v="A-08-01"/>
    <s v="A"/>
    <s v="08"/>
    <s v="01"/>
    <m/>
    <m/>
    <m/>
    <m/>
    <m/>
    <m/>
    <s v="Propios"/>
    <s v="27"/>
    <s v="CSF"/>
    <x v="2"/>
    <n v="81430000"/>
    <n v="0"/>
    <n v="0"/>
    <n v="81430000"/>
    <n v="0"/>
    <n v="0"/>
    <n v="81430000"/>
    <n v="0"/>
    <n v="0"/>
    <n v="0"/>
    <n v="0"/>
    <n v="426503315"/>
    <n v="697936260"/>
    <n v="0"/>
    <n v="0"/>
    <n v="0"/>
    <x v="0"/>
    <x v="2"/>
  </r>
  <r>
    <s v="41-06-00-025"/>
    <x v="12"/>
    <s v="C-4102-1500-12"/>
    <s v="C"/>
    <s v="4102"/>
    <s v="1500"/>
    <s v="12"/>
    <m/>
    <m/>
    <m/>
    <m/>
    <m/>
    <s v="Propios"/>
    <s v="27"/>
    <s v="CSF"/>
    <x v="15"/>
    <n v="7323625"/>
    <n v="0"/>
    <n v="0"/>
    <n v="7323625"/>
    <n v="0"/>
    <n v="0"/>
    <n v="7323625"/>
    <n v="0"/>
    <n v="0"/>
    <n v="0"/>
    <n v="0"/>
    <n v="12222133"/>
    <n v="14643805729"/>
    <n v="0"/>
    <n v="0"/>
    <n v="0"/>
    <x v="1"/>
    <x v="7"/>
  </r>
  <r>
    <s v="41-06-00-025"/>
    <x v="12"/>
    <s v="C-4102-1500-13"/>
    <s v="C"/>
    <s v="4102"/>
    <s v="1500"/>
    <s v="13"/>
    <m/>
    <m/>
    <m/>
    <m/>
    <m/>
    <s v="Nación"/>
    <s v="16"/>
    <s v="CSF"/>
    <x v="3"/>
    <n v="28034700"/>
    <n v="0"/>
    <n v="0"/>
    <n v="28034700"/>
    <n v="0"/>
    <n v="0"/>
    <n v="28034700"/>
    <n v="0"/>
    <n v="0"/>
    <n v="0"/>
    <n v="0"/>
    <n v="3128910000"/>
    <n v="0"/>
    <n v="0"/>
    <n v="0"/>
    <n v="0"/>
    <x v="1"/>
    <x v="3"/>
  </r>
  <r>
    <s v="41-06-00-025"/>
    <x v="12"/>
    <s v="C-4102-1500-13"/>
    <s v="C"/>
    <s v="4102"/>
    <s v="1500"/>
    <s v="13"/>
    <m/>
    <m/>
    <m/>
    <m/>
    <m/>
    <s v="Propios"/>
    <s v="27"/>
    <s v="CSF"/>
    <x v="3"/>
    <n v="7230598213"/>
    <n v="0"/>
    <n v="0"/>
    <n v="7230598213"/>
    <n v="0"/>
    <n v="4005881084"/>
    <n v="3224717129"/>
    <n v="4005881084"/>
    <n v="0"/>
    <n v="0"/>
    <n v="0"/>
    <n v="400000000"/>
    <n v="0"/>
    <n v="0"/>
    <n v="0"/>
    <n v="0"/>
    <x v="1"/>
    <x v="3"/>
  </r>
  <r>
    <s v="41-06-00-025"/>
    <x v="12"/>
    <s v="C-4102-1500-14"/>
    <s v="C"/>
    <s v="4102"/>
    <s v="1500"/>
    <s v="14"/>
    <m/>
    <m/>
    <m/>
    <m/>
    <m/>
    <s v="Propios"/>
    <s v="26"/>
    <s v="CSF"/>
    <x v="4"/>
    <n v="1132700200"/>
    <n v="0"/>
    <n v="0"/>
    <n v="1132700200"/>
    <n v="0"/>
    <n v="1132700200"/>
    <n v="0"/>
    <n v="1132700200"/>
    <n v="0"/>
    <n v="0"/>
    <n v="0"/>
    <n v="27399000"/>
    <n v="0"/>
    <n v="0"/>
    <n v="0"/>
    <n v="0"/>
    <x v="1"/>
    <x v="4"/>
  </r>
  <r>
    <s v="41-06-00-025"/>
    <x v="12"/>
    <s v="C-4102-1500-14"/>
    <s v="C"/>
    <s v="4102"/>
    <s v="1500"/>
    <s v="14"/>
    <m/>
    <m/>
    <m/>
    <m/>
    <m/>
    <s v="Propios"/>
    <s v="27"/>
    <s v="CSF"/>
    <x v="4"/>
    <n v="38818384802"/>
    <n v="0"/>
    <n v="0"/>
    <n v="38818384802"/>
    <n v="0"/>
    <n v="36627649660"/>
    <n v="2190735142"/>
    <n v="36627649660"/>
    <n v="0"/>
    <n v="0"/>
    <n v="0"/>
    <n v="44961798326"/>
    <n v="29326318729"/>
    <n v="0"/>
    <n v="0"/>
    <n v="0"/>
    <x v="1"/>
    <x v="4"/>
  </r>
  <r>
    <s v="41-06-00-025"/>
    <x v="12"/>
    <s v="C-4102-1500-15"/>
    <s v="C"/>
    <s v="4102"/>
    <s v="1500"/>
    <s v="15"/>
    <m/>
    <m/>
    <m/>
    <m/>
    <m/>
    <s v="Propios"/>
    <s v="27"/>
    <s v="CSF"/>
    <x v="16"/>
    <n v="320557917"/>
    <n v="0"/>
    <n v="0"/>
    <n v="320557917"/>
    <n v="0"/>
    <n v="0"/>
    <n v="320557917"/>
    <n v="0"/>
    <n v="0"/>
    <n v="0"/>
    <n v="0"/>
    <n v="114178507452"/>
    <n v="326424264"/>
    <n v="0"/>
    <n v="0"/>
    <n v="0"/>
    <x v="1"/>
    <x v="8"/>
  </r>
  <r>
    <s v="41-06-00-025"/>
    <x v="12"/>
    <s v="C-4102-1500-16"/>
    <s v="C"/>
    <s v="4102"/>
    <s v="1500"/>
    <s v="16"/>
    <m/>
    <m/>
    <m/>
    <m/>
    <m/>
    <s v="Propios"/>
    <s v="27"/>
    <s v="CSF"/>
    <x v="17"/>
    <n v="45724734"/>
    <n v="0"/>
    <n v="0"/>
    <n v="45724734"/>
    <n v="0"/>
    <n v="0"/>
    <n v="45724734"/>
    <n v="0"/>
    <n v="0"/>
    <n v="0"/>
    <n v="0"/>
    <n v="5124498298"/>
    <n v="99221858751"/>
    <n v="0"/>
    <n v="0"/>
    <n v="0"/>
    <x v="1"/>
    <x v="9"/>
  </r>
  <r>
    <s v="41-06-00-025"/>
    <x v="12"/>
    <s v="C-4102-1500-18"/>
    <s v="C"/>
    <s v="4102"/>
    <s v="1500"/>
    <s v="18"/>
    <m/>
    <m/>
    <m/>
    <m/>
    <m/>
    <s v="Nación"/>
    <s v="10"/>
    <s v="CSF"/>
    <x v="5"/>
    <n v="106042692528"/>
    <n v="0"/>
    <n v="0"/>
    <n v="106042692528"/>
    <n v="0"/>
    <n v="30210316503"/>
    <n v="75832376025"/>
    <n v="30210316503"/>
    <n v="0"/>
    <n v="0"/>
    <n v="0"/>
    <n v="2777929000"/>
    <n v="0"/>
    <n v="0"/>
    <n v="0"/>
    <n v="0"/>
    <x v="1"/>
    <x v="5"/>
  </r>
  <r>
    <s v="41-06-00-025"/>
    <x v="12"/>
    <s v="C-4102-1500-18"/>
    <s v="C"/>
    <s v="4102"/>
    <s v="1500"/>
    <s v="18"/>
    <m/>
    <m/>
    <m/>
    <m/>
    <m/>
    <s v="Propios"/>
    <s v="21"/>
    <s v="CSF"/>
    <x v="5"/>
    <n v="2302245467"/>
    <n v="0"/>
    <n v="0"/>
    <n v="2302245467"/>
    <n v="0"/>
    <n v="0"/>
    <n v="2302245467"/>
    <n v="0"/>
    <n v="0"/>
    <n v="0"/>
    <n v="0"/>
    <n v="3000000"/>
    <n v="0"/>
    <n v="0"/>
    <n v="0"/>
    <n v="0"/>
    <x v="1"/>
    <x v="5"/>
  </r>
  <r>
    <s v="41-06-00-025"/>
    <x v="12"/>
    <s v="C-4102-1500-18"/>
    <s v="C"/>
    <s v="4102"/>
    <s v="1500"/>
    <s v="18"/>
    <m/>
    <m/>
    <m/>
    <m/>
    <m/>
    <s v="Propios"/>
    <s v="27"/>
    <s v="CSF"/>
    <x v="5"/>
    <n v="145479510"/>
    <n v="0"/>
    <n v="0"/>
    <n v="145479510"/>
    <n v="0"/>
    <n v="0"/>
    <n v="145479510"/>
    <n v="0"/>
    <n v="0"/>
    <n v="0"/>
    <n v="0"/>
    <n v="5054589293"/>
    <n v="896748952"/>
    <n v="0"/>
    <n v="0"/>
    <n v="0"/>
    <x v="1"/>
    <x v="5"/>
  </r>
  <r>
    <s v="41-06-00-025"/>
    <x v="12"/>
    <s v="C-4199-1500-7"/>
    <s v="C"/>
    <s v="4199"/>
    <s v="1500"/>
    <s v="7"/>
    <m/>
    <m/>
    <m/>
    <m/>
    <m/>
    <s v="Propios"/>
    <s v="27"/>
    <s v="CSF"/>
    <x v="19"/>
    <n v="102389000"/>
    <n v="0"/>
    <n v="0"/>
    <n v="102389000"/>
    <n v="0"/>
    <n v="0"/>
    <n v="102389000"/>
    <n v="0"/>
    <n v="0"/>
    <n v="0"/>
    <n v="0"/>
    <n v="0"/>
    <n v="1217203353"/>
    <n v="0"/>
    <n v="0"/>
    <n v="0"/>
    <x v="1"/>
    <x v="11"/>
  </r>
  <r>
    <s v="41-06-00-025"/>
    <x v="12"/>
    <s v="C-4199-1500-8"/>
    <s v="C"/>
    <s v="4199"/>
    <s v="1500"/>
    <s v="8"/>
    <m/>
    <m/>
    <m/>
    <m/>
    <m/>
    <s v="Propios"/>
    <s v="27"/>
    <s v="CSF"/>
    <x v="20"/>
    <n v="5064217958"/>
    <n v="0"/>
    <n v="0"/>
    <n v="5064217958"/>
    <n v="0"/>
    <n v="2758240884"/>
    <n v="2305977074"/>
    <n v="2758240884"/>
    <n v="0"/>
    <n v="0"/>
    <n v="0"/>
    <n v="35650000"/>
    <n v="0"/>
    <n v="0"/>
    <n v="0"/>
    <n v="0"/>
    <x v="1"/>
    <x v="12"/>
  </r>
  <r>
    <s v="41-06-00-027"/>
    <x v="13"/>
    <s v="A-02-02"/>
    <s v="A"/>
    <s v="02"/>
    <s v="02"/>
    <m/>
    <m/>
    <m/>
    <m/>
    <m/>
    <m/>
    <s v="Propios"/>
    <s v="27"/>
    <s v="CSF"/>
    <x v="9"/>
    <n v="217078000"/>
    <n v="0"/>
    <n v="0"/>
    <n v="217078000"/>
    <n v="0"/>
    <n v="0"/>
    <n v="217078000"/>
    <n v="0"/>
    <n v="0"/>
    <n v="0"/>
    <n v="0"/>
    <n v="25269241"/>
    <n v="0"/>
    <n v="0"/>
    <n v="0"/>
    <n v="0"/>
    <x v="0"/>
    <x v="6"/>
  </r>
  <r>
    <s v="41-06-00-027"/>
    <x v="13"/>
    <s v="A-08-01"/>
    <s v="A"/>
    <s v="08"/>
    <s v="01"/>
    <m/>
    <m/>
    <m/>
    <m/>
    <m/>
    <m/>
    <s v="Propios"/>
    <s v="27"/>
    <s v="CSF"/>
    <x v="2"/>
    <n v="43636418"/>
    <n v="0"/>
    <n v="0"/>
    <n v="43636418"/>
    <n v="0"/>
    <n v="0"/>
    <n v="43636418"/>
    <n v="0"/>
    <n v="0"/>
    <n v="0"/>
    <n v="0"/>
    <n v="2854567650"/>
    <n v="0"/>
    <n v="0"/>
    <n v="0"/>
    <n v="0"/>
    <x v="0"/>
    <x v="2"/>
  </r>
  <r>
    <s v="41-06-00-027"/>
    <x v="13"/>
    <s v="C-4102-1500-12"/>
    <s v="C"/>
    <s v="4102"/>
    <s v="1500"/>
    <s v="12"/>
    <m/>
    <m/>
    <m/>
    <m/>
    <m/>
    <s v="Propios"/>
    <s v="27"/>
    <s v="CSF"/>
    <x v="15"/>
    <n v="1276043971"/>
    <n v="0"/>
    <n v="0"/>
    <n v="1276043971"/>
    <n v="0"/>
    <n v="1232434024"/>
    <n v="43609947"/>
    <n v="1232434024"/>
    <n v="0"/>
    <n v="0"/>
    <n v="0"/>
    <n v="1901168700"/>
    <n v="0"/>
    <n v="0"/>
    <n v="0"/>
    <n v="0"/>
    <x v="1"/>
    <x v="7"/>
  </r>
  <r>
    <s v="41-06-00-027"/>
    <x v="13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0"/>
    <n v="1915039633"/>
    <n v="0"/>
    <n v="0"/>
    <n v="0"/>
    <x v="1"/>
    <x v="3"/>
  </r>
  <r>
    <s v="41-06-00-027"/>
    <x v="13"/>
    <s v="C-4102-1500-13"/>
    <s v="C"/>
    <s v="4102"/>
    <s v="1500"/>
    <s v="13"/>
    <m/>
    <m/>
    <m/>
    <m/>
    <m/>
    <s v="Propios"/>
    <s v="27"/>
    <s v="CSF"/>
    <x v="3"/>
    <n v="1783880862"/>
    <n v="0"/>
    <n v="0"/>
    <n v="1783880862"/>
    <n v="0"/>
    <n v="811790710"/>
    <n v="972090152"/>
    <n v="811790710"/>
    <n v="0"/>
    <n v="0"/>
    <n v="0"/>
    <n v="73858533"/>
    <n v="0"/>
    <n v="0"/>
    <n v="0"/>
    <n v="0"/>
    <x v="1"/>
    <x v="3"/>
  </r>
  <r>
    <s v="41-06-00-027"/>
    <x v="13"/>
    <s v="C-4102-1500-14"/>
    <s v="C"/>
    <s v="4102"/>
    <s v="1500"/>
    <s v="14"/>
    <m/>
    <m/>
    <m/>
    <m/>
    <m/>
    <s v="Propios"/>
    <s v="26"/>
    <s v="CSF"/>
    <x v="4"/>
    <n v="97492000"/>
    <n v="0"/>
    <n v="0"/>
    <n v="97492000"/>
    <n v="0"/>
    <n v="0"/>
    <n v="97492000"/>
    <n v="0"/>
    <n v="0"/>
    <n v="0"/>
    <n v="0"/>
    <n v="273855829"/>
    <n v="0"/>
    <n v="0"/>
    <n v="0"/>
    <n v="0"/>
    <x v="1"/>
    <x v="4"/>
  </r>
  <r>
    <s v="41-06-00-027"/>
    <x v="13"/>
    <s v="C-4102-1500-14"/>
    <s v="C"/>
    <s v="4102"/>
    <s v="1500"/>
    <s v="14"/>
    <m/>
    <m/>
    <m/>
    <m/>
    <m/>
    <s v="Propios"/>
    <s v="27"/>
    <s v="CSF"/>
    <x v="4"/>
    <n v="3884361233"/>
    <n v="0"/>
    <n v="0"/>
    <n v="3884361233"/>
    <n v="0"/>
    <n v="1862444220"/>
    <n v="2021917013"/>
    <n v="1862444220"/>
    <n v="0"/>
    <n v="0"/>
    <n v="0"/>
    <n v="110472290"/>
    <n v="0"/>
    <n v="0"/>
    <n v="0"/>
    <n v="0"/>
    <x v="1"/>
    <x v="4"/>
  </r>
  <r>
    <s v="41-06-00-027"/>
    <x v="13"/>
    <s v="C-4102-1500-15"/>
    <s v="C"/>
    <s v="4102"/>
    <s v="1500"/>
    <s v="15"/>
    <m/>
    <m/>
    <m/>
    <m/>
    <m/>
    <s v="Propios"/>
    <s v="27"/>
    <s v="CSF"/>
    <x v="16"/>
    <n v="153290222"/>
    <n v="0"/>
    <n v="0"/>
    <n v="153290222"/>
    <n v="0"/>
    <n v="0"/>
    <n v="153290222"/>
    <n v="0"/>
    <n v="0"/>
    <n v="0"/>
    <n v="0"/>
    <n v="1663379"/>
    <n v="0"/>
    <n v="0"/>
    <n v="0"/>
    <n v="0"/>
    <x v="1"/>
    <x v="8"/>
  </r>
  <r>
    <s v="41-06-00-027"/>
    <x v="13"/>
    <s v="C-4102-1500-16"/>
    <s v="C"/>
    <s v="4102"/>
    <s v="1500"/>
    <s v="16"/>
    <m/>
    <m/>
    <m/>
    <m/>
    <m/>
    <s v="Propios"/>
    <s v="27"/>
    <s v="CSF"/>
    <x v="17"/>
    <n v="59705836"/>
    <n v="0"/>
    <n v="0"/>
    <n v="59705836"/>
    <n v="0"/>
    <n v="0"/>
    <n v="59705836"/>
    <n v="0"/>
    <n v="0"/>
    <n v="0"/>
    <n v="0"/>
    <n v="81926000"/>
    <n v="0"/>
    <n v="0"/>
    <n v="0"/>
    <n v="0"/>
    <x v="1"/>
    <x v="9"/>
  </r>
  <r>
    <s v="41-06-00-027"/>
    <x v="13"/>
    <s v="C-4102-1500-18"/>
    <s v="C"/>
    <s v="4102"/>
    <s v="1500"/>
    <s v="18"/>
    <m/>
    <m/>
    <m/>
    <m/>
    <m/>
    <s v="Nación"/>
    <s v="10"/>
    <s v="CSF"/>
    <x v="5"/>
    <n v="109420385996"/>
    <n v="0"/>
    <n v="0"/>
    <n v="109420385996"/>
    <n v="0"/>
    <n v="23850385240"/>
    <n v="85570000756"/>
    <n v="23850385240"/>
    <n v="0"/>
    <n v="0"/>
    <n v="0"/>
    <n v="7229000"/>
    <n v="0"/>
    <n v="0"/>
    <n v="0"/>
    <n v="0"/>
    <x v="1"/>
    <x v="5"/>
  </r>
  <r>
    <s v="41-06-00-027"/>
    <x v="13"/>
    <s v="C-4102-1500-18"/>
    <s v="C"/>
    <s v="4102"/>
    <s v="1500"/>
    <s v="18"/>
    <m/>
    <m/>
    <m/>
    <m/>
    <m/>
    <s v="Propios"/>
    <s v="21"/>
    <s v="CSF"/>
    <x v="5"/>
    <n v="1152122733"/>
    <n v="0"/>
    <n v="0"/>
    <n v="1152122733"/>
    <n v="0"/>
    <n v="0"/>
    <n v="1152122733"/>
    <n v="0"/>
    <n v="0"/>
    <n v="0"/>
    <n v="0"/>
    <n v="1957729700"/>
    <n v="0"/>
    <n v="0"/>
    <n v="0"/>
    <n v="0"/>
    <x v="1"/>
    <x v="5"/>
  </r>
  <r>
    <s v="41-06-00-027"/>
    <x v="13"/>
    <s v="C-4102-1500-18"/>
    <s v="C"/>
    <s v="4102"/>
    <s v="1500"/>
    <s v="18"/>
    <m/>
    <m/>
    <m/>
    <m/>
    <m/>
    <s v="Propios"/>
    <s v="27"/>
    <s v="CSF"/>
    <x v="5"/>
    <n v="164347260"/>
    <n v="0"/>
    <n v="0"/>
    <n v="164347260"/>
    <n v="0"/>
    <n v="0"/>
    <n v="164347260"/>
    <n v="0"/>
    <n v="0"/>
    <n v="0"/>
    <n v="0"/>
    <n v="106399000"/>
    <n v="0"/>
    <n v="0"/>
    <n v="0"/>
    <n v="0"/>
    <x v="1"/>
    <x v="5"/>
  </r>
  <r>
    <s v="41-06-00-027"/>
    <x v="13"/>
    <s v="C-4199-1500-7"/>
    <s v="C"/>
    <s v="4199"/>
    <s v="1500"/>
    <s v="7"/>
    <m/>
    <m/>
    <m/>
    <m/>
    <m/>
    <s v="Propios"/>
    <s v="27"/>
    <s v="CSF"/>
    <x v="19"/>
    <n v="101029400"/>
    <n v="0"/>
    <n v="0"/>
    <n v="101029400"/>
    <n v="0"/>
    <n v="0"/>
    <n v="101029400"/>
    <n v="0"/>
    <n v="0"/>
    <n v="0"/>
    <n v="0"/>
    <n v="2000000"/>
    <n v="0"/>
    <n v="0"/>
    <n v="0"/>
    <n v="0"/>
    <x v="1"/>
    <x v="11"/>
  </r>
  <r>
    <s v="41-06-00-027"/>
    <x v="13"/>
    <s v="C-4199-1500-8"/>
    <s v="C"/>
    <s v="4199"/>
    <s v="1500"/>
    <s v="8"/>
    <m/>
    <m/>
    <m/>
    <m/>
    <m/>
    <s v="Propios"/>
    <s v="27"/>
    <s v="CSF"/>
    <x v="20"/>
    <n v="1697661485"/>
    <n v="0"/>
    <n v="0"/>
    <n v="1697661485"/>
    <n v="0"/>
    <n v="225658044"/>
    <n v="1472003441"/>
    <n v="225658044"/>
    <n v="0"/>
    <n v="0"/>
    <n v="0"/>
    <n v="70269600"/>
    <n v="0"/>
    <n v="0"/>
    <n v="0"/>
    <n v="0"/>
    <x v="1"/>
    <x v="12"/>
  </r>
  <r>
    <s v="41-06-00-041"/>
    <x v="14"/>
    <s v="A-02-02"/>
    <s v="A"/>
    <s v="02"/>
    <s v="02"/>
    <m/>
    <m/>
    <m/>
    <m/>
    <m/>
    <m/>
    <s v="Propios"/>
    <s v="27"/>
    <s v="CSF"/>
    <x v="9"/>
    <n v="373450310"/>
    <n v="0"/>
    <n v="0"/>
    <n v="373450310"/>
    <n v="0"/>
    <n v="21889728"/>
    <n v="351560582"/>
    <n v="21889728"/>
    <n v="0"/>
    <n v="0"/>
    <n v="0"/>
    <n v="11506068"/>
    <n v="11506068"/>
    <n v="0"/>
    <n v="0"/>
    <n v="0"/>
    <x v="0"/>
    <x v="6"/>
  </r>
  <r>
    <s v="41-06-00-041"/>
    <x v="14"/>
    <s v="A-08-01"/>
    <s v="A"/>
    <s v="08"/>
    <s v="01"/>
    <m/>
    <m/>
    <m/>
    <m/>
    <m/>
    <m/>
    <s v="Propios"/>
    <s v="27"/>
    <s v="CSF"/>
    <x v="2"/>
    <n v="45000000"/>
    <n v="0"/>
    <n v="0"/>
    <n v="45000000"/>
    <n v="0"/>
    <n v="0"/>
    <n v="45000000"/>
    <n v="0"/>
    <n v="0"/>
    <n v="0"/>
    <n v="0"/>
    <n v="247417843"/>
    <n v="296719286"/>
    <n v="0"/>
    <n v="0"/>
    <n v="0"/>
    <x v="0"/>
    <x v="2"/>
  </r>
  <r>
    <s v="41-06-00-041"/>
    <x v="14"/>
    <s v="C-4102-1500-12"/>
    <s v="C"/>
    <s v="4102"/>
    <s v="1500"/>
    <s v="12"/>
    <m/>
    <m/>
    <m/>
    <m/>
    <m/>
    <s v="Propios"/>
    <s v="27"/>
    <s v="CSF"/>
    <x v="15"/>
    <n v="34373849"/>
    <n v="0"/>
    <n v="0"/>
    <n v="34373849"/>
    <n v="0"/>
    <n v="0"/>
    <n v="34373849"/>
    <n v="0"/>
    <n v="0"/>
    <n v="0"/>
    <n v="0"/>
    <n v="191378968"/>
    <n v="0"/>
    <n v="0"/>
    <n v="0"/>
    <n v="0"/>
    <x v="1"/>
    <x v="7"/>
  </r>
  <r>
    <s v="41-06-00-041"/>
    <x v="14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41000219"/>
    <n v="0"/>
    <n v="0"/>
    <n v="0"/>
    <n v="0"/>
    <x v="1"/>
    <x v="3"/>
  </r>
  <r>
    <s v="41-06-00-041"/>
    <x v="14"/>
    <s v="C-4102-1500-13"/>
    <s v="C"/>
    <s v="4102"/>
    <s v="1500"/>
    <s v="13"/>
    <m/>
    <m/>
    <m/>
    <m/>
    <m/>
    <s v="Propios"/>
    <s v="27"/>
    <s v="CSF"/>
    <x v="3"/>
    <n v="3356671054"/>
    <n v="0"/>
    <n v="0"/>
    <n v="3356671054"/>
    <n v="0"/>
    <n v="2704825760"/>
    <n v="651845294"/>
    <n v="2704825760"/>
    <n v="0"/>
    <n v="0"/>
    <n v="0"/>
    <n v="1400000"/>
    <n v="0"/>
    <n v="0"/>
    <n v="0"/>
    <n v="0"/>
    <x v="1"/>
    <x v="3"/>
  </r>
  <r>
    <s v="41-06-00-041"/>
    <x v="14"/>
    <s v="C-4102-1500-14"/>
    <s v="C"/>
    <s v="4102"/>
    <s v="1500"/>
    <s v="14"/>
    <m/>
    <m/>
    <m/>
    <m/>
    <m/>
    <s v="Propios"/>
    <s v="27"/>
    <s v="CSF"/>
    <x v="4"/>
    <n v="8800292020"/>
    <n v="0"/>
    <n v="0"/>
    <n v="8800292020"/>
    <n v="0"/>
    <n v="7512444140"/>
    <n v="1287847880"/>
    <n v="7512444140"/>
    <n v="0"/>
    <n v="0"/>
    <n v="0"/>
    <n v="137000000"/>
    <n v="0"/>
    <n v="0"/>
    <n v="0"/>
    <n v="0"/>
    <x v="1"/>
    <x v="4"/>
  </r>
  <r>
    <s v="41-06-00-041"/>
    <x v="14"/>
    <s v="C-4102-1500-15"/>
    <s v="C"/>
    <s v="4102"/>
    <s v="1500"/>
    <s v="15"/>
    <m/>
    <m/>
    <m/>
    <m/>
    <m/>
    <s v="Propios"/>
    <s v="27"/>
    <s v="CSF"/>
    <x v="16"/>
    <n v="160180691"/>
    <n v="0"/>
    <n v="0"/>
    <n v="160180691"/>
    <n v="0"/>
    <n v="0"/>
    <n v="160180691"/>
    <n v="0"/>
    <n v="0"/>
    <n v="0"/>
    <n v="0"/>
    <n v="55500000"/>
    <n v="0"/>
    <n v="0"/>
    <n v="0"/>
    <n v="0"/>
    <x v="1"/>
    <x v="8"/>
  </r>
  <r>
    <s v="41-06-00-041"/>
    <x v="14"/>
    <s v="C-4102-1500-16"/>
    <s v="C"/>
    <s v="4102"/>
    <s v="1500"/>
    <s v="16"/>
    <m/>
    <m/>
    <m/>
    <m/>
    <m/>
    <s v="Propios"/>
    <s v="27"/>
    <s v="CSF"/>
    <x v="17"/>
    <n v="56138554"/>
    <n v="0"/>
    <n v="0"/>
    <n v="56138554"/>
    <n v="0"/>
    <n v="0"/>
    <n v="56138554"/>
    <n v="0"/>
    <n v="0"/>
    <n v="0"/>
    <n v="0"/>
    <n v="21393611"/>
    <n v="0"/>
    <n v="0"/>
    <n v="0"/>
    <n v="0"/>
    <x v="1"/>
    <x v="9"/>
  </r>
  <r>
    <s v="41-06-00-041"/>
    <x v="14"/>
    <s v="C-4102-1500-18"/>
    <s v="C"/>
    <s v="4102"/>
    <s v="1500"/>
    <s v="18"/>
    <m/>
    <m/>
    <m/>
    <m/>
    <m/>
    <s v="Nación"/>
    <s v="10"/>
    <s v="CSF"/>
    <x v="5"/>
    <n v="92748648786"/>
    <n v="0"/>
    <n v="0"/>
    <n v="92748648786"/>
    <n v="0"/>
    <n v="16317069100"/>
    <n v="76431579686"/>
    <n v="16317069100"/>
    <n v="0"/>
    <n v="0"/>
    <n v="0"/>
    <n v="150492706"/>
    <n v="0"/>
    <n v="0"/>
    <n v="0"/>
    <n v="0"/>
    <x v="1"/>
    <x v="5"/>
  </r>
  <r>
    <s v="41-06-00-041"/>
    <x v="14"/>
    <s v="C-4102-1500-18"/>
    <s v="C"/>
    <s v="4102"/>
    <s v="1500"/>
    <s v="18"/>
    <m/>
    <m/>
    <m/>
    <m/>
    <m/>
    <s v="Propios"/>
    <s v="21"/>
    <s v="CSF"/>
    <x v="5"/>
    <n v="1411827867"/>
    <n v="0"/>
    <n v="0"/>
    <n v="1411827867"/>
    <n v="0"/>
    <n v="0"/>
    <n v="1411827867"/>
    <n v="0"/>
    <n v="0"/>
    <n v="0"/>
    <n v="0"/>
    <n v="22150000"/>
    <n v="0"/>
    <n v="0"/>
    <n v="0"/>
    <n v="0"/>
    <x v="1"/>
    <x v="5"/>
  </r>
  <r>
    <s v="41-06-00-041"/>
    <x v="14"/>
    <s v="C-4199-1500-7"/>
    <s v="C"/>
    <s v="4199"/>
    <s v="1500"/>
    <s v="7"/>
    <m/>
    <m/>
    <m/>
    <m/>
    <m/>
    <s v="Propios"/>
    <s v="27"/>
    <s v="CSF"/>
    <x v="19"/>
    <n v="43352200"/>
    <n v="0"/>
    <n v="0"/>
    <n v="43352200"/>
    <n v="0"/>
    <n v="0"/>
    <n v="43352200"/>
    <n v="0"/>
    <n v="0"/>
    <n v="0"/>
    <n v="0"/>
    <n v="400000"/>
    <n v="0"/>
    <n v="0"/>
    <n v="0"/>
    <n v="0"/>
    <x v="1"/>
    <x v="11"/>
  </r>
  <r>
    <s v="41-06-00-041"/>
    <x v="14"/>
    <s v="C-4199-1500-8"/>
    <s v="C"/>
    <s v="4199"/>
    <s v="1500"/>
    <s v="8"/>
    <m/>
    <m/>
    <m/>
    <m/>
    <m/>
    <s v="Propios"/>
    <s v="27"/>
    <s v="CSF"/>
    <x v="20"/>
    <n v="1603124073"/>
    <n v="0"/>
    <n v="0"/>
    <n v="1603124073"/>
    <n v="0"/>
    <n v="314488056"/>
    <n v="1288636017"/>
    <n v="314488056"/>
    <n v="0"/>
    <n v="0"/>
    <n v="0"/>
    <n v="69147000"/>
    <n v="0"/>
    <n v="0"/>
    <n v="0"/>
    <n v="0"/>
    <x v="1"/>
    <x v="12"/>
  </r>
  <r>
    <s v="41-06-00-044"/>
    <x v="15"/>
    <s v="A-02-02"/>
    <s v="A"/>
    <s v="02"/>
    <s v="02"/>
    <m/>
    <m/>
    <m/>
    <m/>
    <m/>
    <m/>
    <s v="Propios"/>
    <s v="27"/>
    <s v="CSF"/>
    <x v="9"/>
    <n v="171057920"/>
    <n v="0"/>
    <n v="0"/>
    <n v="171057920"/>
    <n v="0"/>
    <n v="0"/>
    <n v="171057920"/>
    <n v="0"/>
    <n v="0"/>
    <n v="0"/>
    <n v="0"/>
    <n v="164000"/>
    <n v="0"/>
    <n v="0"/>
    <n v="0"/>
    <n v="0"/>
    <x v="0"/>
    <x v="6"/>
  </r>
  <r>
    <s v="41-06-00-044"/>
    <x v="15"/>
    <s v="A-08-01"/>
    <s v="A"/>
    <s v="08"/>
    <s v="01"/>
    <m/>
    <m/>
    <m/>
    <m/>
    <m/>
    <m/>
    <s v="Propios"/>
    <s v="27"/>
    <s v="CSF"/>
    <x v="2"/>
    <n v="70498057"/>
    <n v="0"/>
    <n v="0"/>
    <n v="70498057"/>
    <n v="0"/>
    <n v="0"/>
    <n v="70498057"/>
    <n v="0"/>
    <n v="0"/>
    <n v="0"/>
    <n v="0"/>
    <n v="4840000"/>
    <n v="0"/>
    <n v="0"/>
    <n v="0"/>
    <n v="0"/>
    <x v="0"/>
    <x v="2"/>
  </r>
  <r>
    <s v="41-06-00-044"/>
    <x v="15"/>
    <s v="C-4102-1500-12"/>
    <s v="C"/>
    <s v="4102"/>
    <s v="1500"/>
    <s v="12"/>
    <m/>
    <m/>
    <m/>
    <m/>
    <m/>
    <s v="Propios"/>
    <s v="27"/>
    <s v="CSF"/>
    <x v="15"/>
    <n v="1988389909"/>
    <n v="0"/>
    <n v="0"/>
    <n v="1988389909"/>
    <n v="0"/>
    <n v="1513377069"/>
    <n v="475012840"/>
    <n v="1513377069"/>
    <n v="0"/>
    <n v="0"/>
    <n v="0"/>
    <n v="10000000"/>
    <n v="0"/>
    <n v="0"/>
    <n v="0"/>
    <n v="0"/>
    <x v="1"/>
    <x v="7"/>
  </r>
  <r>
    <s v="41-06-00-044"/>
    <x v="15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54000000"/>
    <n v="0"/>
    <n v="0"/>
    <n v="0"/>
    <n v="0"/>
    <x v="1"/>
    <x v="3"/>
  </r>
  <r>
    <s v="41-06-00-044"/>
    <x v="15"/>
    <s v="C-4102-1500-13"/>
    <s v="C"/>
    <s v="4102"/>
    <s v="1500"/>
    <s v="13"/>
    <m/>
    <m/>
    <m/>
    <m/>
    <m/>
    <s v="Propios"/>
    <s v="27"/>
    <s v="CSF"/>
    <x v="3"/>
    <n v="702104449"/>
    <n v="0"/>
    <n v="0"/>
    <n v="702104449"/>
    <n v="0"/>
    <n v="47814209"/>
    <n v="654290240"/>
    <n v="47814209"/>
    <n v="0"/>
    <n v="0"/>
    <n v="0"/>
    <n v="10500000"/>
    <n v="0"/>
    <n v="0"/>
    <n v="0"/>
    <n v="0"/>
    <x v="1"/>
    <x v="3"/>
  </r>
  <r>
    <s v="41-06-00-044"/>
    <x v="15"/>
    <s v="C-4102-1500-14"/>
    <s v="C"/>
    <s v="4102"/>
    <s v="1500"/>
    <s v="14"/>
    <m/>
    <m/>
    <m/>
    <m/>
    <m/>
    <s v="Propios"/>
    <s v="27"/>
    <s v="CSF"/>
    <x v="4"/>
    <n v="3191096519"/>
    <n v="0"/>
    <n v="0"/>
    <n v="3191096519"/>
    <n v="0"/>
    <n v="2403216164"/>
    <n v="787880355"/>
    <n v="1369787456"/>
    <n v="0"/>
    <n v="0"/>
    <n v="0"/>
    <n v="21320000"/>
    <n v="0"/>
    <n v="0"/>
    <n v="0"/>
    <n v="0"/>
    <x v="1"/>
    <x v="4"/>
  </r>
  <r>
    <s v="41-06-00-044"/>
    <x v="15"/>
    <s v="C-4102-1500-15"/>
    <s v="C"/>
    <s v="4102"/>
    <s v="1500"/>
    <s v="15"/>
    <m/>
    <m/>
    <m/>
    <m/>
    <m/>
    <s v="Propios"/>
    <s v="27"/>
    <s v="CSF"/>
    <x v="16"/>
    <n v="193912955"/>
    <n v="0"/>
    <n v="0"/>
    <n v="193912955"/>
    <n v="0"/>
    <n v="0"/>
    <n v="193912955"/>
    <n v="0"/>
    <n v="0"/>
    <n v="0"/>
    <n v="0"/>
    <n v="295000000"/>
    <n v="0"/>
    <n v="0"/>
    <n v="0"/>
    <n v="0"/>
    <x v="1"/>
    <x v="8"/>
  </r>
  <r>
    <s v="41-06-00-044"/>
    <x v="15"/>
    <s v="C-4102-1500-16"/>
    <s v="C"/>
    <s v="4102"/>
    <s v="1500"/>
    <s v="16"/>
    <m/>
    <m/>
    <m/>
    <m/>
    <m/>
    <s v="Propios"/>
    <s v="27"/>
    <s v="CSF"/>
    <x v="17"/>
    <n v="62958594"/>
    <n v="0"/>
    <n v="0"/>
    <n v="62958594"/>
    <n v="0"/>
    <n v="0"/>
    <n v="62958594"/>
    <n v="0"/>
    <n v="0"/>
    <n v="0"/>
    <n v="0"/>
    <n v="780000"/>
    <n v="0"/>
    <n v="0"/>
    <n v="0"/>
    <n v="0"/>
    <x v="1"/>
    <x v="9"/>
  </r>
  <r>
    <s v="41-06-00-044"/>
    <x v="15"/>
    <s v="C-4102-1500-18"/>
    <s v="C"/>
    <s v="4102"/>
    <s v="1500"/>
    <s v="18"/>
    <m/>
    <m/>
    <m/>
    <m/>
    <m/>
    <s v="Nación"/>
    <s v="10"/>
    <s v="CSF"/>
    <x v="5"/>
    <n v="185385862809"/>
    <n v="0"/>
    <n v="0"/>
    <n v="185385862809"/>
    <n v="0"/>
    <n v="16472490738"/>
    <n v="168913372071"/>
    <n v="16472490738"/>
    <n v="0"/>
    <n v="0"/>
    <n v="0"/>
    <n v="14500000"/>
    <n v="0"/>
    <n v="0"/>
    <n v="0"/>
    <n v="0"/>
    <x v="1"/>
    <x v="5"/>
  </r>
  <r>
    <s v="41-06-00-044"/>
    <x v="15"/>
    <s v="C-4102-1500-18"/>
    <s v="C"/>
    <s v="4102"/>
    <s v="1500"/>
    <s v="18"/>
    <m/>
    <m/>
    <m/>
    <m/>
    <m/>
    <s v="Propios"/>
    <s v="21"/>
    <s v="CSF"/>
    <x v="5"/>
    <n v="1707249467"/>
    <n v="0"/>
    <n v="0"/>
    <n v="1707249467"/>
    <n v="0"/>
    <n v="0"/>
    <n v="1707249467"/>
    <n v="0"/>
    <n v="0"/>
    <n v="0"/>
    <n v="0"/>
    <n v="18000000"/>
    <n v="0"/>
    <n v="0"/>
    <n v="0"/>
    <n v="0"/>
    <x v="1"/>
    <x v="5"/>
  </r>
  <r>
    <s v="41-06-00-044"/>
    <x v="15"/>
    <s v="C-4102-1500-18"/>
    <s v="C"/>
    <s v="4102"/>
    <s v="1500"/>
    <s v="18"/>
    <m/>
    <m/>
    <m/>
    <m/>
    <m/>
    <s v="Propios"/>
    <s v="27"/>
    <s v="CSF"/>
    <x v="5"/>
    <n v="8518545540"/>
    <n v="0"/>
    <n v="0"/>
    <n v="8518545540"/>
    <n v="0"/>
    <n v="0"/>
    <n v="8518545540"/>
    <n v="0"/>
    <n v="0"/>
    <n v="0"/>
    <n v="0"/>
    <n v="107339920"/>
    <n v="0"/>
    <n v="0"/>
    <n v="0"/>
    <n v="0"/>
    <x v="1"/>
    <x v="5"/>
  </r>
  <r>
    <s v="41-06-00-044"/>
    <x v="15"/>
    <s v="C-4199-1500-7"/>
    <s v="C"/>
    <s v="4199"/>
    <s v="1500"/>
    <s v="7"/>
    <m/>
    <m/>
    <m/>
    <m/>
    <m/>
    <s v="Propios"/>
    <s v="27"/>
    <s v="CSF"/>
    <x v="19"/>
    <n v="54764800"/>
    <n v="0"/>
    <n v="0"/>
    <n v="54764800"/>
    <n v="0"/>
    <n v="0"/>
    <n v="54764800"/>
    <n v="0"/>
    <n v="0"/>
    <n v="0"/>
    <n v="0"/>
    <n v="0"/>
    <n v="747649092"/>
    <n v="0"/>
    <n v="0"/>
    <n v="0"/>
    <x v="1"/>
    <x v="11"/>
  </r>
  <r>
    <s v="41-06-00-044"/>
    <x v="15"/>
    <s v="C-4199-1500-8"/>
    <s v="C"/>
    <s v="4199"/>
    <s v="1500"/>
    <s v="8"/>
    <m/>
    <m/>
    <m/>
    <m/>
    <m/>
    <s v="Propios"/>
    <s v="27"/>
    <s v="CSF"/>
    <x v="20"/>
    <n v="1198373929"/>
    <n v="0"/>
    <n v="0"/>
    <n v="1198373929"/>
    <n v="0"/>
    <n v="75886488"/>
    <n v="1122487441"/>
    <n v="75886488"/>
    <n v="0"/>
    <n v="0"/>
    <n v="0"/>
    <n v="17861542"/>
    <n v="0"/>
    <n v="0"/>
    <n v="0"/>
    <n v="0"/>
    <x v="1"/>
    <x v="12"/>
  </r>
  <r>
    <s v="41-06-00-047"/>
    <x v="16"/>
    <s v="A-02-02"/>
    <s v="A"/>
    <s v="02"/>
    <s v="02"/>
    <m/>
    <m/>
    <m/>
    <m/>
    <m/>
    <m/>
    <s v="Propios"/>
    <s v="27"/>
    <s v="CSF"/>
    <x v="9"/>
    <n v="361618368"/>
    <n v="0"/>
    <n v="0"/>
    <n v="361618368"/>
    <n v="0"/>
    <n v="0"/>
    <n v="361618368"/>
    <n v="0"/>
    <n v="0"/>
    <n v="0"/>
    <n v="0"/>
    <n v="7061491"/>
    <n v="0"/>
    <n v="0"/>
    <n v="0"/>
    <n v="0"/>
    <x v="0"/>
    <x v="6"/>
  </r>
  <r>
    <s v="41-06-00-047"/>
    <x v="16"/>
    <s v="A-08-01"/>
    <s v="A"/>
    <s v="08"/>
    <s v="01"/>
    <m/>
    <m/>
    <m/>
    <m/>
    <m/>
    <m/>
    <s v="Propios"/>
    <s v="27"/>
    <s v="CSF"/>
    <x v="2"/>
    <n v="78000000"/>
    <n v="0"/>
    <n v="0"/>
    <n v="78000000"/>
    <n v="0"/>
    <n v="0"/>
    <n v="78000000"/>
    <n v="0"/>
    <n v="0"/>
    <n v="0"/>
    <n v="0"/>
    <n v="383650925"/>
    <n v="1277579275"/>
    <n v="0"/>
    <n v="0"/>
    <n v="0"/>
    <x v="0"/>
    <x v="2"/>
  </r>
  <r>
    <s v="41-06-00-047"/>
    <x v="16"/>
    <s v="C-4102-1500-12"/>
    <s v="C"/>
    <s v="4102"/>
    <s v="1500"/>
    <s v="12"/>
    <m/>
    <m/>
    <m/>
    <m/>
    <m/>
    <s v="Propios"/>
    <s v="27"/>
    <s v="CSF"/>
    <x v="15"/>
    <n v="15827730"/>
    <n v="0"/>
    <n v="0"/>
    <n v="15827730"/>
    <n v="0"/>
    <n v="0"/>
    <n v="15827730"/>
    <n v="0"/>
    <n v="0"/>
    <n v="0"/>
    <n v="0"/>
    <n v="4165014567"/>
    <n v="3488321956"/>
    <n v="0"/>
    <n v="0"/>
    <n v="0"/>
    <x v="1"/>
    <x v="7"/>
  </r>
  <r>
    <s v="41-06-00-047"/>
    <x v="16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948814588"/>
    <n v="243747805"/>
    <n v="0"/>
    <n v="0"/>
    <n v="0"/>
    <x v="1"/>
    <x v="3"/>
  </r>
  <r>
    <s v="41-06-00-047"/>
    <x v="16"/>
    <s v="C-4102-1500-13"/>
    <s v="C"/>
    <s v="4102"/>
    <s v="1500"/>
    <s v="13"/>
    <m/>
    <m/>
    <m/>
    <m/>
    <m/>
    <s v="Propios"/>
    <s v="27"/>
    <s v="CSF"/>
    <x v="3"/>
    <n v="1200965566"/>
    <n v="0"/>
    <n v="0"/>
    <n v="1200965566"/>
    <n v="0"/>
    <n v="654444000"/>
    <n v="546521566"/>
    <n v="654444000"/>
    <n v="0"/>
    <n v="0"/>
    <n v="0"/>
    <n v="866720500"/>
    <n v="0"/>
    <n v="0"/>
    <n v="0"/>
    <n v="0"/>
    <x v="1"/>
    <x v="3"/>
  </r>
  <r>
    <s v="41-06-00-047"/>
    <x v="16"/>
    <s v="C-4102-1500-14"/>
    <s v="C"/>
    <s v="4102"/>
    <s v="1500"/>
    <s v="14"/>
    <m/>
    <m/>
    <m/>
    <m/>
    <m/>
    <s v="Propios"/>
    <s v="26"/>
    <s v="CSF"/>
    <x v="4"/>
    <n v="260791100"/>
    <n v="0"/>
    <n v="0"/>
    <n v="260791100"/>
    <n v="0"/>
    <n v="260791100"/>
    <n v="0"/>
    <n v="260791100"/>
    <n v="0"/>
    <n v="0"/>
    <n v="0"/>
    <n v="150000000"/>
    <n v="0"/>
    <n v="0"/>
    <n v="0"/>
    <n v="0"/>
    <x v="1"/>
    <x v="4"/>
  </r>
  <r>
    <s v="41-06-00-047"/>
    <x v="16"/>
    <s v="C-4102-1500-14"/>
    <s v="C"/>
    <s v="4102"/>
    <s v="1500"/>
    <s v="14"/>
    <m/>
    <m/>
    <m/>
    <m/>
    <m/>
    <s v="Propios"/>
    <s v="27"/>
    <s v="CSF"/>
    <x v="4"/>
    <n v="5498722670"/>
    <n v="0"/>
    <n v="0"/>
    <n v="5498722670"/>
    <n v="0"/>
    <n v="4624341220"/>
    <n v="874381450"/>
    <n v="4624341220"/>
    <n v="0"/>
    <n v="0"/>
    <n v="0"/>
    <n v="24721000"/>
    <n v="0"/>
    <n v="0"/>
    <n v="0"/>
    <n v="0"/>
    <x v="1"/>
    <x v="4"/>
  </r>
  <r>
    <s v="41-06-00-047"/>
    <x v="16"/>
    <s v="C-4102-1500-15"/>
    <s v="C"/>
    <s v="4102"/>
    <s v="1500"/>
    <s v="15"/>
    <m/>
    <m/>
    <m/>
    <m/>
    <m/>
    <s v="Propios"/>
    <s v="27"/>
    <s v="CSF"/>
    <x v="16"/>
    <n v="114243086"/>
    <n v="0"/>
    <n v="0"/>
    <n v="114243086"/>
    <n v="0"/>
    <n v="0"/>
    <n v="114243086"/>
    <n v="0"/>
    <n v="0"/>
    <n v="0"/>
    <n v="0"/>
    <n v="1922445401"/>
    <n v="49376979357"/>
    <n v="0"/>
    <n v="0"/>
    <n v="0"/>
    <x v="1"/>
    <x v="8"/>
  </r>
  <r>
    <s v="41-06-00-047"/>
    <x v="16"/>
    <s v="C-4102-1500-16"/>
    <s v="C"/>
    <s v="4102"/>
    <s v="1500"/>
    <s v="16"/>
    <m/>
    <m/>
    <m/>
    <m/>
    <m/>
    <s v="Propios"/>
    <s v="27"/>
    <s v="CSF"/>
    <x v="17"/>
    <n v="57010212"/>
    <n v="0"/>
    <n v="0"/>
    <n v="57010212"/>
    <n v="0"/>
    <n v="0"/>
    <n v="57010212"/>
    <n v="0"/>
    <n v="0"/>
    <n v="0"/>
    <n v="0"/>
    <n v="97377848954"/>
    <n v="0"/>
    <n v="0"/>
    <n v="0"/>
    <n v="0"/>
    <x v="1"/>
    <x v="9"/>
  </r>
  <r>
    <s v="41-06-00-047"/>
    <x v="16"/>
    <s v="C-4102-1500-18"/>
    <s v="C"/>
    <s v="4102"/>
    <s v="1500"/>
    <s v="18"/>
    <m/>
    <m/>
    <m/>
    <m/>
    <m/>
    <s v="Nación"/>
    <s v="10"/>
    <s v="CSF"/>
    <x v="5"/>
    <n v="154242227247"/>
    <n v="0"/>
    <n v="0"/>
    <n v="154242227247"/>
    <n v="0"/>
    <n v="65082533734"/>
    <n v="89159693513"/>
    <n v="65082533734"/>
    <n v="0"/>
    <n v="0"/>
    <n v="0"/>
    <n v="0"/>
    <n v="38945157276"/>
    <n v="0"/>
    <n v="0"/>
    <n v="0"/>
    <x v="1"/>
    <x v="5"/>
  </r>
  <r>
    <s v="41-06-00-047"/>
    <x v="16"/>
    <s v="C-4102-1500-18"/>
    <s v="C"/>
    <s v="4102"/>
    <s v="1500"/>
    <s v="18"/>
    <m/>
    <m/>
    <m/>
    <m/>
    <m/>
    <s v="Propios"/>
    <s v="21"/>
    <s v="CSF"/>
    <x v="5"/>
    <n v="1782143067"/>
    <n v="0"/>
    <n v="0"/>
    <n v="1782143067"/>
    <n v="0"/>
    <n v="0"/>
    <n v="1782143067"/>
    <n v="0"/>
    <n v="0"/>
    <n v="0"/>
    <n v="0"/>
    <n v="2447961533"/>
    <n v="0"/>
    <n v="0"/>
    <n v="0"/>
    <n v="0"/>
    <x v="1"/>
    <x v="5"/>
  </r>
  <r>
    <s v="41-06-00-047"/>
    <x v="16"/>
    <s v="C-4102-1500-18"/>
    <s v="C"/>
    <s v="4102"/>
    <s v="1500"/>
    <s v="18"/>
    <m/>
    <m/>
    <m/>
    <m/>
    <m/>
    <s v="Propios"/>
    <s v="27"/>
    <s v="CSF"/>
    <x v="5"/>
    <n v="72952110"/>
    <n v="0"/>
    <n v="0"/>
    <n v="72952110"/>
    <n v="0"/>
    <n v="0"/>
    <n v="72952110"/>
    <n v="0"/>
    <n v="0"/>
    <n v="0"/>
    <n v="0"/>
    <n v="3000000"/>
    <n v="0"/>
    <n v="0"/>
    <n v="0"/>
    <n v="0"/>
    <x v="1"/>
    <x v="5"/>
  </r>
  <r>
    <s v="41-06-00-047"/>
    <x v="16"/>
    <s v="C-4199-1500-7"/>
    <s v="C"/>
    <s v="4199"/>
    <s v="1500"/>
    <s v="7"/>
    <m/>
    <m/>
    <m/>
    <m/>
    <m/>
    <s v="Propios"/>
    <s v="27"/>
    <s v="CSF"/>
    <x v="19"/>
    <n v="93378100"/>
    <n v="0"/>
    <n v="0"/>
    <n v="93378100"/>
    <n v="0"/>
    <n v="0"/>
    <n v="93378100"/>
    <n v="0"/>
    <n v="0"/>
    <n v="0"/>
    <n v="0"/>
    <n v="3234438970"/>
    <n v="0"/>
    <n v="0"/>
    <n v="0"/>
    <n v="0"/>
    <x v="1"/>
    <x v="11"/>
  </r>
  <r>
    <s v="41-06-00-047"/>
    <x v="16"/>
    <s v="C-4199-1500-8"/>
    <s v="C"/>
    <s v="4199"/>
    <s v="1500"/>
    <s v="8"/>
    <m/>
    <m/>
    <m/>
    <m/>
    <m/>
    <s v="Propios"/>
    <s v="27"/>
    <s v="CSF"/>
    <x v="20"/>
    <n v="1521809274"/>
    <n v="0"/>
    <n v="0"/>
    <n v="1521809274"/>
    <n v="0"/>
    <n v="677707505"/>
    <n v="844101769"/>
    <n v="163036505"/>
    <n v="0"/>
    <n v="0"/>
    <n v="0"/>
    <n v="75050000"/>
    <n v="162820540"/>
    <n v="0"/>
    <n v="0"/>
    <n v="0"/>
    <x v="1"/>
    <x v="12"/>
  </r>
  <r>
    <s v="41-06-00-050"/>
    <x v="17"/>
    <s v="A-02-02"/>
    <s v="A"/>
    <s v="02"/>
    <s v="02"/>
    <m/>
    <m/>
    <m/>
    <m/>
    <m/>
    <m/>
    <s v="Propios"/>
    <s v="27"/>
    <s v="CSF"/>
    <x v="9"/>
    <n v="186371236"/>
    <n v="0"/>
    <n v="0"/>
    <n v="186371236"/>
    <n v="0"/>
    <n v="0"/>
    <n v="186371236"/>
    <n v="0"/>
    <n v="0"/>
    <n v="0"/>
    <n v="0"/>
    <n v="35650000"/>
    <n v="0"/>
    <n v="0"/>
    <n v="0"/>
    <n v="0"/>
    <x v="0"/>
    <x v="6"/>
  </r>
  <r>
    <s v="41-06-00-050"/>
    <x v="17"/>
    <s v="A-08-01"/>
    <s v="A"/>
    <s v="08"/>
    <s v="01"/>
    <m/>
    <m/>
    <m/>
    <m/>
    <m/>
    <m/>
    <s v="Propios"/>
    <s v="27"/>
    <s v="CSF"/>
    <x v="2"/>
    <n v="37743087"/>
    <n v="0"/>
    <n v="0"/>
    <n v="37743087"/>
    <n v="0"/>
    <n v="0"/>
    <n v="37743087"/>
    <n v="0"/>
    <n v="0"/>
    <n v="0"/>
    <n v="0"/>
    <n v="9087546"/>
    <n v="0"/>
    <n v="0"/>
    <n v="0"/>
    <n v="0"/>
    <x v="0"/>
    <x v="2"/>
  </r>
  <r>
    <s v="41-06-00-050"/>
    <x v="17"/>
    <s v="C-4102-1500-12"/>
    <s v="C"/>
    <s v="4102"/>
    <s v="1500"/>
    <s v="12"/>
    <m/>
    <m/>
    <m/>
    <m/>
    <m/>
    <s v="Propios"/>
    <s v="27"/>
    <s v="CSF"/>
    <x v="15"/>
    <n v="25341303"/>
    <n v="0"/>
    <n v="0"/>
    <n v="25341303"/>
    <n v="0"/>
    <n v="13967973"/>
    <n v="11373330"/>
    <n v="0"/>
    <n v="0"/>
    <n v="0"/>
    <n v="0"/>
    <n v="406926600"/>
    <n v="802134800"/>
    <n v="0"/>
    <n v="0"/>
    <n v="0"/>
    <x v="1"/>
    <x v="7"/>
  </r>
  <r>
    <s v="41-06-00-050"/>
    <x v="17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74599850"/>
    <n v="0"/>
    <n v="0"/>
    <n v="0"/>
    <n v="0"/>
    <x v="1"/>
    <x v="3"/>
  </r>
  <r>
    <s v="41-06-00-050"/>
    <x v="17"/>
    <s v="C-4102-1500-13"/>
    <s v="C"/>
    <s v="4102"/>
    <s v="1500"/>
    <s v="13"/>
    <m/>
    <m/>
    <m/>
    <m/>
    <m/>
    <s v="Propios"/>
    <s v="27"/>
    <s v="CSF"/>
    <x v="3"/>
    <n v="3675225001"/>
    <n v="0"/>
    <n v="0"/>
    <n v="3675225001"/>
    <n v="0"/>
    <n v="583766944"/>
    <n v="3091458057"/>
    <n v="494646400"/>
    <n v="0"/>
    <n v="0"/>
    <n v="0"/>
    <n v="1030178967"/>
    <n v="0"/>
    <n v="0"/>
    <n v="0"/>
    <n v="0"/>
    <x v="1"/>
    <x v="3"/>
  </r>
  <r>
    <s v="41-06-00-050"/>
    <x v="17"/>
    <s v="C-4102-1500-14"/>
    <s v="C"/>
    <s v="4102"/>
    <s v="1500"/>
    <s v="14"/>
    <m/>
    <m/>
    <m/>
    <m/>
    <m/>
    <s v="Propios"/>
    <s v="27"/>
    <s v="CSF"/>
    <x v="4"/>
    <n v="20129504967"/>
    <n v="0"/>
    <n v="0"/>
    <n v="20129504967"/>
    <n v="0"/>
    <n v="18607595701"/>
    <n v="1521909266"/>
    <n v="17230518420"/>
    <n v="0"/>
    <n v="0"/>
    <n v="0"/>
    <n v="73858533"/>
    <n v="0"/>
    <n v="0"/>
    <n v="0"/>
    <n v="0"/>
    <x v="1"/>
    <x v="4"/>
  </r>
  <r>
    <s v="41-06-00-050"/>
    <x v="17"/>
    <s v="C-4102-1500-15"/>
    <s v="C"/>
    <s v="4102"/>
    <s v="1500"/>
    <s v="15"/>
    <m/>
    <m/>
    <m/>
    <m/>
    <m/>
    <s v="Propios"/>
    <s v="27"/>
    <s v="CSF"/>
    <x v="16"/>
    <n v="188732399"/>
    <n v="0"/>
    <n v="0"/>
    <n v="188732399"/>
    <n v="0"/>
    <n v="15272588"/>
    <n v="173459811"/>
    <n v="0"/>
    <n v="0"/>
    <n v="0"/>
    <n v="0"/>
    <n v="105252576"/>
    <n v="0"/>
    <n v="0"/>
    <n v="0"/>
    <n v="0"/>
    <x v="1"/>
    <x v="8"/>
  </r>
  <r>
    <s v="41-06-00-050"/>
    <x v="17"/>
    <s v="C-4102-1500-16"/>
    <s v="C"/>
    <s v="4102"/>
    <s v="1500"/>
    <s v="16"/>
    <m/>
    <m/>
    <m/>
    <m/>
    <m/>
    <s v="Propios"/>
    <s v="27"/>
    <s v="CSF"/>
    <x v="17"/>
    <n v="48395254"/>
    <n v="0"/>
    <n v="0"/>
    <n v="48395254"/>
    <n v="0"/>
    <n v="11572254"/>
    <n v="36823000"/>
    <n v="0"/>
    <n v="0"/>
    <n v="0"/>
    <n v="0"/>
    <n v="39724339"/>
    <n v="0"/>
    <n v="0"/>
    <n v="0"/>
    <n v="0"/>
    <x v="1"/>
    <x v="9"/>
  </r>
  <r>
    <s v="41-06-00-050"/>
    <x v="17"/>
    <s v="C-4102-1500-18"/>
    <s v="C"/>
    <s v="4102"/>
    <s v="1500"/>
    <s v="18"/>
    <m/>
    <m/>
    <m/>
    <m/>
    <m/>
    <s v="Nación"/>
    <s v="10"/>
    <s v="CSF"/>
    <x v="5"/>
    <n v="52332957393"/>
    <n v="0"/>
    <n v="0"/>
    <n v="52332957393"/>
    <n v="0"/>
    <n v="16228390106"/>
    <n v="36104567287"/>
    <n v="16228390106"/>
    <n v="0"/>
    <n v="0"/>
    <n v="0"/>
    <n v="579908"/>
    <n v="0"/>
    <n v="0"/>
    <n v="0"/>
    <n v="0"/>
    <x v="1"/>
    <x v="5"/>
  </r>
  <r>
    <s v="41-06-00-050"/>
    <x v="17"/>
    <s v="C-4102-1500-18"/>
    <s v="C"/>
    <s v="4102"/>
    <s v="1500"/>
    <s v="18"/>
    <m/>
    <m/>
    <m/>
    <m/>
    <m/>
    <s v="Propios"/>
    <s v="21"/>
    <s v="CSF"/>
    <x v="5"/>
    <n v="855316867"/>
    <n v="0"/>
    <n v="0"/>
    <n v="855316867"/>
    <n v="0"/>
    <n v="2000000"/>
    <n v="853316867"/>
    <n v="0"/>
    <n v="0"/>
    <n v="0"/>
    <n v="0"/>
    <n v="131178200"/>
    <n v="0"/>
    <n v="0"/>
    <n v="0"/>
    <n v="0"/>
    <x v="1"/>
    <x v="5"/>
  </r>
  <r>
    <s v="41-06-00-050"/>
    <x v="17"/>
    <s v="C-4102-1500-18"/>
    <s v="C"/>
    <s v="4102"/>
    <s v="1500"/>
    <s v="18"/>
    <m/>
    <m/>
    <m/>
    <m/>
    <m/>
    <s v="Propios"/>
    <s v="27"/>
    <s v="CSF"/>
    <x v="5"/>
    <n v="191721150"/>
    <n v="0"/>
    <n v="0"/>
    <n v="191721150"/>
    <n v="0"/>
    <n v="0"/>
    <n v="191721150"/>
    <n v="0"/>
    <n v="0"/>
    <n v="0"/>
    <n v="0"/>
    <n v="5753000"/>
    <n v="0"/>
    <n v="0"/>
    <n v="0"/>
    <n v="0"/>
    <x v="1"/>
    <x v="5"/>
  </r>
  <r>
    <s v="41-06-00-050"/>
    <x v="17"/>
    <s v="C-4199-1500-7"/>
    <s v="C"/>
    <s v="4199"/>
    <s v="1500"/>
    <s v="7"/>
    <m/>
    <m/>
    <m/>
    <m/>
    <m/>
    <s v="Propios"/>
    <s v="27"/>
    <s v="CSF"/>
    <x v="19"/>
    <n v="74577400"/>
    <n v="0"/>
    <n v="0"/>
    <n v="74577400"/>
    <n v="0"/>
    <n v="4450400"/>
    <n v="70127000"/>
    <n v="0"/>
    <n v="0"/>
    <n v="0"/>
    <n v="0"/>
    <n v="495800000"/>
    <n v="0"/>
    <n v="0"/>
    <n v="0"/>
    <n v="0"/>
    <x v="1"/>
    <x v="11"/>
  </r>
  <r>
    <s v="41-06-00-050"/>
    <x v="17"/>
    <s v="C-4199-1500-8"/>
    <s v="C"/>
    <s v="4199"/>
    <s v="1500"/>
    <s v="8"/>
    <m/>
    <m/>
    <m/>
    <m/>
    <m/>
    <s v="Propios"/>
    <s v="27"/>
    <s v="CSF"/>
    <x v="20"/>
    <n v="2064455628"/>
    <n v="0"/>
    <n v="0"/>
    <n v="2064455628"/>
    <n v="0"/>
    <n v="1728481052"/>
    <n v="335974576"/>
    <n v="905201052"/>
    <n v="0"/>
    <n v="0"/>
    <n v="0"/>
    <n v="42278000"/>
    <n v="0"/>
    <n v="0"/>
    <n v="0"/>
    <n v="0"/>
    <x v="1"/>
    <x v="12"/>
  </r>
  <r>
    <s v="41-06-00-052"/>
    <x v="18"/>
    <s v="A-02-02"/>
    <s v="A"/>
    <s v="02"/>
    <s v="02"/>
    <m/>
    <m/>
    <m/>
    <m/>
    <m/>
    <m/>
    <s v="Propios"/>
    <s v="27"/>
    <s v="CSF"/>
    <x v="9"/>
    <n v="243947525"/>
    <n v="0"/>
    <n v="0"/>
    <n v="243947525"/>
    <n v="0"/>
    <n v="0"/>
    <n v="243947525"/>
    <n v="0"/>
    <n v="0"/>
    <n v="0"/>
    <n v="0"/>
    <n v="35134800"/>
    <n v="0"/>
    <n v="0"/>
    <n v="0"/>
    <n v="0"/>
    <x v="0"/>
    <x v="6"/>
  </r>
  <r>
    <s v="41-06-00-052"/>
    <x v="18"/>
    <s v="A-08-01"/>
    <s v="A"/>
    <s v="08"/>
    <s v="01"/>
    <m/>
    <m/>
    <m/>
    <m/>
    <m/>
    <m/>
    <s v="Propios"/>
    <s v="27"/>
    <s v="CSF"/>
    <x v="2"/>
    <n v="49400000"/>
    <n v="0"/>
    <n v="0"/>
    <n v="49400000"/>
    <n v="0"/>
    <n v="0"/>
    <n v="49400000"/>
    <n v="0"/>
    <n v="0"/>
    <n v="0"/>
    <n v="0"/>
    <n v="48513166"/>
    <n v="0"/>
    <n v="0"/>
    <n v="0"/>
    <n v="0"/>
    <x v="0"/>
    <x v="2"/>
  </r>
  <r>
    <s v="41-06-00-052"/>
    <x v="18"/>
    <s v="C-4102-1500-12"/>
    <s v="C"/>
    <s v="4102"/>
    <s v="1500"/>
    <s v="12"/>
    <m/>
    <m/>
    <m/>
    <m/>
    <m/>
    <s v="Propios"/>
    <s v="27"/>
    <s v="CSF"/>
    <x v="15"/>
    <n v="920988850"/>
    <n v="0"/>
    <n v="0"/>
    <n v="920988850"/>
    <n v="0"/>
    <n v="0"/>
    <n v="920988850"/>
    <n v="0"/>
    <n v="0"/>
    <n v="0"/>
    <n v="0"/>
    <n v="264811385"/>
    <n v="0"/>
    <n v="0"/>
    <n v="0"/>
    <n v="0"/>
    <x v="1"/>
    <x v="7"/>
  </r>
  <r>
    <s v="41-06-00-052"/>
    <x v="1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75432021"/>
    <n v="0"/>
    <n v="0"/>
    <n v="0"/>
    <n v="0"/>
    <x v="1"/>
    <x v="3"/>
  </r>
  <r>
    <s v="41-06-00-052"/>
    <x v="18"/>
    <s v="C-4102-1500-13"/>
    <s v="C"/>
    <s v="4102"/>
    <s v="1500"/>
    <s v="13"/>
    <m/>
    <m/>
    <m/>
    <m/>
    <m/>
    <s v="Propios"/>
    <s v="27"/>
    <s v="CSF"/>
    <x v="3"/>
    <n v="4549202810"/>
    <n v="0"/>
    <n v="0"/>
    <n v="4549202810"/>
    <n v="0"/>
    <n v="2595743950"/>
    <n v="1953458860"/>
    <n v="2595743950"/>
    <n v="0"/>
    <n v="0"/>
    <n v="0"/>
    <n v="9483400"/>
    <n v="0"/>
    <n v="0"/>
    <n v="0"/>
    <n v="0"/>
    <x v="1"/>
    <x v="3"/>
  </r>
  <r>
    <s v="41-06-00-052"/>
    <x v="18"/>
    <s v="C-4102-1500-14"/>
    <s v="C"/>
    <s v="4102"/>
    <s v="1500"/>
    <s v="14"/>
    <m/>
    <m/>
    <m/>
    <m/>
    <m/>
    <s v="Propios"/>
    <s v="27"/>
    <s v="CSF"/>
    <x v="4"/>
    <n v="22484361638"/>
    <n v="0"/>
    <n v="0"/>
    <n v="22484361638"/>
    <n v="0"/>
    <n v="0"/>
    <n v="22484361638"/>
    <n v="0"/>
    <n v="0"/>
    <n v="0"/>
    <n v="0"/>
    <n v="1300000"/>
    <n v="0"/>
    <n v="0"/>
    <n v="0"/>
    <n v="0"/>
    <x v="1"/>
    <x v="4"/>
  </r>
  <r>
    <s v="41-06-00-052"/>
    <x v="18"/>
    <s v="C-4102-1500-15"/>
    <s v="C"/>
    <s v="4102"/>
    <s v="1500"/>
    <s v="15"/>
    <m/>
    <m/>
    <m/>
    <m/>
    <m/>
    <s v="Propios"/>
    <s v="27"/>
    <s v="CSF"/>
    <x v="16"/>
    <n v="238911807"/>
    <n v="0"/>
    <n v="0"/>
    <n v="238911807"/>
    <n v="0"/>
    <n v="0"/>
    <n v="238911807"/>
    <n v="0"/>
    <n v="0"/>
    <n v="0"/>
    <n v="0"/>
    <n v="49920000"/>
    <n v="0"/>
    <n v="0"/>
    <n v="0"/>
    <n v="0"/>
    <x v="1"/>
    <x v="8"/>
  </r>
  <r>
    <s v="41-06-00-052"/>
    <x v="18"/>
    <s v="C-4102-1500-16"/>
    <s v="C"/>
    <s v="4102"/>
    <s v="1500"/>
    <s v="16"/>
    <m/>
    <m/>
    <m/>
    <m/>
    <m/>
    <s v="Propios"/>
    <s v="27"/>
    <s v="CSF"/>
    <x v="17"/>
    <n v="59522422"/>
    <n v="0"/>
    <n v="0"/>
    <n v="59522422"/>
    <n v="0"/>
    <n v="0"/>
    <n v="59522422"/>
    <n v="0"/>
    <n v="0"/>
    <n v="0"/>
    <n v="0"/>
    <n v="210000000"/>
    <n v="0"/>
    <n v="0"/>
    <n v="0"/>
    <n v="0"/>
    <x v="1"/>
    <x v="9"/>
  </r>
  <r>
    <s v="41-06-00-052"/>
    <x v="18"/>
    <s v="C-4102-1500-18"/>
    <s v="C"/>
    <s v="4102"/>
    <s v="1500"/>
    <s v="18"/>
    <m/>
    <m/>
    <m/>
    <m/>
    <m/>
    <s v="Nación"/>
    <s v="10"/>
    <s v="CSF"/>
    <x v="5"/>
    <n v="144200845142"/>
    <n v="0"/>
    <n v="0"/>
    <n v="144200845142"/>
    <n v="0"/>
    <n v="0"/>
    <n v="144200845142"/>
    <n v="0"/>
    <n v="0"/>
    <n v="0"/>
    <n v="0"/>
    <n v="11710153"/>
    <n v="0"/>
    <n v="0"/>
    <n v="0"/>
    <n v="0"/>
    <x v="1"/>
    <x v="5"/>
  </r>
  <r>
    <s v="41-06-00-052"/>
    <x v="18"/>
    <s v="C-4102-1500-18"/>
    <s v="C"/>
    <s v="4102"/>
    <s v="1500"/>
    <s v="18"/>
    <m/>
    <m/>
    <m/>
    <m/>
    <m/>
    <s v="Propios"/>
    <s v="21"/>
    <s v="CSF"/>
    <x v="5"/>
    <n v="1857036667"/>
    <n v="0"/>
    <n v="0"/>
    <n v="1857036667"/>
    <n v="0"/>
    <n v="0"/>
    <n v="1857036667"/>
    <n v="0"/>
    <n v="0"/>
    <n v="0"/>
    <n v="0"/>
    <n v="87698364"/>
    <n v="0"/>
    <n v="0"/>
    <n v="0"/>
    <n v="0"/>
    <x v="1"/>
    <x v="5"/>
  </r>
  <r>
    <s v="41-06-00-052"/>
    <x v="18"/>
    <s v="C-4102-1500-18"/>
    <s v="C"/>
    <s v="4102"/>
    <s v="1500"/>
    <s v="18"/>
    <m/>
    <m/>
    <m/>
    <m/>
    <m/>
    <s v="Propios"/>
    <s v="27"/>
    <s v="CSF"/>
    <x v="5"/>
    <n v="107459120"/>
    <n v="0"/>
    <n v="0"/>
    <n v="107459120"/>
    <n v="0"/>
    <n v="0"/>
    <n v="107459120"/>
    <n v="0"/>
    <n v="0"/>
    <n v="0"/>
    <n v="0"/>
    <n v="20670000"/>
    <n v="0"/>
    <n v="0"/>
    <n v="0"/>
    <n v="0"/>
    <x v="1"/>
    <x v="5"/>
  </r>
  <r>
    <s v="41-06-00-052"/>
    <x v="18"/>
    <s v="C-4199-1500-7"/>
    <s v="C"/>
    <s v="4199"/>
    <s v="1500"/>
    <s v="7"/>
    <m/>
    <m/>
    <m/>
    <m/>
    <m/>
    <s v="Propios"/>
    <s v="27"/>
    <s v="CSF"/>
    <x v="19"/>
    <n v="108059600"/>
    <n v="0"/>
    <n v="0"/>
    <n v="108059600"/>
    <n v="0"/>
    <n v="0"/>
    <n v="108059600"/>
    <n v="0"/>
    <n v="0"/>
    <n v="0"/>
    <n v="0"/>
    <n v="343000"/>
    <n v="0"/>
    <n v="0"/>
    <n v="0"/>
    <n v="0"/>
    <x v="1"/>
    <x v="11"/>
  </r>
  <r>
    <s v="41-06-00-052"/>
    <x v="18"/>
    <s v="C-4199-1500-8"/>
    <s v="C"/>
    <s v="4199"/>
    <s v="1500"/>
    <s v="8"/>
    <m/>
    <m/>
    <m/>
    <m/>
    <m/>
    <s v="Propios"/>
    <s v="27"/>
    <s v="CSF"/>
    <x v="20"/>
    <n v="2067761757"/>
    <n v="0"/>
    <n v="0"/>
    <n v="2067761757"/>
    <n v="0"/>
    <n v="0"/>
    <n v="2067761757"/>
    <n v="0"/>
    <n v="0"/>
    <n v="0"/>
    <n v="0"/>
    <n v="497291000"/>
    <n v="0"/>
    <n v="0"/>
    <n v="0"/>
    <n v="0"/>
    <x v="1"/>
    <x v="12"/>
  </r>
  <r>
    <s v="41-06-00-054"/>
    <x v="19"/>
    <s v="A-02-02"/>
    <s v="A"/>
    <s v="02"/>
    <s v="02"/>
    <m/>
    <m/>
    <m/>
    <m/>
    <m/>
    <m/>
    <s v="Propios"/>
    <s v="27"/>
    <s v="CSF"/>
    <x v="9"/>
    <n v="325380894"/>
    <n v="0"/>
    <n v="0"/>
    <n v="325380894"/>
    <n v="0"/>
    <n v="0"/>
    <n v="325380894"/>
    <n v="0"/>
    <n v="0"/>
    <n v="0"/>
    <n v="0"/>
    <n v="614000"/>
    <n v="0"/>
    <n v="0"/>
    <n v="0"/>
    <n v="0"/>
    <x v="0"/>
    <x v="6"/>
  </r>
  <r>
    <s v="41-06-00-054"/>
    <x v="19"/>
    <s v="A-08-01"/>
    <s v="A"/>
    <s v="08"/>
    <s v="01"/>
    <m/>
    <m/>
    <m/>
    <m/>
    <m/>
    <m/>
    <s v="Propios"/>
    <s v="27"/>
    <s v="CSF"/>
    <x v="2"/>
    <n v="149585658"/>
    <n v="0"/>
    <n v="0"/>
    <n v="149585658"/>
    <n v="0"/>
    <n v="0"/>
    <n v="149585658"/>
    <n v="0"/>
    <n v="0"/>
    <n v="0"/>
    <n v="0"/>
    <n v="96000000"/>
    <n v="0"/>
    <n v="0"/>
    <n v="0"/>
    <n v="0"/>
    <x v="0"/>
    <x v="2"/>
  </r>
  <r>
    <s v="41-06-00-054"/>
    <x v="19"/>
    <s v="C-4102-1500-12"/>
    <s v="C"/>
    <s v="4102"/>
    <s v="1500"/>
    <s v="12"/>
    <m/>
    <m/>
    <m/>
    <m/>
    <m/>
    <s v="Propios"/>
    <s v="27"/>
    <s v="CSF"/>
    <x v="15"/>
    <n v="4802556"/>
    <n v="0"/>
    <n v="0"/>
    <n v="4802556"/>
    <n v="0"/>
    <n v="0"/>
    <n v="4802556"/>
    <n v="0"/>
    <n v="0"/>
    <n v="0"/>
    <n v="0"/>
    <n v="1902000"/>
    <n v="0"/>
    <n v="0"/>
    <n v="0"/>
    <n v="0"/>
    <x v="1"/>
    <x v="7"/>
  </r>
  <r>
    <s v="41-06-00-054"/>
    <x v="19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524469686"/>
    <n v="0"/>
    <n v="0"/>
    <n v="0"/>
    <n v="0"/>
    <x v="1"/>
    <x v="3"/>
  </r>
  <r>
    <s v="41-06-00-054"/>
    <x v="19"/>
    <s v="C-4102-1500-13"/>
    <s v="C"/>
    <s v="4102"/>
    <s v="1500"/>
    <s v="13"/>
    <m/>
    <m/>
    <m/>
    <m/>
    <m/>
    <s v="Propios"/>
    <s v="27"/>
    <s v="CSF"/>
    <x v="3"/>
    <n v="4091909579"/>
    <n v="0"/>
    <n v="0"/>
    <n v="4091909579"/>
    <n v="0"/>
    <n v="3284160980"/>
    <n v="807748599"/>
    <n v="3284160980"/>
    <n v="0"/>
    <n v="0"/>
    <n v="0"/>
    <n v="32000000"/>
    <n v="0"/>
    <n v="0"/>
    <n v="0"/>
    <n v="0"/>
    <x v="1"/>
    <x v="3"/>
  </r>
  <r>
    <s v="41-06-00-054"/>
    <x v="19"/>
    <s v="C-4102-1500-14"/>
    <s v="C"/>
    <s v="4102"/>
    <s v="1500"/>
    <s v="14"/>
    <m/>
    <m/>
    <m/>
    <m/>
    <m/>
    <s v="Propios"/>
    <s v="27"/>
    <s v="CSF"/>
    <x v="4"/>
    <n v="10717919939"/>
    <n v="0"/>
    <n v="0"/>
    <n v="10717919939"/>
    <n v="0"/>
    <n v="9767395030"/>
    <n v="950524909"/>
    <n v="9767395030"/>
    <n v="0"/>
    <n v="0"/>
    <n v="0"/>
    <n v="113716000"/>
    <n v="0"/>
    <n v="0"/>
    <n v="0"/>
    <n v="0"/>
    <x v="1"/>
    <x v="4"/>
  </r>
  <r>
    <s v="41-06-00-054"/>
    <x v="19"/>
    <s v="C-4102-1500-15"/>
    <s v="C"/>
    <s v="4102"/>
    <s v="1500"/>
    <s v="15"/>
    <m/>
    <m/>
    <m/>
    <m/>
    <m/>
    <s v="Propios"/>
    <s v="27"/>
    <s v="CSF"/>
    <x v="16"/>
    <n v="123788957"/>
    <n v="0"/>
    <n v="0"/>
    <n v="123788957"/>
    <n v="0"/>
    <n v="0"/>
    <n v="123788957"/>
    <n v="0"/>
    <n v="0"/>
    <n v="0"/>
    <n v="0"/>
    <n v="161185000"/>
    <n v="0"/>
    <n v="0"/>
    <n v="0"/>
    <n v="0"/>
    <x v="1"/>
    <x v="8"/>
  </r>
  <r>
    <s v="41-06-00-054"/>
    <x v="19"/>
    <s v="C-4102-1500-16"/>
    <s v="C"/>
    <s v="4102"/>
    <s v="1500"/>
    <s v="16"/>
    <m/>
    <m/>
    <m/>
    <m/>
    <m/>
    <s v="Propios"/>
    <s v="27"/>
    <s v="CSF"/>
    <x v="17"/>
    <n v="66838232"/>
    <n v="0"/>
    <n v="0"/>
    <n v="66838232"/>
    <n v="0"/>
    <n v="0"/>
    <n v="66838232"/>
    <n v="0"/>
    <n v="0"/>
    <n v="0"/>
    <n v="0"/>
    <n v="360000"/>
    <n v="0"/>
    <n v="0"/>
    <n v="0"/>
    <n v="0"/>
    <x v="1"/>
    <x v="9"/>
  </r>
  <r>
    <s v="41-06-00-054"/>
    <x v="19"/>
    <s v="C-4102-1500-18"/>
    <s v="C"/>
    <s v="4102"/>
    <s v="1500"/>
    <s v="18"/>
    <m/>
    <m/>
    <m/>
    <m/>
    <m/>
    <s v="Nación"/>
    <s v="10"/>
    <s v="CSF"/>
    <x v="5"/>
    <n v="95821786186"/>
    <n v="0"/>
    <n v="0"/>
    <n v="95821786186"/>
    <n v="0"/>
    <n v="41600536199"/>
    <n v="54221249987"/>
    <n v="41600536199"/>
    <n v="0"/>
    <n v="0"/>
    <n v="0"/>
    <n v="63000000"/>
    <n v="0"/>
    <n v="0"/>
    <n v="0"/>
    <n v="0"/>
    <x v="1"/>
    <x v="5"/>
  </r>
  <r>
    <s v="41-06-00-054"/>
    <x v="19"/>
    <s v="C-4102-1500-18"/>
    <s v="C"/>
    <s v="4102"/>
    <s v="1500"/>
    <s v="18"/>
    <m/>
    <m/>
    <m/>
    <m/>
    <m/>
    <s v="Propios"/>
    <s v="21"/>
    <s v="CSF"/>
    <x v="5"/>
    <n v="1523130067"/>
    <n v="0"/>
    <n v="0"/>
    <n v="1523130067"/>
    <n v="0"/>
    <n v="0"/>
    <n v="1523130067"/>
    <n v="0"/>
    <n v="0"/>
    <n v="0"/>
    <n v="0"/>
    <n v="1100000"/>
    <n v="0"/>
    <n v="0"/>
    <n v="0"/>
    <n v="0"/>
    <x v="1"/>
    <x v="5"/>
  </r>
  <r>
    <s v="41-06-00-054"/>
    <x v="19"/>
    <s v="C-4102-1500-18"/>
    <s v="C"/>
    <s v="4102"/>
    <s v="1500"/>
    <s v="18"/>
    <m/>
    <m/>
    <m/>
    <m/>
    <m/>
    <s v="Propios"/>
    <s v="27"/>
    <s v="CSF"/>
    <x v="5"/>
    <n v="75299150"/>
    <n v="0"/>
    <n v="0"/>
    <n v="75299150"/>
    <n v="0"/>
    <n v="0"/>
    <n v="75299150"/>
    <n v="0"/>
    <n v="0"/>
    <n v="0"/>
    <n v="0"/>
    <n v="367147654"/>
    <n v="0"/>
    <n v="0"/>
    <n v="0"/>
    <n v="0"/>
    <x v="1"/>
    <x v="5"/>
  </r>
  <r>
    <s v="41-06-00-054"/>
    <x v="19"/>
    <s v="C-4199-1500-7"/>
    <s v="C"/>
    <s v="4199"/>
    <s v="1500"/>
    <s v="7"/>
    <m/>
    <m/>
    <m/>
    <m/>
    <m/>
    <s v="Propios"/>
    <s v="27"/>
    <s v="CSF"/>
    <x v="19"/>
    <n v="102457300"/>
    <n v="0"/>
    <n v="0"/>
    <n v="102457300"/>
    <n v="0"/>
    <n v="0"/>
    <n v="102457300"/>
    <n v="0"/>
    <n v="0"/>
    <n v="0"/>
    <n v="0"/>
    <n v="6031522882"/>
    <n v="0"/>
    <n v="0"/>
    <n v="0"/>
    <n v="0"/>
    <x v="1"/>
    <x v="11"/>
  </r>
  <r>
    <s v="41-06-00-054"/>
    <x v="19"/>
    <s v="C-4199-1500-8"/>
    <s v="C"/>
    <s v="4199"/>
    <s v="1500"/>
    <s v="8"/>
    <m/>
    <m/>
    <m/>
    <m/>
    <m/>
    <s v="Propios"/>
    <s v="27"/>
    <s v="CSF"/>
    <x v="20"/>
    <n v="1408637561"/>
    <n v="0"/>
    <n v="0"/>
    <n v="1408637561"/>
    <n v="0"/>
    <n v="0"/>
    <n v="1408637561"/>
    <n v="0"/>
    <n v="0"/>
    <n v="0"/>
    <n v="0"/>
    <n v="13770150156"/>
    <n v="0"/>
    <n v="0"/>
    <n v="0"/>
    <n v="0"/>
    <x v="1"/>
    <x v="12"/>
  </r>
  <r>
    <s v="41-06-00-063"/>
    <x v="20"/>
    <s v="A-02-02"/>
    <s v="A"/>
    <s v="02"/>
    <s v="02"/>
    <m/>
    <m/>
    <m/>
    <m/>
    <m/>
    <m/>
    <s v="Propios"/>
    <s v="27"/>
    <s v="CSF"/>
    <x v="9"/>
    <n v="105478552"/>
    <n v="0"/>
    <n v="0"/>
    <n v="105478552"/>
    <n v="0"/>
    <n v="0"/>
    <n v="105478552"/>
    <n v="0"/>
    <n v="0"/>
    <n v="0"/>
    <n v="0"/>
    <n v="50775866491"/>
    <n v="0"/>
    <n v="0"/>
    <n v="0"/>
    <n v="0"/>
    <x v="0"/>
    <x v="6"/>
  </r>
  <r>
    <s v="41-06-00-063"/>
    <x v="20"/>
    <s v="A-08-01"/>
    <s v="A"/>
    <s v="08"/>
    <s v="01"/>
    <m/>
    <m/>
    <m/>
    <m/>
    <m/>
    <m/>
    <s v="Propios"/>
    <s v="27"/>
    <s v="CSF"/>
    <x v="2"/>
    <n v="27740449"/>
    <n v="0"/>
    <n v="0"/>
    <n v="27740449"/>
    <n v="0"/>
    <n v="0"/>
    <n v="27740449"/>
    <n v="0"/>
    <n v="0"/>
    <n v="0"/>
    <n v="0"/>
    <n v="546798665"/>
    <n v="0"/>
    <n v="0"/>
    <n v="0"/>
    <n v="0"/>
    <x v="0"/>
    <x v="2"/>
  </r>
  <r>
    <s v="41-06-00-063"/>
    <x v="20"/>
    <s v="C-4102-1500-12"/>
    <s v="C"/>
    <s v="4102"/>
    <s v="1500"/>
    <s v="12"/>
    <m/>
    <m/>
    <m/>
    <m/>
    <m/>
    <s v="Propios"/>
    <s v="27"/>
    <s v="CSF"/>
    <x v="15"/>
    <n v="99241723"/>
    <n v="0"/>
    <n v="0"/>
    <n v="99241723"/>
    <n v="0"/>
    <n v="0"/>
    <n v="99241723"/>
    <n v="0"/>
    <n v="0"/>
    <n v="0"/>
    <n v="0"/>
    <n v="13821835279"/>
    <n v="0"/>
    <n v="0"/>
    <n v="0"/>
    <n v="0"/>
    <x v="1"/>
    <x v="7"/>
  </r>
  <r>
    <s v="41-06-00-063"/>
    <x v="20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5194737667"/>
    <n v="0"/>
    <n v="0"/>
    <n v="0"/>
    <n v="0"/>
    <x v="1"/>
    <x v="3"/>
  </r>
  <r>
    <s v="41-06-00-063"/>
    <x v="20"/>
    <s v="C-4102-1500-13"/>
    <s v="C"/>
    <s v="4102"/>
    <s v="1500"/>
    <s v="13"/>
    <m/>
    <m/>
    <m/>
    <m/>
    <m/>
    <s v="Propios"/>
    <s v="27"/>
    <s v="CSF"/>
    <x v="3"/>
    <n v="4645307128"/>
    <n v="0"/>
    <n v="0"/>
    <n v="4645307128"/>
    <n v="0"/>
    <n v="4009868910"/>
    <n v="635438218"/>
    <n v="3978347410"/>
    <n v="0"/>
    <n v="0"/>
    <n v="0"/>
    <n v="150000000"/>
    <n v="0"/>
    <n v="0"/>
    <n v="0"/>
    <n v="0"/>
    <x v="1"/>
    <x v="3"/>
  </r>
  <r>
    <s v="41-06-00-063"/>
    <x v="20"/>
    <s v="C-4102-1500-14"/>
    <s v="C"/>
    <s v="4102"/>
    <s v="1500"/>
    <s v="14"/>
    <m/>
    <m/>
    <m/>
    <m/>
    <m/>
    <s v="Propios"/>
    <s v="26"/>
    <s v="CSF"/>
    <x v="4"/>
    <n v="442414560"/>
    <n v="0"/>
    <n v="0"/>
    <n v="442414560"/>
    <n v="0"/>
    <n v="442414560"/>
    <n v="0"/>
    <n v="442414560"/>
    <n v="0"/>
    <n v="0"/>
    <n v="0"/>
    <n v="949309000"/>
    <n v="0"/>
    <n v="0"/>
    <n v="0"/>
    <n v="0"/>
    <x v="1"/>
    <x v="4"/>
  </r>
  <r>
    <s v="41-06-00-063"/>
    <x v="20"/>
    <s v="C-4102-1500-14"/>
    <s v="C"/>
    <s v="4102"/>
    <s v="1500"/>
    <s v="14"/>
    <m/>
    <m/>
    <m/>
    <m/>
    <m/>
    <s v="Propios"/>
    <s v="27"/>
    <s v="CSF"/>
    <x v="4"/>
    <n v="15318344971"/>
    <n v="0"/>
    <n v="0"/>
    <n v="15318344971"/>
    <n v="0"/>
    <n v="13830698710"/>
    <n v="1487646261"/>
    <n v="13793875710"/>
    <n v="0"/>
    <n v="0"/>
    <n v="0"/>
    <n v="98615376721"/>
    <n v="0"/>
    <n v="0"/>
    <n v="0"/>
    <n v="0"/>
    <x v="1"/>
    <x v="4"/>
  </r>
  <r>
    <s v="41-06-00-063"/>
    <x v="20"/>
    <s v="C-4102-1500-15"/>
    <s v="C"/>
    <s v="4102"/>
    <s v="1500"/>
    <s v="15"/>
    <m/>
    <m/>
    <m/>
    <m/>
    <m/>
    <s v="Propios"/>
    <s v="27"/>
    <s v="CSF"/>
    <x v="16"/>
    <n v="80323119"/>
    <n v="0"/>
    <n v="0"/>
    <n v="80323119"/>
    <n v="0"/>
    <n v="0"/>
    <n v="80323119"/>
    <n v="0"/>
    <n v="0"/>
    <n v="0"/>
    <n v="0"/>
    <n v="127702392685"/>
    <n v="2689495122"/>
    <n v="0"/>
    <n v="0"/>
    <n v="0"/>
    <x v="1"/>
    <x v="8"/>
  </r>
  <r>
    <s v="41-06-00-063"/>
    <x v="20"/>
    <s v="C-4102-1500-16"/>
    <s v="C"/>
    <s v="4102"/>
    <s v="1500"/>
    <s v="16"/>
    <m/>
    <m/>
    <m/>
    <m/>
    <m/>
    <s v="Propios"/>
    <s v="27"/>
    <s v="CSF"/>
    <x v="17"/>
    <n v="48153624"/>
    <n v="0"/>
    <n v="0"/>
    <n v="48153624"/>
    <n v="0"/>
    <n v="0"/>
    <n v="48153624"/>
    <n v="0"/>
    <n v="0"/>
    <n v="0"/>
    <n v="0"/>
    <n v="31781694235"/>
    <n v="0"/>
    <n v="0"/>
    <n v="0"/>
    <n v="0"/>
    <x v="1"/>
    <x v="9"/>
  </r>
  <r>
    <s v="41-06-00-063"/>
    <x v="20"/>
    <s v="C-4102-1500-18"/>
    <s v="C"/>
    <s v="4102"/>
    <s v="1500"/>
    <s v="18"/>
    <m/>
    <m/>
    <m/>
    <m/>
    <m/>
    <s v="Nación"/>
    <s v="10"/>
    <s v="CSF"/>
    <x v="5"/>
    <n v="26938903911"/>
    <n v="0"/>
    <n v="0"/>
    <n v="26938903911"/>
    <n v="0"/>
    <n v="12684178561"/>
    <n v="14254725350"/>
    <n v="12684178561"/>
    <n v="0"/>
    <n v="0"/>
    <n v="0"/>
    <n v="3403507333"/>
    <n v="0"/>
    <n v="0"/>
    <n v="0"/>
    <n v="0"/>
    <x v="1"/>
    <x v="5"/>
  </r>
  <r>
    <s v="41-06-00-063"/>
    <x v="20"/>
    <s v="C-4102-1500-18"/>
    <s v="C"/>
    <s v="4102"/>
    <s v="1500"/>
    <s v="18"/>
    <m/>
    <m/>
    <m/>
    <m/>
    <m/>
    <s v="Propios"/>
    <s v="21"/>
    <s v="CSF"/>
    <x v="5"/>
    <n v="521410267"/>
    <n v="0"/>
    <n v="0"/>
    <n v="521410267"/>
    <n v="0"/>
    <n v="0"/>
    <n v="521410267"/>
    <n v="0"/>
    <n v="0"/>
    <n v="0"/>
    <n v="0"/>
    <n v="3477410012"/>
    <n v="0"/>
    <n v="0"/>
    <n v="0"/>
    <n v="0"/>
    <x v="1"/>
    <x v="5"/>
  </r>
  <r>
    <s v="41-06-00-063"/>
    <x v="20"/>
    <s v="C-4102-1500-18"/>
    <s v="C"/>
    <s v="4102"/>
    <s v="1500"/>
    <s v="18"/>
    <m/>
    <m/>
    <m/>
    <m/>
    <m/>
    <s v="Propios"/>
    <s v="27"/>
    <s v="CSF"/>
    <x v="5"/>
    <n v="39649200"/>
    <n v="0"/>
    <n v="0"/>
    <n v="39649200"/>
    <n v="0"/>
    <n v="0"/>
    <n v="39649200"/>
    <n v="0"/>
    <n v="0"/>
    <n v="0"/>
    <n v="0"/>
    <n v="57000000"/>
    <n v="0"/>
    <n v="0"/>
    <n v="0"/>
    <n v="0"/>
    <x v="1"/>
    <x v="5"/>
  </r>
  <r>
    <s v="41-06-00-063"/>
    <x v="20"/>
    <s v="C-4199-1500-7"/>
    <s v="C"/>
    <s v="4199"/>
    <s v="1500"/>
    <s v="7"/>
    <m/>
    <m/>
    <m/>
    <m/>
    <m/>
    <s v="Propios"/>
    <s v="27"/>
    <s v="CSF"/>
    <x v="19"/>
    <n v="96103600"/>
    <n v="0"/>
    <n v="0"/>
    <n v="96103600"/>
    <n v="0"/>
    <n v="0"/>
    <n v="96103600"/>
    <n v="0"/>
    <n v="0"/>
    <n v="0"/>
    <n v="0"/>
    <n v="35650000"/>
    <n v="0"/>
    <n v="0"/>
    <n v="0"/>
    <n v="0"/>
    <x v="1"/>
    <x v="11"/>
  </r>
  <r>
    <s v="41-06-00-063"/>
    <x v="20"/>
    <s v="C-4199-1500-8"/>
    <s v="C"/>
    <s v="4199"/>
    <s v="1500"/>
    <s v="8"/>
    <m/>
    <m/>
    <m/>
    <m/>
    <m/>
    <s v="Propios"/>
    <s v="27"/>
    <s v="CSF"/>
    <x v="20"/>
    <n v="906570458"/>
    <n v="0"/>
    <n v="0"/>
    <n v="906570458"/>
    <n v="0"/>
    <n v="258393500"/>
    <n v="648176958"/>
    <n v="0"/>
    <n v="0"/>
    <n v="0"/>
    <n v="0"/>
    <n v="547885"/>
    <n v="0"/>
    <n v="0"/>
    <n v="0"/>
    <n v="0"/>
    <x v="1"/>
    <x v="12"/>
  </r>
  <r>
    <s v="41-06-00-066"/>
    <x v="21"/>
    <s v="A-02-02"/>
    <s v="A"/>
    <s v="02"/>
    <s v="02"/>
    <m/>
    <m/>
    <m/>
    <m/>
    <m/>
    <m/>
    <s v="Propios"/>
    <s v="27"/>
    <s v="CSF"/>
    <x v="9"/>
    <n v="185196262"/>
    <n v="0"/>
    <n v="0"/>
    <n v="185196262"/>
    <n v="0"/>
    <n v="0"/>
    <n v="185196262"/>
    <n v="0"/>
    <n v="0"/>
    <n v="0"/>
    <n v="0"/>
    <n v="1354240850"/>
    <n v="0"/>
    <n v="0"/>
    <n v="0"/>
    <n v="0"/>
    <x v="0"/>
    <x v="6"/>
  </r>
  <r>
    <s v="41-06-00-066"/>
    <x v="21"/>
    <s v="A-08-01"/>
    <s v="A"/>
    <s v="08"/>
    <s v="01"/>
    <m/>
    <m/>
    <m/>
    <m/>
    <m/>
    <m/>
    <s v="Propios"/>
    <s v="27"/>
    <s v="CSF"/>
    <x v="2"/>
    <n v="30437000"/>
    <n v="0"/>
    <n v="0"/>
    <n v="30437000"/>
    <n v="0"/>
    <n v="0"/>
    <n v="30437000"/>
    <n v="0"/>
    <n v="0"/>
    <n v="0"/>
    <n v="0"/>
    <n v="1191900112"/>
    <n v="0"/>
    <n v="0"/>
    <n v="0"/>
    <n v="0"/>
    <x v="0"/>
    <x v="2"/>
  </r>
  <r>
    <s v="41-06-00-066"/>
    <x v="21"/>
    <s v="C-4102-1500-12"/>
    <s v="C"/>
    <s v="4102"/>
    <s v="1500"/>
    <s v="12"/>
    <m/>
    <m/>
    <m/>
    <m/>
    <m/>
    <s v="Propios"/>
    <s v="27"/>
    <s v="CSF"/>
    <x v="15"/>
    <n v="4148514"/>
    <n v="0"/>
    <n v="0"/>
    <n v="4148514"/>
    <n v="0"/>
    <n v="0"/>
    <n v="4148514"/>
    <n v="0"/>
    <n v="0"/>
    <n v="0"/>
    <n v="0"/>
    <n v="73858533"/>
    <n v="0"/>
    <n v="0"/>
    <n v="0"/>
    <n v="0"/>
    <x v="1"/>
    <x v="7"/>
  </r>
  <r>
    <s v="41-06-00-066"/>
    <x v="21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94856736"/>
    <n v="0"/>
    <n v="0"/>
    <n v="0"/>
    <n v="0"/>
    <x v="1"/>
    <x v="3"/>
  </r>
  <r>
    <s v="41-06-00-066"/>
    <x v="21"/>
    <s v="C-4102-1500-13"/>
    <s v="C"/>
    <s v="4102"/>
    <s v="1500"/>
    <s v="13"/>
    <m/>
    <m/>
    <m/>
    <m/>
    <m/>
    <s v="Propios"/>
    <s v="27"/>
    <s v="CSF"/>
    <x v="3"/>
    <n v="5500313327"/>
    <n v="0"/>
    <n v="0"/>
    <n v="5500313327"/>
    <n v="0"/>
    <n v="4759226080"/>
    <n v="741087247"/>
    <n v="4759226080"/>
    <n v="0"/>
    <n v="0"/>
    <n v="0"/>
    <n v="10625588"/>
    <n v="0"/>
    <n v="0"/>
    <n v="0"/>
    <n v="0"/>
    <x v="1"/>
    <x v="3"/>
  </r>
  <r>
    <s v="41-06-00-066"/>
    <x v="21"/>
    <s v="C-4102-1500-14"/>
    <s v="C"/>
    <s v="4102"/>
    <s v="1500"/>
    <s v="14"/>
    <m/>
    <m/>
    <m/>
    <m/>
    <m/>
    <s v="Propios"/>
    <s v="26"/>
    <s v="CSF"/>
    <x v="4"/>
    <n v="518592360"/>
    <n v="0"/>
    <n v="0"/>
    <n v="518592360"/>
    <n v="0"/>
    <n v="518592360"/>
    <n v="0"/>
    <n v="518592360"/>
    <n v="0"/>
    <n v="0"/>
    <n v="0"/>
    <n v="421929"/>
    <n v="0"/>
    <n v="0"/>
    <n v="0"/>
    <n v="0"/>
    <x v="1"/>
    <x v="4"/>
  </r>
  <r>
    <s v="41-06-00-066"/>
    <x v="21"/>
    <s v="C-4102-1500-14"/>
    <s v="C"/>
    <s v="4102"/>
    <s v="1500"/>
    <s v="14"/>
    <m/>
    <m/>
    <m/>
    <m/>
    <m/>
    <s v="Propios"/>
    <s v="27"/>
    <s v="CSF"/>
    <x v="4"/>
    <n v="12776582390"/>
    <n v="0"/>
    <n v="0"/>
    <n v="12776582390"/>
    <n v="0"/>
    <n v="12219661990"/>
    <n v="556920400"/>
    <n v="12189758830"/>
    <n v="0"/>
    <n v="0"/>
    <n v="0"/>
    <n v="132475400"/>
    <n v="0"/>
    <n v="0"/>
    <n v="0"/>
    <n v="0"/>
    <x v="1"/>
    <x v="4"/>
  </r>
  <r>
    <s v="41-06-00-066"/>
    <x v="21"/>
    <s v="C-4102-1500-15"/>
    <s v="C"/>
    <s v="4102"/>
    <s v="1500"/>
    <s v="15"/>
    <m/>
    <m/>
    <m/>
    <m/>
    <m/>
    <s v="Propios"/>
    <s v="27"/>
    <s v="CSF"/>
    <x v="16"/>
    <n v="116776243"/>
    <n v="0"/>
    <n v="0"/>
    <n v="116776243"/>
    <n v="0"/>
    <n v="0"/>
    <n v="116776243"/>
    <n v="0"/>
    <n v="0"/>
    <n v="0"/>
    <n v="0"/>
    <n v="2311558500"/>
    <n v="0"/>
    <n v="0"/>
    <n v="0"/>
    <n v="0"/>
    <x v="1"/>
    <x v="8"/>
  </r>
  <r>
    <s v="41-06-00-066"/>
    <x v="21"/>
    <s v="C-4102-1500-16"/>
    <s v="C"/>
    <s v="4102"/>
    <s v="1500"/>
    <s v="16"/>
    <m/>
    <m/>
    <m/>
    <m/>
    <m/>
    <s v="Propios"/>
    <s v="27"/>
    <s v="CSF"/>
    <x v="17"/>
    <n v="51928468"/>
    <n v="0"/>
    <n v="0"/>
    <n v="51928468"/>
    <n v="0"/>
    <n v="0"/>
    <n v="51928468"/>
    <n v="0"/>
    <n v="0"/>
    <n v="0"/>
    <n v="0"/>
    <n v="13908000"/>
    <n v="0"/>
    <n v="0"/>
    <n v="0"/>
    <n v="0"/>
    <x v="1"/>
    <x v="9"/>
  </r>
  <r>
    <s v="41-06-00-066"/>
    <x v="21"/>
    <s v="C-4102-1500-18"/>
    <s v="C"/>
    <s v="4102"/>
    <s v="1500"/>
    <s v="18"/>
    <m/>
    <m/>
    <m/>
    <m/>
    <m/>
    <s v="Nación"/>
    <s v="10"/>
    <s v="CSF"/>
    <x v="5"/>
    <n v="48791405248"/>
    <n v="0"/>
    <n v="0"/>
    <n v="48791405248"/>
    <n v="0"/>
    <n v="16515758002"/>
    <n v="32275647246"/>
    <n v="16515758002"/>
    <n v="0"/>
    <n v="0"/>
    <n v="0"/>
    <n v="30900000"/>
    <n v="0"/>
    <n v="0"/>
    <n v="0"/>
    <n v="0"/>
    <x v="1"/>
    <x v="5"/>
  </r>
  <r>
    <s v="41-06-00-066"/>
    <x v="21"/>
    <s v="C-4102-1500-18"/>
    <s v="C"/>
    <s v="4102"/>
    <s v="1500"/>
    <s v="18"/>
    <m/>
    <m/>
    <m/>
    <m/>
    <m/>
    <s v="Propios"/>
    <s v="21"/>
    <s v="CSF"/>
    <x v="5"/>
    <n v="706913933"/>
    <n v="0"/>
    <n v="0"/>
    <n v="706913933"/>
    <n v="0"/>
    <n v="0"/>
    <n v="706913933"/>
    <n v="0"/>
    <n v="0"/>
    <n v="0"/>
    <n v="0"/>
    <n v="10000000"/>
    <n v="0"/>
    <n v="0"/>
    <n v="0"/>
    <n v="0"/>
    <x v="1"/>
    <x v="5"/>
  </r>
  <r>
    <s v="41-06-00-066"/>
    <x v="21"/>
    <s v="C-4199-1500-7"/>
    <s v="C"/>
    <s v="4199"/>
    <s v="1500"/>
    <s v="7"/>
    <m/>
    <m/>
    <m/>
    <m/>
    <m/>
    <s v="Propios"/>
    <s v="27"/>
    <s v="CSF"/>
    <x v="19"/>
    <n v="102676500"/>
    <n v="0"/>
    <n v="0"/>
    <n v="102676500"/>
    <n v="0"/>
    <n v="0"/>
    <n v="102676500"/>
    <n v="0"/>
    <n v="0"/>
    <n v="0"/>
    <n v="0"/>
    <n v="70269600"/>
    <n v="0"/>
    <n v="0"/>
    <n v="0"/>
    <n v="0"/>
    <x v="1"/>
    <x v="11"/>
  </r>
  <r>
    <s v="41-06-00-066"/>
    <x v="21"/>
    <s v="C-4199-1500-8"/>
    <s v="C"/>
    <s v="4199"/>
    <s v="1500"/>
    <s v="8"/>
    <m/>
    <m/>
    <m/>
    <m/>
    <m/>
    <s v="Propios"/>
    <s v="27"/>
    <s v="CSF"/>
    <x v="20"/>
    <n v="1243616528"/>
    <n v="0"/>
    <n v="0"/>
    <n v="1243616528"/>
    <n v="0"/>
    <n v="576561598"/>
    <n v="667054930"/>
    <n v="437204598"/>
    <n v="0"/>
    <n v="0"/>
    <n v="0"/>
    <n v="657378286"/>
    <n v="673644306"/>
    <n v="0"/>
    <n v="0"/>
    <n v="0"/>
    <x v="1"/>
    <x v="12"/>
  </r>
  <r>
    <s v="41-06-00-068"/>
    <x v="22"/>
    <s v="A-02-02"/>
    <s v="A"/>
    <s v="02"/>
    <s v="02"/>
    <m/>
    <m/>
    <m/>
    <m/>
    <m/>
    <m/>
    <s v="Propios"/>
    <s v="27"/>
    <s v="CSF"/>
    <x v="9"/>
    <n v="547448551"/>
    <n v="0"/>
    <n v="0"/>
    <n v="547448551"/>
    <n v="0"/>
    <n v="15080000"/>
    <n v="532368551"/>
    <n v="15080000"/>
    <n v="0"/>
    <n v="0"/>
    <n v="0"/>
    <n v="194217062"/>
    <n v="0"/>
    <n v="0"/>
    <n v="0"/>
    <n v="0"/>
    <x v="0"/>
    <x v="6"/>
  </r>
  <r>
    <s v="41-06-00-068"/>
    <x v="22"/>
    <s v="A-08-01"/>
    <s v="A"/>
    <s v="08"/>
    <s v="01"/>
    <m/>
    <m/>
    <m/>
    <m/>
    <m/>
    <m/>
    <s v="Propios"/>
    <s v="27"/>
    <s v="CSF"/>
    <x v="2"/>
    <n v="87264000"/>
    <n v="0"/>
    <n v="0"/>
    <n v="87264000"/>
    <n v="0"/>
    <n v="0"/>
    <n v="87264000"/>
    <n v="0"/>
    <n v="0"/>
    <n v="0"/>
    <n v="0"/>
    <n v="27178000"/>
    <n v="0"/>
    <n v="0"/>
    <n v="0"/>
    <n v="0"/>
    <x v="0"/>
    <x v="2"/>
  </r>
  <r>
    <s v="41-06-00-068"/>
    <x v="22"/>
    <s v="C-4102-1500-12"/>
    <s v="C"/>
    <s v="4102"/>
    <s v="1500"/>
    <s v="12"/>
    <m/>
    <m/>
    <m/>
    <m/>
    <m/>
    <s v="Propios"/>
    <s v="27"/>
    <s v="CSF"/>
    <x v="15"/>
    <n v="53893850"/>
    <n v="0"/>
    <n v="0"/>
    <n v="53893850"/>
    <n v="0"/>
    <n v="0"/>
    <n v="53893850"/>
    <n v="0"/>
    <n v="0"/>
    <n v="0"/>
    <n v="0"/>
    <n v="900000"/>
    <n v="0"/>
    <n v="0"/>
    <n v="0"/>
    <n v="0"/>
    <x v="1"/>
    <x v="7"/>
  </r>
  <r>
    <s v="41-06-00-068"/>
    <x v="22"/>
    <s v="C-4102-1500-13"/>
    <s v="C"/>
    <s v="4102"/>
    <s v="1500"/>
    <s v="13"/>
    <m/>
    <m/>
    <m/>
    <m/>
    <m/>
    <s v="Nación"/>
    <s v="16"/>
    <s v="CSF"/>
    <x v="3"/>
    <n v="7548862950"/>
    <n v="0"/>
    <n v="0"/>
    <n v="7548862950"/>
    <n v="0"/>
    <n v="0"/>
    <n v="7548862950"/>
    <n v="0"/>
    <n v="0"/>
    <n v="0"/>
    <n v="0"/>
    <n v="226000000"/>
    <n v="0"/>
    <n v="0"/>
    <n v="0"/>
    <n v="0"/>
    <x v="1"/>
    <x v="3"/>
  </r>
  <r>
    <s v="41-06-00-068"/>
    <x v="22"/>
    <s v="C-4102-1500-13"/>
    <s v="C"/>
    <s v="4102"/>
    <s v="1500"/>
    <s v="13"/>
    <m/>
    <m/>
    <m/>
    <m/>
    <m/>
    <s v="Propios"/>
    <s v="27"/>
    <s v="CSF"/>
    <x v="3"/>
    <n v="1596115629"/>
    <n v="0"/>
    <n v="0"/>
    <n v="1596115629"/>
    <n v="0"/>
    <n v="0"/>
    <n v="1596115629"/>
    <n v="0"/>
    <n v="0"/>
    <n v="0"/>
    <n v="0"/>
    <n v="20000000"/>
    <n v="0"/>
    <n v="0"/>
    <n v="0"/>
    <n v="0"/>
    <x v="1"/>
    <x v="3"/>
  </r>
  <r>
    <s v="41-06-00-068"/>
    <x v="22"/>
    <s v="C-4102-1500-14"/>
    <s v="C"/>
    <s v="4102"/>
    <s v="1500"/>
    <s v="14"/>
    <m/>
    <m/>
    <m/>
    <m/>
    <m/>
    <s v="Propios"/>
    <s v="27"/>
    <s v="CSF"/>
    <x v="4"/>
    <n v="22389412846"/>
    <n v="0"/>
    <n v="0"/>
    <n v="22389412846"/>
    <n v="0"/>
    <n v="18307719848"/>
    <n v="4081692998"/>
    <n v="18307719848"/>
    <n v="0"/>
    <n v="0"/>
    <n v="0"/>
    <n v="197228070"/>
    <n v="0"/>
    <n v="0"/>
    <n v="0"/>
    <n v="0"/>
    <x v="1"/>
    <x v="4"/>
  </r>
  <r>
    <s v="41-06-00-068"/>
    <x v="22"/>
    <s v="C-4102-1500-15"/>
    <s v="C"/>
    <s v="4102"/>
    <s v="1500"/>
    <s v="15"/>
    <m/>
    <m/>
    <m/>
    <m/>
    <m/>
    <s v="Propios"/>
    <s v="27"/>
    <s v="CSF"/>
    <x v="16"/>
    <n v="249926243"/>
    <n v="0"/>
    <n v="0"/>
    <n v="249926243"/>
    <n v="0"/>
    <n v="0"/>
    <n v="249926243"/>
    <n v="0"/>
    <n v="0"/>
    <n v="0"/>
    <n v="0"/>
    <n v="179000"/>
    <n v="0"/>
    <n v="0"/>
    <n v="0"/>
    <n v="0"/>
    <x v="1"/>
    <x v="8"/>
  </r>
  <r>
    <s v="41-06-00-068"/>
    <x v="22"/>
    <s v="C-4102-1500-16"/>
    <s v="C"/>
    <s v="4102"/>
    <s v="1500"/>
    <s v="16"/>
    <m/>
    <m/>
    <m/>
    <m/>
    <m/>
    <s v="Propios"/>
    <s v="27"/>
    <s v="CSF"/>
    <x v="17"/>
    <n v="50461890"/>
    <n v="0"/>
    <n v="0"/>
    <n v="50461890"/>
    <n v="0"/>
    <n v="0"/>
    <n v="50461890"/>
    <n v="0"/>
    <n v="0"/>
    <n v="0"/>
    <n v="0"/>
    <n v="233081000"/>
    <n v="0"/>
    <n v="0"/>
    <n v="0"/>
    <n v="0"/>
    <x v="1"/>
    <x v="9"/>
  </r>
  <r>
    <s v="41-06-00-068"/>
    <x v="22"/>
    <s v="C-4102-1500-18"/>
    <s v="C"/>
    <s v="4102"/>
    <s v="1500"/>
    <s v="18"/>
    <m/>
    <m/>
    <m/>
    <m/>
    <m/>
    <s v="Nación"/>
    <s v="10"/>
    <s v="CSF"/>
    <x v="5"/>
    <n v="115886922473"/>
    <n v="0"/>
    <n v="0"/>
    <n v="115886922473"/>
    <n v="0"/>
    <n v="50378592057"/>
    <n v="65508330416"/>
    <n v="50378592057"/>
    <n v="0"/>
    <n v="0"/>
    <n v="0"/>
    <n v="9093000"/>
    <n v="0"/>
    <n v="0"/>
    <n v="0"/>
    <n v="0"/>
    <x v="1"/>
    <x v="5"/>
  </r>
  <r>
    <s v="41-06-00-068"/>
    <x v="22"/>
    <s v="C-4102-1500-18"/>
    <s v="C"/>
    <s v="4102"/>
    <s v="1500"/>
    <s v="18"/>
    <m/>
    <m/>
    <m/>
    <m/>
    <m/>
    <s v="Propios"/>
    <s v="21"/>
    <s v="CSF"/>
    <x v="5"/>
    <n v="1671533000"/>
    <n v="0"/>
    <n v="0"/>
    <n v="1671533000"/>
    <n v="0"/>
    <n v="0"/>
    <n v="1671533000"/>
    <n v="0"/>
    <n v="0"/>
    <n v="0"/>
    <n v="0"/>
    <n v="8000000"/>
    <n v="0"/>
    <n v="0"/>
    <n v="0"/>
    <n v="0"/>
    <x v="1"/>
    <x v="5"/>
  </r>
  <r>
    <s v="41-06-00-068"/>
    <x v="22"/>
    <s v="C-4102-1500-18"/>
    <s v="C"/>
    <s v="4102"/>
    <s v="1500"/>
    <s v="18"/>
    <m/>
    <m/>
    <m/>
    <m/>
    <m/>
    <s v="Propios"/>
    <s v="27"/>
    <s v="CSF"/>
    <x v="5"/>
    <n v="71805900"/>
    <n v="0"/>
    <n v="0"/>
    <n v="71805900"/>
    <n v="0"/>
    <n v="0"/>
    <n v="71805900"/>
    <n v="0"/>
    <n v="0"/>
    <n v="0"/>
    <n v="0"/>
    <n v="51500000"/>
    <n v="0"/>
    <n v="0"/>
    <n v="0"/>
    <n v="0"/>
    <x v="1"/>
    <x v="5"/>
  </r>
  <r>
    <s v="41-06-00-068"/>
    <x v="22"/>
    <s v="C-4199-1500-7"/>
    <s v="C"/>
    <s v="4199"/>
    <s v="1500"/>
    <s v="7"/>
    <m/>
    <m/>
    <m/>
    <m/>
    <m/>
    <s v="Propios"/>
    <s v="27"/>
    <s v="CSF"/>
    <x v="19"/>
    <n v="102062800"/>
    <n v="0"/>
    <n v="0"/>
    <n v="102062800"/>
    <n v="0"/>
    <n v="0"/>
    <n v="102062800"/>
    <n v="0"/>
    <n v="0"/>
    <n v="0"/>
    <n v="0"/>
    <n v="15597000"/>
    <n v="0"/>
    <n v="0"/>
    <n v="0"/>
    <n v="0"/>
    <x v="1"/>
    <x v="11"/>
  </r>
  <r>
    <s v="41-06-00-068"/>
    <x v="22"/>
    <s v="C-4199-1500-8"/>
    <s v="C"/>
    <s v="4199"/>
    <s v="1500"/>
    <s v="8"/>
    <m/>
    <m/>
    <m/>
    <m/>
    <m/>
    <s v="Propios"/>
    <s v="27"/>
    <s v="CSF"/>
    <x v="20"/>
    <n v="1971284439"/>
    <n v="0"/>
    <n v="0"/>
    <n v="1971284439"/>
    <n v="0"/>
    <n v="427610304"/>
    <n v="1543674135"/>
    <n v="427610304"/>
    <n v="0"/>
    <n v="0"/>
    <n v="0"/>
    <n v="197228000"/>
    <n v="0"/>
    <n v="0"/>
    <n v="0"/>
    <n v="0"/>
    <x v="1"/>
    <x v="12"/>
  </r>
  <r>
    <s v="41-06-00-070"/>
    <x v="23"/>
    <s v="A-02-02"/>
    <s v="A"/>
    <s v="02"/>
    <s v="02"/>
    <m/>
    <m/>
    <m/>
    <m/>
    <m/>
    <m/>
    <s v="Propios"/>
    <s v="27"/>
    <s v="CSF"/>
    <x v="9"/>
    <n v="250896789"/>
    <n v="0"/>
    <n v="0"/>
    <n v="250896789"/>
    <n v="0"/>
    <n v="0"/>
    <n v="250896789"/>
    <n v="0"/>
    <n v="0"/>
    <n v="0"/>
    <n v="0"/>
    <n v="14000000"/>
    <n v="0"/>
    <n v="0"/>
    <n v="0"/>
    <n v="0"/>
    <x v="0"/>
    <x v="6"/>
  </r>
  <r>
    <s v="41-06-00-070"/>
    <x v="23"/>
    <s v="A-08-01"/>
    <s v="A"/>
    <s v="08"/>
    <s v="01"/>
    <m/>
    <m/>
    <m/>
    <m/>
    <m/>
    <m/>
    <s v="Propios"/>
    <s v="27"/>
    <s v="CSF"/>
    <x v="2"/>
    <n v="31309609"/>
    <n v="0"/>
    <n v="0"/>
    <n v="31309609"/>
    <n v="0"/>
    <n v="0"/>
    <n v="31309609"/>
    <n v="0"/>
    <n v="0"/>
    <n v="0"/>
    <n v="0"/>
    <n v="10000000"/>
    <n v="0"/>
    <n v="0"/>
    <n v="0"/>
    <n v="0"/>
    <x v="0"/>
    <x v="2"/>
  </r>
  <r>
    <s v="41-06-00-070"/>
    <x v="23"/>
    <s v="C-4102-1500-12"/>
    <s v="C"/>
    <s v="4102"/>
    <s v="1500"/>
    <s v="12"/>
    <m/>
    <m/>
    <m/>
    <m/>
    <m/>
    <s v="Propios"/>
    <s v="27"/>
    <s v="CSF"/>
    <x v="15"/>
    <n v="43459834"/>
    <n v="0"/>
    <n v="0"/>
    <n v="43459834"/>
    <n v="0"/>
    <n v="0"/>
    <n v="43459834"/>
    <n v="0"/>
    <n v="0"/>
    <n v="0"/>
    <n v="0"/>
    <n v="71882289"/>
    <n v="0"/>
    <n v="0"/>
    <n v="0"/>
    <n v="0"/>
    <x v="1"/>
    <x v="7"/>
  </r>
  <r>
    <s v="41-06-00-070"/>
    <x v="23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591490147"/>
    <n v="2382611405"/>
    <n v="0"/>
    <n v="0"/>
    <n v="0"/>
    <x v="1"/>
    <x v="3"/>
  </r>
  <r>
    <s v="41-06-00-070"/>
    <x v="23"/>
    <s v="C-4102-1500-13"/>
    <s v="C"/>
    <s v="4102"/>
    <s v="1500"/>
    <s v="13"/>
    <m/>
    <m/>
    <m/>
    <m/>
    <m/>
    <s v="Propios"/>
    <s v="27"/>
    <s v="CSF"/>
    <x v="3"/>
    <n v="831136448"/>
    <n v="0"/>
    <n v="0"/>
    <n v="831136448"/>
    <n v="0"/>
    <n v="292239000"/>
    <n v="538897448"/>
    <n v="292239000"/>
    <n v="0"/>
    <n v="0"/>
    <n v="0"/>
    <n v="61731780"/>
    <n v="0"/>
    <n v="0"/>
    <n v="0"/>
    <n v="0"/>
    <x v="1"/>
    <x v="3"/>
  </r>
  <r>
    <s v="41-06-00-070"/>
    <x v="23"/>
    <s v="C-4102-1500-14"/>
    <s v="C"/>
    <s v="4102"/>
    <s v="1500"/>
    <s v="14"/>
    <m/>
    <m/>
    <m/>
    <m/>
    <m/>
    <s v="Propios"/>
    <s v="27"/>
    <s v="CSF"/>
    <x v="4"/>
    <n v="5401492236"/>
    <n v="0"/>
    <n v="0"/>
    <n v="5401492236"/>
    <n v="0"/>
    <n v="3961862660"/>
    <n v="1439629576"/>
    <n v="3961862660"/>
    <n v="0"/>
    <n v="0"/>
    <n v="0"/>
    <n v="116659754"/>
    <n v="0"/>
    <n v="0"/>
    <n v="0"/>
    <n v="0"/>
    <x v="1"/>
    <x v="4"/>
  </r>
  <r>
    <s v="41-06-00-070"/>
    <x v="23"/>
    <s v="C-4102-1500-15"/>
    <s v="C"/>
    <s v="4102"/>
    <s v="1500"/>
    <s v="15"/>
    <m/>
    <m/>
    <m/>
    <m/>
    <m/>
    <s v="Propios"/>
    <s v="27"/>
    <s v="CSF"/>
    <x v="16"/>
    <n v="106318484"/>
    <n v="0"/>
    <n v="0"/>
    <n v="106318484"/>
    <n v="0"/>
    <n v="0"/>
    <n v="106318484"/>
    <n v="0"/>
    <n v="0"/>
    <n v="0"/>
    <n v="0"/>
    <n v="9460935"/>
    <n v="0"/>
    <n v="0"/>
    <n v="0"/>
    <n v="0"/>
    <x v="1"/>
    <x v="8"/>
  </r>
  <r>
    <s v="41-06-00-070"/>
    <x v="23"/>
    <s v="C-4102-1500-16"/>
    <s v="C"/>
    <s v="4102"/>
    <s v="1500"/>
    <s v="16"/>
    <m/>
    <m/>
    <m/>
    <m/>
    <m/>
    <s v="Propios"/>
    <s v="27"/>
    <s v="CSF"/>
    <x v="17"/>
    <n v="52422362"/>
    <n v="0"/>
    <n v="0"/>
    <n v="52422362"/>
    <n v="0"/>
    <n v="0"/>
    <n v="52422362"/>
    <n v="0"/>
    <n v="0"/>
    <n v="0"/>
    <n v="0"/>
    <n v="550277000"/>
    <n v="4713929612"/>
    <n v="0"/>
    <n v="0"/>
    <n v="0"/>
    <x v="1"/>
    <x v="9"/>
  </r>
  <r>
    <s v="41-06-00-070"/>
    <x v="23"/>
    <s v="C-4102-1500-18"/>
    <s v="C"/>
    <s v="4102"/>
    <s v="1500"/>
    <s v="18"/>
    <m/>
    <m/>
    <m/>
    <m/>
    <m/>
    <s v="Nación"/>
    <s v="10"/>
    <s v="CSF"/>
    <x v="5"/>
    <n v="95124945461"/>
    <n v="0"/>
    <n v="0"/>
    <n v="95124945461"/>
    <n v="0"/>
    <n v="50152460507"/>
    <n v="44972484954"/>
    <n v="50152460507"/>
    <n v="0"/>
    <n v="0"/>
    <n v="0"/>
    <n v="740103210"/>
    <n v="5886940409"/>
    <n v="0"/>
    <n v="0"/>
    <n v="0"/>
    <x v="1"/>
    <x v="5"/>
  </r>
  <r>
    <s v="41-06-00-070"/>
    <x v="23"/>
    <s v="C-4102-1500-18"/>
    <s v="C"/>
    <s v="4102"/>
    <s v="1500"/>
    <s v="18"/>
    <m/>
    <m/>
    <m/>
    <m/>
    <m/>
    <s v="Propios"/>
    <s v="21"/>
    <s v="CSF"/>
    <x v="5"/>
    <n v="1226324200"/>
    <n v="0"/>
    <n v="0"/>
    <n v="1226324200"/>
    <n v="0"/>
    <n v="0"/>
    <n v="1226324200"/>
    <n v="0"/>
    <n v="0"/>
    <n v="0"/>
    <n v="0"/>
    <n v="107651334"/>
    <n v="0"/>
    <n v="0"/>
    <n v="0"/>
    <n v="0"/>
    <x v="1"/>
    <x v="5"/>
  </r>
  <r>
    <s v="41-06-00-070"/>
    <x v="23"/>
    <s v="C-4102-1500-18"/>
    <s v="C"/>
    <s v="4102"/>
    <s v="1500"/>
    <s v="18"/>
    <m/>
    <m/>
    <m/>
    <m/>
    <m/>
    <s v="Propios"/>
    <s v="27"/>
    <s v="CSF"/>
    <x v="5"/>
    <n v="74292300"/>
    <n v="0"/>
    <n v="0"/>
    <n v="74292300"/>
    <n v="0"/>
    <n v="0"/>
    <n v="74292300"/>
    <n v="0"/>
    <n v="0"/>
    <n v="0"/>
    <n v="0"/>
    <n v="0"/>
    <n v="3068432766"/>
    <n v="0"/>
    <n v="0"/>
    <n v="0"/>
    <x v="1"/>
    <x v="5"/>
  </r>
  <r>
    <s v="41-06-00-070"/>
    <x v="23"/>
    <s v="C-4199-1500-7"/>
    <s v="C"/>
    <s v="4199"/>
    <s v="1500"/>
    <s v="7"/>
    <m/>
    <m/>
    <m/>
    <m/>
    <m/>
    <s v="Propios"/>
    <s v="27"/>
    <s v="CSF"/>
    <x v="19"/>
    <n v="143829400"/>
    <n v="0"/>
    <n v="0"/>
    <n v="143829400"/>
    <n v="0"/>
    <n v="0"/>
    <n v="143829400"/>
    <n v="0"/>
    <n v="0"/>
    <n v="0"/>
    <n v="0"/>
    <n v="928730000"/>
    <n v="0"/>
    <n v="0"/>
    <n v="0"/>
    <n v="0"/>
    <x v="1"/>
    <x v="11"/>
  </r>
  <r>
    <s v="41-06-00-070"/>
    <x v="23"/>
    <s v="C-4199-1500-8"/>
    <s v="C"/>
    <s v="4199"/>
    <s v="1500"/>
    <s v="8"/>
    <m/>
    <m/>
    <m/>
    <m/>
    <m/>
    <s v="Propios"/>
    <s v="27"/>
    <s v="CSF"/>
    <x v="20"/>
    <n v="1706634213"/>
    <n v="0"/>
    <n v="0"/>
    <n v="1706634213"/>
    <n v="0"/>
    <n v="14662927"/>
    <n v="1691971286"/>
    <n v="14662927"/>
    <n v="0"/>
    <n v="0"/>
    <n v="0"/>
    <n v="150000000"/>
    <n v="0"/>
    <n v="0"/>
    <n v="0"/>
    <n v="0"/>
    <x v="1"/>
    <x v="12"/>
  </r>
  <r>
    <s v="41-06-00-073"/>
    <x v="24"/>
    <s v="A-02-02"/>
    <s v="A"/>
    <s v="02"/>
    <s v="02"/>
    <m/>
    <m/>
    <m/>
    <m/>
    <m/>
    <m/>
    <s v="Propios"/>
    <s v="27"/>
    <s v="CSF"/>
    <x v="9"/>
    <n v="244959420"/>
    <n v="0"/>
    <n v="0"/>
    <n v="244959420"/>
    <n v="0"/>
    <n v="0"/>
    <n v="244959420"/>
    <n v="0"/>
    <n v="0"/>
    <n v="0"/>
    <n v="0"/>
    <n v="1592000"/>
    <n v="0"/>
    <n v="0"/>
    <n v="0"/>
    <n v="0"/>
    <x v="0"/>
    <x v="6"/>
  </r>
  <r>
    <s v="41-06-00-073"/>
    <x v="24"/>
    <s v="A-08-01"/>
    <s v="A"/>
    <s v="08"/>
    <s v="01"/>
    <m/>
    <m/>
    <m/>
    <m/>
    <m/>
    <m/>
    <s v="Propios"/>
    <s v="27"/>
    <s v="CSF"/>
    <x v="2"/>
    <n v="118493579"/>
    <n v="0"/>
    <n v="0"/>
    <n v="118493579"/>
    <n v="0"/>
    <n v="0"/>
    <n v="118493579"/>
    <n v="0"/>
    <n v="0"/>
    <n v="0"/>
    <n v="0"/>
    <n v="3860809698"/>
    <n v="83745692064"/>
    <n v="0"/>
    <n v="0"/>
    <n v="0"/>
    <x v="0"/>
    <x v="2"/>
  </r>
  <r>
    <s v="41-06-00-073"/>
    <x v="24"/>
    <s v="C-4102-1500-12"/>
    <s v="C"/>
    <s v="4102"/>
    <s v="1500"/>
    <s v="12"/>
    <m/>
    <m/>
    <m/>
    <m/>
    <m/>
    <s v="Propios"/>
    <s v="27"/>
    <s v="CSF"/>
    <x v="15"/>
    <n v="22690902"/>
    <n v="0"/>
    <n v="0"/>
    <n v="22690902"/>
    <n v="0"/>
    <n v="0"/>
    <n v="22690902"/>
    <n v="0"/>
    <n v="0"/>
    <n v="0"/>
    <n v="0"/>
    <n v="95171895519"/>
    <n v="0"/>
    <n v="0"/>
    <n v="0"/>
    <n v="0"/>
    <x v="1"/>
    <x v="7"/>
  </r>
  <r>
    <s v="41-06-00-073"/>
    <x v="24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631620667"/>
    <n v="0"/>
    <n v="0"/>
    <n v="0"/>
    <n v="0"/>
    <x v="1"/>
    <x v="3"/>
  </r>
  <r>
    <s v="41-06-00-073"/>
    <x v="24"/>
    <s v="C-4102-1500-13"/>
    <s v="C"/>
    <s v="4102"/>
    <s v="1500"/>
    <s v="13"/>
    <m/>
    <m/>
    <m/>
    <m/>
    <m/>
    <s v="Propios"/>
    <s v="27"/>
    <s v="CSF"/>
    <x v="3"/>
    <n v="6665858912"/>
    <n v="0"/>
    <n v="0"/>
    <n v="6665858912"/>
    <n v="0"/>
    <n v="4432236200"/>
    <n v="2233622712"/>
    <n v="4432236200"/>
    <n v="0"/>
    <n v="0"/>
    <n v="0"/>
    <n v="3000000"/>
    <n v="0"/>
    <n v="0"/>
    <n v="0"/>
    <n v="0"/>
    <x v="1"/>
    <x v="3"/>
  </r>
  <r>
    <s v="41-06-00-073"/>
    <x v="24"/>
    <s v="C-4102-1500-14"/>
    <s v="C"/>
    <s v="4102"/>
    <s v="1500"/>
    <s v="14"/>
    <m/>
    <m/>
    <m/>
    <m/>
    <m/>
    <s v="Propios"/>
    <s v="26"/>
    <s v="CSF"/>
    <x v="4"/>
    <n v="372322720"/>
    <n v="0"/>
    <n v="0"/>
    <n v="372322720"/>
    <n v="0"/>
    <n v="372322720"/>
    <n v="0"/>
    <n v="372322720"/>
    <n v="0"/>
    <n v="0"/>
    <n v="0"/>
    <n v="2163196800"/>
    <n v="407622366"/>
    <n v="0"/>
    <n v="0"/>
    <n v="0"/>
    <x v="1"/>
    <x v="4"/>
  </r>
  <r>
    <s v="41-06-00-073"/>
    <x v="24"/>
    <s v="C-4102-1500-14"/>
    <s v="C"/>
    <s v="4102"/>
    <s v="1500"/>
    <s v="14"/>
    <m/>
    <m/>
    <m/>
    <m/>
    <m/>
    <s v="Propios"/>
    <s v="27"/>
    <s v="CSF"/>
    <x v="4"/>
    <n v="29919322381"/>
    <n v="0"/>
    <n v="0"/>
    <n v="29919322381"/>
    <n v="0"/>
    <n v="24854470786"/>
    <n v="5064851595"/>
    <n v="24854470786"/>
    <n v="0"/>
    <n v="0"/>
    <n v="0"/>
    <n v="66400250"/>
    <n v="1137027164"/>
    <n v="0"/>
    <n v="0"/>
    <n v="0"/>
    <x v="1"/>
    <x v="4"/>
  </r>
  <r>
    <s v="41-06-00-073"/>
    <x v="24"/>
    <s v="C-4102-1500-15"/>
    <s v="C"/>
    <s v="4102"/>
    <s v="1500"/>
    <s v="15"/>
    <m/>
    <m/>
    <m/>
    <m/>
    <m/>
    <s v="Propios"/>
    <s v="27"/>
    <s v="CSF"/>
    <x v="16"/>
    <n v="154173463"/>
    <n v="0"/>
    <n v="0"/>
    <n v="154173463"/>
    <n v="0"/>
    <n v="0"/>
    <n v="154173463"/>
    <n v="0"/>
    <n v="0"/>
    <n v="0"/>
    <n v="0"/>
    <n v="35650000"/>
    <n v="0"/>
    <n v="0"/>
    <n v="0"/>
    <n v="0"/>
    <x v="1"/>
    <x v="8"/>
  </r>
  <r>
    <s v="41-06-00-073"/>
    <x v="24"/>
    <s v="C-4102-1500-16"/>
    <s v="C"/>
    <s v="4102"/>
    <s v="1500"/>
    <s v="16"/>
    <m/>
    <m/>
    <m/>
    <m/>
    <m/>
    <s v="Propios"/>
    <s v="27"/>
    <s v="CSF"/>
    <x v="17"/>
    <n v="65318074"/>
    <n v="0"/>
    <n v="0"/>
    <n v="65318074"/>
    <n v="0"/>
    <n v="0"/>
    <n v="65318074"/>
    <n v="0"/>
    <n v="0"/>
    <n v="0"/>
    <n v="0"/>
    <n v="22862069"/>
    <n v="0"/>
    <n v="0"/>
    <n v="0"/>
    <n v="0"/>
    <x v="1"/>
    <x v="9"/>
  </r>
  <r>
    <s v="41-06-00-073"/>
    <x v="24"/>
    <s v="C-4102-1500-18"/>
    <s v="C"/>
    <s v="4102"/>
    <s v="1500"/>
    <s v="18"/>
    <m/>
    <m/>
    <m/>
    <m/>
    <m/>
    <s v="Nación"/>
    <s v="10"/>
    <s v="CSF"/>
    <x v="5"/>
    <n v="82459222427"/>
    <n v="0"/>
    <n v="0"/>
    <n v="82459222427"/>
    <n v="0"/>
    <n v="10333924244"/>
    <n v="72125298183"/>
    <n v="10333924244"/>
    <n v="0"/>
    <n v="0"/>
    <n v="0"/>
    <n v="624324226"/>
    <n v="1600169900"/>
    <n v="0"/>
    <n v="0"/>
    <n v="0"/>
    <x v="1"/>
    <x v="5"/>
  </r>
  <r>
    <s v="41-06-00-073"/>
    <x v="24"/>
    <s v="C-4102-1500-18"/>
    <s v="C"/>
    <s v="4102"/>
    <s v="1500"/>
    <s v="18"/>
    <m/>
    <m/>
    <m/>
    <m/>
    <m/>
    <s v="Propios"/>
    <s v="21"/>
    <s v="CSF"/>
    <x v="5"/>
    <n v="1374727133"/>
    <n v="0"/>
    <n v="0"/>
    <n v="1374727133"/>
    <n v="0"/>
    <n v="0"/>
    <n v="1374727133"/>
    <n v="0"/>
    <n v="0"/>
    <n v="0"/>
    <n v="0"/>
    <n v="121590475"/>
    <n v="95449200"/>
    <n v="0"/>
    <n v="0"/>
    <n v="0"/>
    <x v="1"/>
    <x v="5"/>
  </r>
  <r>
    <s v="41-06-00-073"/>
    <x v="24"/>
    <s v="C-4102-1500-18"/>
    <s v="C"/>
    <s v="4102"/>
    <s v="1500"/>
    <s v="18"/>
    <m/>
    <m/>
    <m/>
    <m/>
    <m/>
    <s v="Propios"/>
    <s v="27"/>
    <s v="CSF"/>
    <x v="5"/>
    <n v="79844550"/>
    <n v="0"/>
    <n v="0"/>
    <n v="79844550"/>
    <n v="0"/>
    <n v="0"/>
    <n v="79844550"/>
    <n v="0"/>
    <n v="0"/>
    <n v="0"/>
    <n v="0"/>
    <n v="0"/>
    <n v="379383289"/>
    <n v="0"/>
    <n v="0"/>
    <n v="0"/>
    <x v="1"/>
    <x v="5"/>
  </r>
  <r>
    <s v="41-06-00-073"/>
    <x v="24"/>
    <s v="C-4199-1500-7"/>
    <s v="C"/>
    <s v="4199"/>
    <s v="1500"/>
    <s v="7"/>
    <m/>
    <m/>
    <m/>
    <m/>
    <m/>
    <s v="Propios"/>
    <s v="27"/>
    <s v="CSF"/>
    <x v="19"/>
    <n v="163213400"/>
    <n v="0"/>
    <n v="0"/>
    <n v="163213400"/>
    <n v="0"/>
    <n v="0"/>
    <n v="163213400"/>
    <n v="0"/>
    <n v="0"/>
    <n v="0"/>
    <n v="0"/>
    <n v="73858533"/>
    <n v="0"/>
    <n v="0"/>
    <n v="0"/>
    <n v="0"/>
    <x v="1"/>
    <x v="11"/>
  </r>
  <r>
    <s v="41-06-00-073"/>
    <x v="24"/>
    <s v="C-4199-1500-8"/>
    <s v="C"/>
    <s v="4199"/>
    <s v="1500"/>
    <s v="8"/>
    <m/>
    <m/>
    <m/>
    <m/>
    <m/>
    <s v="Propios"/>
    <s v="27"/>
    <s v="CSF"/>
    <x v="20"/>
    <n v="2065466668"/>
    <n v="0"/>
    <n v="0"/>
    <n v="2065466668"/>
    <n v="0"/>
    <n v="555568308"/>
    <n v="1509898360"/>
    <n v="555568308"/>
    <n v="0"/>
    <n v="0"/>
    <n v="0"/>
    <n v="158112240"/>
    <n v="0"/>
    <n v="0"/>
    <n v="0"/>
    <n v="0"/>
    <x v="1"/>
    <x v="12"/>
  </r>
  <r>
    <s v="41-06-00-076"/>
    <x v="25"/>
    <s v="A-02-02"/>
    <s v="A"/>
    <s v="02"/>
    <s v="02"/>
    <m/>
    <m/>
    <m/>
    <m/>
    <m/>
    <m/>
    <s v="Propios"/>
    <s v="27"/>
    <s v="CSF"/>
    <x v="9"/>
    <n v="1111986919"/>
    <n v="0"/>
    <n v="0"/>
    <n v="1111986919"/>
    <n v="0"/>
    <n v="58917602"/>
    <n v="1053069317"/>
    <n v="50025202"/>
    <n v="0"/>
    <n v="0"/>
    <n v="0"/>
    <n v="60400225"/>
    <n v="0"/>
    <n v="0"/>
    <n v="0"/>
    <n v="0"/>
    <x v="0"/>
    <x v="6"/>
  </r>
  <r>
    <s v="41-06-00-076"/>
    <x v="25"/>
    <s v="A-08-01"/>
    <s v="A"/>
    <s v="08"/>
    <s v="01"/>
    <m/>
    <m/>
    <m/>
    <m/>
    <m/>
    <m/>
    <s v="Propios"/>
    <s v="27"/>
    <s v="CSF"/>
    <x v="2"/>
    <n v="173263919"/>
    <n v="0"/>
    <n v="0"/>
    <n v="173263919"/>
    <n v="0"/>
    <n v="0"/>
    <n v="173263919"/>
    <n v="0"/>
    <n v="0"/>
    <n v="0"/>
    <n v="0"/>
    <n v="874050"/>
    <n v="0"/>
    <n v="0"/>
    <n v="0"/>
    <n v="0"/>
    <x v="0"/>
    <x v="2"/>
  </r>
  <r>
    <s v="41-06-00-076"/>
    <x v="25"/>
    <s v="C-4102-1500-12"/>
    <s v="C"/>
    <s v="4102"/>
    <s v="1500"/>
    <s v="12"/>
    <m/>
    <m/>
    <m/>
    <m/>
    <m/>
    <s v="Propios"/>
    <s v="27"/>
    <s v="CSF"/>
    <x v="15"/>
    <n v="209451022"/>
    <n v="0"/>
    <n v="0"/>
    <n v="209451022"/>
    <n v="0"/>
    <n v="0"/>
    <n v="209451022"/>
    <n v="0"/>
    <n v="0"/>
    <n v="0"/>
    <n v="0"/>
    <n v="81926000"/>
    <n v="0"/>
    <n v="0"/>
    <n v="0"/>
    <n v="0"/>
    <x v="1"/>
    <x v="7"/>
  </r>
  <r>
    <s v="41-06-00-076"/>
    <x v="25"/>
    <s v="C-4102-1500-13"/>
    <s v="C"/>
    <s v="4102"/>
    <s v="1500"/>
    <s v="13"/>
    <m/>
    <m/>
    <m/>
    <m/>
    <m/>
    <s v="Nación"/>
    <s v="16"/>
    <s v="CSF"/>
    <x v="3"/>
    <n v="28034700"/>
    <n v="0"/>
    <n v="0"/>
    <n v="28034700"/>
    <n v="0"/>
    <n v="0"/>
    <n v="28034700"/>
    <n v="0"/>
    <n v="0"/>
    <n v="0"/>
    <n v="0"/>
    <n v="6516000"/>
    <n v="0"/>
    <n v="0"/>
    <n v="0"/>
    <n v="0"/>
    <x v="1"/>
    <x v="3"/>
  </r>
  <r>
    <s v="41-06-00-076"/>
    <x v="25"/>
    <s v="C-4102-1500-13"/>
    <s v="C"/>
    <s v="4102"/>
    <s v="1500"/>
    <s v="13"/>
    <m/>
    <m/>
    <m/>
    <m/>
    <m/>
    <s v="Propios"/>
    <s v="27"/>
    <s v="CSF"/>
    <x v="3"/>
    <n v="23272369777"/>
    <n v="0"/>
    <n v="0"/>
    <n v="23272369777"/>
    <n v="0"/>
    <n v="20756643790"/>
    <n v="2515725987"/>
    <n v="20756643790"/>
    <n v="0"/>
    <n v="0"/>
    <n v="0"/>
    <n v="247677500"/>
    <n v="0"/>
    <n v="0"/>
    <n v="0"/>
    <n v="0"/>
    <x v="1"/>
    <x v="3"/>
  </r>
  <r>
    <s v="41-06-00-076"/>
    <x v="25"/>
    <s v="C-4102-1500-14"/>
    <s v="C"/>
    <s v="4102"/>
    <s v="1500"/>
    <s v="14"/>
    <m/>
    <m/>
    <m/>
    <m/>
    <m/>
    <s v="Propios"/>
    <s v="26"/>
    <s v="CSF"/>
    <x v="4"/>
    <n v="573971160"/>
    <n v="0"/>
    <n v="0"/>
    <n v="573971160"/>
    <n v="0"/>
    <n v="0"/>
    <n v="573971160"/>
    <n v="0"/>
    <n v="0"/>
    <n v="0"/>
    <n v="0"/>
    <n v="74551000"/>
    <n v="0"/>
    <n v="0"/>
    <n v="0"/>
    <n v="0"/>
    <x v="1"/>
    <x v="4"/>
  </r>
  <r>
    <s v="41-06-00-076"/>
    <x v="25"/>
    <s v="C-4102-1500-14"/>
    <s v="C"/>
    <s v="4102"/>
    <s v="1500"/>
    <s v="14"/>
    <m/>
    <m/>
    <m/>
    <m/>
    <m/>
    <s v="Propios"/>
    <s v="27"/>
    <s v="CSF"/>
    <x v="4"/>
    <n v="75232906128"/>
    <n v="0"/>
    <n v="0"/>
    <n v="75232906128"/>
    <n v="0"/>
    <n v="12807484390"/>
    <n v="62425421738"/>
    <n v="12807484390"/>
    <n v="0"/>
    <n v="0"/>
    <n v="0"/>
    <n v="10000000"/>
    <n v="0"/>
    <n v="0"/>
    <n v="0"/>
    <n v="0"/>
    <x v="1"/>
    <x v="4"/>
  </r>
  <r>
    <s v="41-06-00-076"/>
    <x v="25"/>
    <s v="C-4102-1500-15"/>
    <s v="C"/>
    <s v="4102"/>
    <s v="1500"/>
    <s v="15"/>
    <m/>
    <m/>
    <m/>
    <m/>
    <m/>
    <s v="Propios"/>
    <s v="27"/>
    <s v="CSF"/>
    <x v="16"/>
    <n v="199298933"/>
    <n v="0"/>
    <n v="0"/>
    <n v="199298933"/>
    <n v="0"/>
    <n v="0"/>
    <n v="199298933"/>
    <n v="0"/>
    <n v="0"/>
    <n v="0"/>
    <n v="0"/>
    <n v="35134800"/>
    <n v="0"/>
    <n v="0"/>
    <n v="0"/>
    <n v="0"/>
    <x v="1"/>
    <x v="8"/>
  </r>
  <r>
    <s v="41-06-00-076"/>
    <x v="25"/>
    <s v="C-4102-1500-16"/>
    <s v="C"/>
    <s v="4102"/>
    <s v="1500"/>
    <s v="16"/>
    <m/>
    <m/>
    <m/>
    <m/>
    <m/>
    <s v="Propios"/>
    <s v="27"/>
    <s v="CSF"/>
    <x v="17"/>
    <n v="43771368"/>
    <n v="0"/>
    <n v="0"/>
    <n v="43771368"/>
    <n v="0"/>
    <n v="0"/>
    <n v="43771368"/>
    <n v="0"/>
    <n v="0"/>
    <n v="0"/>
    <n v="0"/>
    <n v="228590320"/>
    <n v="0"/>
    <n v="0"/>
    <n v="0"/>
    <n v="0"/>
    <x v="1"/>
    <x v="9"/>
  </r>
  <r>
    <s v="41-06-00-076"/>
    <x v="25"/>
    <s v="C-4102-1500-18"/>
    <s v="C"/>
    <s v="4102"/>
    <s v="1500"/>
    <s v="18"/>
    <m/>
    <m/>
    <m/>
    <m/>
    <m/>
    <s v="Nación"/>
    <s v="10"/>
    <s v="CSF"/>
    <x v="5"/>
    <n v="210314481054"/>
    <n v="0"/>
    <n v="0"/>
    <n v="210314481054"/>
    <n v="0"/>
    <n v="40638137048"/>
    <n v="169676344006"/>
    <n v="40638137048"/>
    <n v="0"/>
    <n v="0"/>
    <n v="0"/>
    <n v="424161262"/>
    <n v="0"/>
    <n v="0"/>
    <n v="0"/>
    <n v="0"/>
    <x v="1"/>
    <x v="5"/>
  </r>
  <r>
    <s v="41-06-00-076"/>
    <x v="25"/>
    <s v="C-4102-1500-18"/>
    <s v="C"/>
    <s v="4102"/>
    <s v="1500"/>
    <s v="18"/>
    <m/>
    <m/>
    <m/>
    <m/>
    <m/>
    <s v="Propios"/>
    <s v="21"/>
    <s v="CSF"/>
    <x v="5"/>
    <n v="2450648400"/>
    <n v="0"/>
    <n v="0"/>
    <n v="2450648400"/>
    <n v="0"/>
    <n v="0"/>
    <n v="2450648400"/>
    <n v="0"/>
    <n v="0"/>
    <n v="0"/>
    <n v="0"/>
    <n v="106093838"/>
    <n v="0"/>
    <n v="0"/>
    <n v="0"/>
    <n v="0"/>
    <x v="1"/>
    <x v="5"/>
  </r>
  <r>
    <s v="41-06-00-076"/>
    <x v="25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11330000"/>
    <n v="0"/>
    <n v="0"/>
    <n v="0"/>
    <n v="0"/>
    <x v="1"/>
    <x v="5"/>
  </r>
  <r>
    <s v="41-06-00-076"/>
    <x v="25"/>
    <s v="C-4199-1500-7"/>
    <s v="C"/>
    <s v="4199"/>
    <s v="1500"/>
    <s v="7"/>
    <m/>
    <m/>
    <m/>
    <m/>
    <m/>
    <s v="Propios"/>
    <s v="27"/>
    <s v="CSF"/>
    <x v="19"/>
    <n v="163037800"/>
    <n v="0"/>
    <n v="0"/>
    <n v="163037800"/>
    <n v="0"/>
    <n v="0"/>
    <n v="163037800"/>
    <n v="0"/>
    <n v="0"/>
    <n v="0"/>
    <n v="0"/>
    <n v="500000"/>
    <n v="0"/>
    <n v="0"/>
    <n v="0"/>
    <n v="0"/>
    <x v="1"/>
    <x v="11"/>
  </r>
  <r>
    <s v="41-06-00-076"/>
    <x v="25"/>
    <s v="C-4199-1500-8"/>
    <s v="C"/>
    <s v="4199"/>
    <s v="1500"/>
    <s v="8"/>
    <m/>
    <m/>
    <m/>
    <m/>
    <m/>
    <s v="Propios"/>
    <s v="27"/>
    <s v="CSF"/>
    <x v="20"/>
    <n v="4062358059"/>
    <n v="0"/>
    <n v="0"/>
    <n v="4062358059"/>
    <n v="0"/>
    <n v="955887995"/>
    <n v="3106470064"/>
    <n v="955887995"/>
    <n v="0"/>
    <n v="0"/>
    <n v="0"/>
    <n v="199680000"/>
    <n v="0"/>
    <n v="0"/>
    <n v="0"/>
    <n v="0"/>
    <x v="1"/>
    <x v="12"/>
  </r>
  <r>
    <s v="41-06-00-081"/>
    <x v="26"/>
    <s v="A-02-02"/>
    <s v="A"/>
    <s v="02"/>
    <s v="02"/>
    <m/>
    <m/>
    <m/>
    <m/>
    <m/>
    <m/>
    <s v="Propios"/>
    <s v="27"/>
    <s v="CSF"/>
    <x v="9"/>
    <n v="117136716"/>
    <n v="0"/>
    <n v="0"/>
    <n v="117136716"/>
    <n v="0"/>
    <n v="0"/>
    <n v="117136716"/>
    <n v="0"/>
    <n v="0"/>
    <n v="0"/>
    <n v="0"/>
    <n v="116000000"/>
    <n v="0"/>
    <n v="0"/>
    <n v="0"/>
    <n v="0"/>
    <x v="0"/>
    <x v="6"/>
  </r>
  <r>
    <s v="41-06-00-081"/>
    <x v="26"/>
    <s v="A-08-01"/>
    <s v="A"/>
    <s v="08"/>
    <s v="01"/>
    <m/>
    <m/>
    <m/>
    <m/>
    <m/>
    <m/>
    <s v="Propios"/>
    <s v="27"/>
    <s v="CSF"/>
    <x v="2"/>
    <n v="8000000"/>
    <n v="0"/>
    <n v="0"/>
    <n v="8000000"/>
    <n v="0"/>
    <n v="0"/>
    <n v="8000000"/>
    <n v="0"/>
    <n v="0"/>
    <n v="0"/>
    <n v="0"/>
    <n v="15000000"/>
    <n v="0"/>
    <n v="0"/>
    <n v="0"/>
    <n v="0"/>
    <x v="0"/>
    <x v="2"/>
  </r>
  <r>
    <s v="41-06-00-081"/>
    <x v="26"/>
    <s v="C-4102-1500-12"/>
    <s v="C"/>
    <s v="4102"/>
    <s v="1500"/>
    <s v="12"/>
    <m/>
    <m/>
    <m/>
    <m/>
    <m/>
    <s v="Propios"/>
    <s v="27"/>
    <s v="CSF"/>
    <x v="15"/>
    <n v="66442169"/>
    <n v="0"/>
    <n v="0"/>
    <n v="66442169"/>
    <n v="0"/>
    <n v="0"/>
    <n v="66442169"/>
    <n v="0"/>
    <n v="0"/>
    <n v="0"/>
    <n v="0"/>
    <n v="119639182"/>
    <n v="0"/>
    <n v="0"/>
    <n v="0"/>
    <n v="0"/>
    <x v="1"/>
    <x v="7"/>
  </r>
  <r>
    <s v="41-06-00-081"/>
    <x v="26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6600000"/>
    <n v="0"/>
    <n v="0"/>
    <n v="0"/>
    <n v="0"/>
    <x v="1"/>
    <x v="3"/>
  </r>
  <r>
    <s v="41-06-00-081"/>
    <x v="26"/>
    <s v="C-4102-1500-13"/>
    <s v="C"/>
    <s v="4102"/>
    <s v="1500"/>
    <s v="13"/>
    <m/>
    <m/>
    <m/>
    <m/>
    <m/>
    <s v="Propios"/>
    <s v="27"/>
    <s v="CSF"/>
    <x v="3"/>
    <n v="1264305461"/>
    <n v="0"/>
    <n v="0"/>
    <n v="1264305461"/>
    <n v="0"/>
    <n v="0"/>
    <n v="1264305461"/>
    <n v="0"/>
    <n v="0"/>
    <n v="0"/>
    <n v="0"/>
    <n v="69300000"/>
    <n v="0"/>
    <n v="0"/>
    <n v="0"/>
    <n v="0"/>
    <x v="1"/>
    <x v="3"/>
  </r>
  <r>
    <s v="41-06-00-081"/>
    <x v="26"/>
    <s v="C-4102-1500-14"/>
    <s v="C"/>
    <s v="4102"/>
    <s v="1500"/>
    <s v="14"/>
    <m/>
    <m/>
    <m/>
    <m/>
    <m/>
    <s v="Propios"/>
    <s v="27"/>
    <s v="CSF"/>
    <x v="4"/>
    <n v="4140655001"/>
    <n v="0"/>
    <n v="0"/>
    <n v="4140655001"/>
    <n v="0"/>
    <n v="3194463490"/>
    <n v="946191511"/>
    <n v="2545660920"/>
    <n v="0"/>
    <n v="0"/>
    <n v="0"/>
    <n v="1113000"/>
    <n v="0"/>
    <n v="0"/>
    <n v="0"/>
    <n v="0"/>
    <x v="1"/>
    <x v="4"/>
  </r>
  <r>
    <s v="41-06-00-081"/>
    <x v="26"/>
    <s v="C-4102-1500-15"/>
    <s v="C"/>
    <s v="4102"/>
    <s v="1500"/>
    <s v="15"/>
    <m/>
    <m/>
    <m/>
    <m/>
    <m/>
    <s v="Propios"/>
    <s v="27"/>
    <s v="CSF"/>
    <x v="16"/>
    <n v="85938320"/>
    <n v="0"/>
    <n v="0"/>
    <n v="85938320"/>
    <n v="0"/>
    <n v="0"/>
    <n v="85938320"/>
    <n v="0"/>
    <n v="0"/>
    <n v="0"/>
    <n v="0"/>
    <n v="17895000"/>
    <n v="0"/>
    <n v="0"/>
    <n v="0"/>
    <n v="0"/>
    <x v="1"/>
    <x v="8"/>
  </r>
  <r>
    <s v="41-06-00-081"/>
    <x v="26"/>
    <s v="C-4102-1500-16"/>
    <s v="C"/>
    <s v="4102"/>
    <s v="1500"/>
    <s v="16"/>
    <m/>
    <m/>
    <m/>
    <m/>
    <m/>
    <s v="Propios"/>
    <s v="27"/>
    <s v="CSF"/>
    <x v="17"/>
    <n v="51955946"/>
    <n v="0"/>
    <n v="0"/>
    <n v="51955946"/>
    <n v="0"/>
    <n v="0"/>
    <n v="51955946"/>
    <n v="0"/>
    <n v="0"/>
    <n v="0"/>
    <n v="0"/>
    <n v="39000000"/>
    <n v="0"/>
    <n v="0"/>
    <n v="0"/>
    <n v="0"/>
    <x v="1"/>
    <x v="9"/>
  </r>
  <r>
    <s v="41-06-00-081"/>
    <x v="26"/>
    <s v="C-4102-1500-18"/>
    <s v="C"/>
    <s v="4102"/>
    <s v="1500"/>
    <s v="18"/>
    <m/>
    <m/>
    <m/>
    <m/>
    <m/>
    <s v="Nación"/>
    <s v="10"/>
    <s v="CSF"/>
    <x v="5"/>
    <n v="24797803666"/>
    <n v="0"/>
    <n v="0"/>
    <n v="24797803666"/>
    <n v="0"/>
    <n v="1620587129"/>
    <n v="23177216537"/>
    <n v="1620587129"/>
    <n v="0"/>
    <n v="0"/>
    <n v="0"/>
    <n v="10500000"/>
    <n v="0"/>
    <n v="0"/>
    <n v="0"/>
    <n v="0"/>
    <x v="1"/>
    <x v="5"/>
  </r>
  <r>
    <s v="41-06-00-081"/>
    <x v="26"/>
    <s v="C-4102-1500-18"/>
    <s v="C"/>
    <s v="4102"/>
    <s v="1500"/>
    <s v="18"/>
    <m/>
    <m/>
    <m/>
    <m/>
    <m/>
    <s v="Propios"/>
    <s v="21"/>
    <s v="CSF"/>
    <x v="5"/>
    <n v="484309533"/>
    <n v="0"/>
    <n v="0"/>
    <n v="484309533"/>
    <n v="0"/>
    <n v="0"/>
    <n v="484309533"/>
    <n v="0"/>
    <n v="0"/>
    <n v="0"/>
    <n v="0"/>
    <n v="11439000"/>
    <n v="0"/>
    <n v="0"/>
    <n v="0"/>
    <n v="0"/>
    <x v="1"/>
    <x v="5"/>
  </r>
  <r>
    <s v="41-06-00-081"/>
    <x v="26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74671000"/>
    <n v="0"/>
    <n v="0"/>
    <n v="0"/>
    <n v="0"/>
    <x v="1"/>
    <x v="5"/>
  </r>
  <r>
    <s v="41-06-00-081"/>
    <x v="26"/>
    <s v="C-4199-1500-7"/>
    <s v="C"/>
    <s v="4199"/>
    <s v="1500"/>
    <s v="7"/>
    <m/>
    <m/>
    <m/>
    <m/>
    <m/>
    <s v="Propios"/>
    <s v="27"/>
    <s v="CSF"/>
    <x v="19"/>
    <n v="54568700"/>
    <n v="0"/>
    <n v="0"/>
    <n v="54568700"/>
    <n v="0"/>
    <n v="0"/>
    <n v="54568700"/>
    <n v="0"/>
    <n v="0"/>
    <n v="0"/>
    <n v="0"/>
    <n v="14894730"/>
    <n v="0"/>
    <n v="0"/>
    <n v="0"/>
    <n v="0"/>
    <x v="1"/>
    <x v="11"/>
  </r>
  <r>
    <s v="41-06-00-081"/>
    <x v="26"/>
    <s v="C-4199-1500-8"/>
    <s v="C"/>
    <s v="4199"/>
    <s v="1500"/>
    <s v="8"/>
    <m/>
    <m/>
    <m/>
    <m/>
    <m/>
    <s v="Propios"/>
    <s v="27"/>
    <s v="CSF"/>
    <x v="20"/>
    <n v="1165673430"/>
    <n v="0"/>
    <n v="0"/>
    <n v="1165673430"/>
    <n v="0"/>
    <n v="19200000"/>
    <n v="1146473430"/>
    <n v="19200000"/>
    <n v="0"/>
    <n v="0"/>
    <n v="0"/>
    <n v="16000000"/>
    <n v="0"/>
    <n v="0"/>
    <n v="0"/>
    <n v="0"/>
    <x v="1"/>
    <x v="12"/>
  </r>
  <r>
    <s v="41-06-00-085"/>
    <x v="27"/>
    <s v="A-02-02"/>
    <s v="A"/>
    <s v="02"/>
    <s v="02"/>
    <m/>
    <m/>
    <m/>
    <m/>
    <m/>
    <m/>
    <s v="Propios"/>
    <s v="27"/>
    <s v="CSF"/>
    <x v="9"/>
    <n v="207213852"/>
    <n v="0"/>
    <n v="0"/>
    <n v="207213852"/>
    <n v="0"/>
    <n v="80763888"/>
    <n v="126449964"/>
    <n v="27291888"/>
    <n v="0"/>
    <n v="0"/>
    <n v="0"/>
    <n v="86065341"/>
    <n v="0"/>
    <n v="0"/>
    <n v="0"/>
    <n v="0"/>
    <x v="0"/>
    <x v="6"/>
  </r>
  <r>
    <s v="41-06-00-085"/>
    <x v="27"/>
    <s v="A-08-01"/>
    <s v="A"/>
    <s v="08"/>
    <s v="01"/>
    <m/>
    <m/>
    <m/>
    <m/>
    <m/>
    <m/>
    <s v="Propios"/>
    <s v="27"/>
    <s v="CSF"/>
    <x v="2"/>
    <n v="25269731"/>
    <n v="0"/>
    <n v="0"/>
    <n v="25269731"/>
    <n v="0"/>
    <n v="25168652"/>
    <n v="101079"/>
    <n v="0"/>
    <n v="0"/>
    <n v="0"/>
    <n v="0"/>
    <n v="72739764"/>
    <n v="0"/>
    <n v="0"/>
    <n v="0"/>
    <n v="0"/>
    <x v="0"/>
    <x v="2"/>
  </r>
  <r>
    <s v="41-06-00-085"/>
    <x v="27"/>
    <s v="C-4102-1500-12"/>
    <s v="C"/>
    <s v="4102"/>
    <s v="1500"/>
    <s v="12"/>
    <m/>
    <m/>
    <m/>
    <m/>
    <m/>
    <s v="Propios"/>
    <s v="27"/>
    <s v="CSF"/>
    <x v="15"/>
    <n v="106503437"/>
    <n v="0"/>
    <n v="0"/>
    <n v="106503437"/>
    <n v="0"/>
    <n v="0"/>
    <n v="106503437"/>
    <n v="0"/>
    <n v="0"/>
    <n v="0"/>
    <n v="0"/>
    <n v="1739165"/>
    <n v="0"/>
    <n v="0"/>
    <n v="0"/>
    <n v="0"/>
    <x v="1"/>
    <x v="7"/>
  </r>
  <r>
    <s v="41-06-00-085"/>
    <x v="27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556413550"/>
    <n v="0"/>
    <n v="0"/>
    <n v="0"/>
    <n v="0"/>
    <x v="1"/>
    <x v="3"/>
  </r>
  <r>
    <s v="41-06-00-085"/>
    <x v="27"/>
    <s v="C-4102-1500-13"/>
    <s v="C"/>
    <s v="4102"/>
    <s v="1500"/>
    <s v="13"/>
    <m/>
    <m/>
    <m/>
    <m/>
    <m/>
    <s v="Propios"/>
    <s v="27"/>
    <s v="CSF"/>
    <x v="3"/>
    <n v="1625604978"/>
    <n v="0"/>
    <n v="0"/>
    <n v="1625604978"/>
    <n v="0"/>
    <n v="1207713530"/>
    <n v="417891448"/>
    <n v="1207713530"/>
    <n v="0"/>
    <n v="0"/>
    <n v="0"/>
    <n v="1527038695"/>
    <n v="0"/>
    <n v="0"/>
    <n v="0"/>
    <n v="0"/>
    <x v="1"/>
    <x v="3"/>
  </r>
  <r>
    <s v="41-06-00-085"/>
    <x v="27"/>
    <s v="C-4102-1500-14"/>
    <s v="C"/>
    <s v="4102"/>
    <s v="1500"/>
    <s v="14"/>
    <m/>
    <m/>
    <m/>
    <m/>
    <m/>
    <s v="Propios"/>
    <s v="27"/>
    <s v="CSF"/>
    <x v="4"/>
    <n v="5607760950"/>
    <n v="0"/>
    <n v="0"/>
    <n v="5607760950"/>
    <n v="0"/>
    <n v="4144650900"/>
    <n v="1463110050"/>
    <n v="4144650900"/>
    <n v="0"/>
    <n v="0"/>
    <n v="0"/>
    <n v="6618872729"/>
    <n v="0"/>
    <n v="0"/>
    <n v="0"/>
    <n v="0"/>
    <x v="1"/>
    <x v="4"/>
  </r>
  <r>
    <s v="41-06-00-085"/>
    <x v="27"/>
    <s v="C-4102-1500-15"/>
    <s v="C"/>
    <s v="4102"/>
    <s v="1500"/>
    <s v="15"/>
    <m/>
    <m/>
    <m/>
    <m/>
    <m/>
    <s v="Propios"/>
    <s v="27"/>
    <s v="CSF"/>
    <x v="16"/>
    <n v="122750323"/>
    <n v="0"/>
    <n v="0"/>
    <n v="122750323"/>
    <n v="0"/>
    <n v="0"/>
    <n v="122750323"/>
    <n v="0"/>
    <n v="0"/>
    <n v="0"/>
    <n v="0"/>
    <n v="34887020"/>
    <n v="0"/>
    <n v="0"/>
    <n v="0"/>
    <n v="0"/>
    <x v="1"/>
    <x v="8"/>
  </r>
  <r>
    <s v="41-06-00-085"/>
    <x v="27"/>
    <s v="C-4102-1500-16"/>
    <s v="C"/>
    <s v="4102"/>
    <s v="1500"/>
    <s v="16"/>
    <m/>
    <m/>
    <m/>
    <m/>
    <m/>
    <s v="Propios"/>
    <s v="27"/>
    <s v="CSF"/>
    <x v="17"/>
    <n v="56004214"/>
    <n v="0"/>
    <n v="0"/>
    <n v="56004214"/>
    <n v="0"/>
    <n v="0"/>
    <n v="56004214"/>
    <n v="0"/>
    <n v="0"/>
    <n v="0"/>
    <n v="0"/>
    <n v="2559251548"/>
    <n v="0"/>
    <n v="0"/>
    <n v="0"/>
    <n v="0"/>
    <x v="1"/>
    <x v="9"/>
  </r>
  <r>
    <s v="41-06-00-085"/>
    <x v="27"/>
    <s v="C-4102-1500-18"/>
    <s v="C"/>
    <s v="4102"/>
    <s v="1500"/>
    <s v="18"/>
    <m/>
    <m/>
    <m/>
    <m/>
    <m/>
    <s v="Nación"/>
    <s v="10"/>
    <s v="CSF"/>
    <x v="5"/>
    <n v="23655395561"/>
    <n v="0"/>
    <n v="0"/>
    <n v="23655395561"/>
    <n v="0"/>
    <n v="336332661"/>
    <n v="23319062900"/>
    <n v="336332661"/>
    <n v="0"/>
    <n v="0"/>
    <n v="0"/>
    <n v="815269500"/>
    <n v="0"/>
    <n v="0"/>
    <n v="0"/>
    <n v="0"/>
    <x v="1"/>
    <x v="5"/>
  </r>
  <r>
    <s v="41-06-00-085"/>
    <x v="27"/>
    <s v="C-4102-1500-18"/>
    <s v="C"/>
    <s v="4102"/>
    <s v="1500"/>
    <s v="18"/>
    <m/>
    <m/>
    <m/>
    <m/>
    <m/>
    <s v="Propios"/>
    <s v="21"/>
    <s v="CSF"/>
    <x v="5"/>
    <n v="632712467"/>
    <n v="0"/>
    <n v="0"/>
    <n v="632712467"/>
    <n v="0"/>
    <n v="37100733"/>
    <n v="595611734"/>
    <n v="0"/>
    <n v="0"/>
    <n v="0"/>
    <n v="0"/>
    <n v="150000000"/>
    <n v="0"/>
    <n v="0"/>
    <n v="0"/>
    <n v="0"/>
    <x v="1"/>
    <x v="5"/>
  </r>
  <r>
    <s v="41-06-00-085"/>
    <x v="27"/>
    <s v="C-4102-1500-18"/>
    <s v="C"/>
    <s v="4102"/>
    <s v="1500"/>
    <s v="18"/>
    <m/>
    <m/>
    <m/>
    <m/>
    <m/>
    <s v="Propios"/>
    <s v="27"/>
    <s v="CSF"/>
    <x v="5"/>
    <n v="72527400"/>
    <n v="0"/>
    <n v="0"/>
    <n v="72527400"/>
    <n v="0"/>
    <n v="0"/>
    <n v="72527400"/>
    <n v="0"/>
    <n v="0"/>
    <n v="0"/>
    <n v="0"/>
    <n v="20281000"/>
    <n v="0"/>
    <n v="0"/>
    <n v="0"/>
    <n v="0"/>
    <x v="1"/>
    <x v="5"/>
  </r>
  <r>
    <s v="41-06-00-085"/>
    <x v="27"/>
    <s v="C-4199-1500-7"/>
    <s v="C"/>
    <s v="4199"/>
    <s v="1500"/>
    <s v="7"/>
    <m/>
    <m/>
    <m/>
    <m/>
    <m/>
    <s v="Propios"/>
    <s v="27"/>
    <s v="CSF"/>
    <x v="19"/>
    <n v="105349300"/>
    <n v="0"/>
    <n v="0"/>
    <n v="105349300"/>
    <n v="0"/>
    <n v="0"/>
    <n v="105349300"/>
    <n v="0"/>
    <n v="0"/>
    <n v="0"/>
    <n v="0"/>
    <n v="25505292446"/>
    <n v="0"/>
    <n v="0"/>
    <n v="0"/>
    <n v="0"/>
    <x v="1"/>
    <x v="11"/>
  </r>
  <r>
    <s v="41-06-00-085"/>
    <x v="27"/>
    <s v="C-4199-1500-8"/>
    <s v="C"/>
    <s v="4199"/>
    <s v="1500"/>
    <s v="8"/>
    <m/>
    <m/>
    <m/>
    <m/>
    <m/>
    <s v="Propios"/>
    <s v="27"/>
    <s v="CSF"/>
    <x v="20"/>
    <n v="1468811679"/>
    <n v="0"/>
    <n v="0"/>
    <n v="1468811679"/>
    <n v="0"/>
    <n v="764898085"/>
    <n v="703913594"/>
    <n v="230569788"/>
    <n v="0"/>
    <n v="0"/>
    <n v="0"/>
    <n v="45897929364"/>
    <n v="0"/>
    <n v="0"/>
    <n v="0"/>
    <n v="0"/>
    <x v="1"/>
    <x v="12"/>
  </r>
  <r>
    <s v="41-06-00-086"/>
    <x v="28"/>
    <s v="A-02-02"/>
    <s v="A"/>
    <s v="02"/>
    <s v="02"/>
    <m/>
    <m/>
    <m/>
    <m/>
    <m/>
    <m/>
    <s v="Propios"/>
    <s v="27"/>
    <s v="CSF"/>
    <x v="9"/>
    <n v="170141921"/>
    <n v="0"/>
    <n v="0"/>
    <n v="170141921"/>
    <n v="0"/>
    <n v="0"/>
    <n v="170141921"/>
    <n v="0"/>
    <n v="0"/>
    <n v="0"/>
    <n v="0"/>
    <n v="1874628000"/>
    <n v="0"/>
    <n v="0"/>
    <n v="0"/>
    <n v="0"/>
    <x v="0"/>
    <x v="6"/>
  </r>
  <r>
    <s v="41-06-00-086"/>
    <x v="28"/>
    <s v="A-08-01"/>
    <s v="A"/>
    <s v="08"/>
    <s v="01"/>
    <m/>
    <m/>
    <m/>
    <m/>
    <m/>
    <m/>
    <s v="Propios"/>
    <s v="27"/>
    <s v="CSF"/>
    <x v="2"/>
    <n v="13945038"/>
    <n v="0"/>
    <n v="0"/>
    <n v="13945038"/>
    <n v="0"/>
    <n v="0"/>
    <n v="13945038"/>
    <n v="0"/>
    <n v="0"/>
    <n v="0"/>
    <n v="0"/>
    <n v="3000000"/>
    <n v="0"/>
    <n v="0"/>
    <n v="0"/>
    <n v="0"/>
    <x v="0"/>
    <x v="2"/>
  </r>
  <r>
    <s v="41-06-00-086"/>
    <x v="28"/>
    <s v="C-4102-1500-12"/>
    <s v="C"/>
    <s v="4102"/>
    <s v="1500"/>
    <s v="12"/>
    <m/>
    <m/>
    <m/>
    <m/>
    <m/>
    <s v="Propios"/>
    <s v="27"/>
    <s v="CSF"/>
    <x v="15"/>
    <n v="103565741"/>
    <n v="0"/>
    <n v="0"/>
    <n v="103565741"/>
    <n v="0"/>
    <n v="0"/>
    <n v="103565741"/>
    <n v="0"/>
    <n v="0"/>
    <n v="0"/>
    <n v="0"/>
    <n v="2292790901"/>
    <n v="0"/>
    <n v="0"/>
    <n v="0"/>
    <n v="0"/>
    <x v="1"/>
    <x v="7"/>
  </r>
  <r>
    <s v="41-06-00-086"/>
    <x v="2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95598656"/>
    <n v="0"/>
    <n v="0"/>
    <n v="0"/>
    <n v="0"/>
    <x v="1"/>
    <x v="3"/>
  </r>
  <r>
    <s v="41-06-00-086"/>
    <x v="28"/>
    <s v="C-4102-1500-13"/>
    <s v="C"/>
    <s v="4102"/>
    <s v="1500"/>
    <s v="13"/>
    <m/>
    <m/>
    <m/>
    <m/>
    <m/>
    <s v="Propios"/>
    <s v="27"/>
    <s v="CSF"/>
    <x v="3"/>
    <n v="867673315"/>
    <n v="0"/>
    <n v="0"/>
    <n v="867673315"/>
    <n v="0"/>
    <n v="392699970"/>
    <n v="474973345"/>
    <n v="392699970"/>
    <n v="0"/>
    <n v="0"/>
    <n v="0"/>
    <n v="35650000"/>
    <n v="0"/>
    <n v="0"/>
    <n v="0"/>
    <n v="0"/>
    <x v="1"/>
    <x v="3"/>
  </r>
  <r>
    <s v="41-06-00-086"/>
    <x v="28"/>
    <s v="C-4102-1500-14"/>
    <s v="C"/>
    <s v="4102"/>
    <s v="1500"/>
    <s v="14"/>
    <m/>
    <m/>
    <m/>
    <m/>
    <m/>
    <s v="Propios"/>
    <s v="27"/>
    <s v="CSF"/>
    <x v="4"/>
    <n v="3855974241"/>
    <n v="0"/>
    <n v="0"/>
    <n v="3855974241"/>
    <n v="0"/>
    <n v="764766070"/>
    <n v="3091208171"/>
    <n v="764766070"/>
    <n v="0"/>
    <n v="0"/>
    <n v="0"/>
    <n v="21565085"/>
    <n v="0"/>
    <n v="0"/>
    <n v="0"/>
    <n v="0"/>
    <x v="1"/>
    <x v="4"/>
  </r>
  <r>
    <s v="41-06-00-086"/>
    <x v="28"/>
    <s v="C-4102-1500-15"/>
    <s v="C"/>
    <s v="4102"/>
    <s v="1500"/>
    <s v="15"/>
    <m/>
    <m/>
    <m/>
    <m/>
    <m/>
    <s v="Propios"/>
    <s v="27"/>
    <s v="CSF"/>
    <x v="16"/>
    <n v="154173463"/>
    <n v="0"/>
    <n v="0"/>
    <n v="154173463"/>
    <n v="0"/>
    <n v="0"/>
    <n v="154173463"/>
    <n v="0"/>
    <n v="0"/>
    <n v="0"/>
    <n v="0"/>
    <n v="1542966452"/>
    <n v="0"/>
    <n v="0"/>
    <n v="0"/>
    <n v="0"/>
    <x v="1"/>
    <x v="8"/>
  </r>
  <r>
    <s v="41-06-00-086"/>
    <x v="28"/>
    <s v="C-4102-1500-16"/>
    <s v="C"/>
    <s v="4102"/>
    <s v="1500"/>
    <s v="16"/>
    <m/>
    <m/>
    <m/>
    <m/>
    <m/>
    <s v="Propios"/>
    <s v="27"/>
    <s v="CSF"/>
    <x v="17"/>
    <n v="57035038"/>
    <n v="0"/>
    <n v="0"/>
    <n v="57035038"/>
    <n v="0"/>
    <n v="0"/>
    <n v="57035038"/>
    <n v="0"/>
    <n v="0"/>
    <n v="0"/>
    <n v="0"/>
    <n v="90143712"/>
    <n v="0"/>
    <n v="0"/>
    <n v="0"/>
    <n v="0"/>
    <x v="1"/>
    <x v="9"/>
  </r>
  <r>
    <s v="41-06-00-086"/>
    <x v="28"/>
    <s v="C-4102-1500-18"/>
    <s v="C"/>
    <s v="4102"/>
    <s v="1500"/>
    <s v="18"/>
    <m/>
    <m/>
    <m/>
    <m/>
    <m/>
    <s v="Nación"/>
    <s v="10"/>
    <s v="CSF"/>
    <x v="5"/>
    <n v="28830515604"/>
    <n v="0"/>
    <n v="0"/>
    <n v="28830515604"/>
    <n v="0"/>
    <n v="1184127247"/>
    <n v="27646388357"/>
    <n v="1184127247"/>
    <n v="0"/>
    <n v="0"/>
    <n v="0"/>
    <n v="321949723"/>
    <n v="0"/>
    <n v="0"/>
    <n v="0"/>
    <n v="0"/>
    <x v="1"/>
    <x v="5"/>
  </r>
  <r>
    <s v="41-06-00-086"/>
    <x v="28"/>
    <s v="C-4102-1500-18"/>
    <s v="C"/>
    <s v="4102"/>
    <s v="1500"/>
    <s v="18"/>
    <m/>
    <m/>
    <m/>
    <m/>
    <m/>
    <s v="Propios"/>
    <s v="21"/>
    <s v="CSF"/>
    <x v="5"/>
    <n v="595611733"/>
    <n v="0"/>
    <n v="0"/>
    <n v="595611733"/>
    <n v="0"/>
    <n v="0"/>
    <n v="595611733"/>
    <n v="0"/>
    <n v="0"/>
    <n v="0"/>
    <n v="0"/>
    <n v="73858533"/>
    <n v="0"/>
    <n v="0"/>
    <n v="0"/>
    <n v="0"/>
    <x v="1"/>
    <x v="5"/>
  </r>
  <r>
    <s v="41-06-00-086"/>
    <x v="28"/>
    <s v="C-4102-1500-18"/>
    <s v="C"/>
    <s v="4102"/>
    <s v="1500"/>
    <s v="18"/>
    <m/>
    <m/>
    <m/>
    <m/>
    <m/>
    <s v="Propios"/>
    <s v="27"/>
    <s v="CSF"/>
    <x v="5"/>
    <n v="71805900"/>
    <n v="0"/>
    <n v="0"/>
    <n v="71805900"/>
    <n v="0"/>
    <n v="0"/>
    <n v="71805900"/>
    <n v="0"/>
    <n v="0"/>
    <n v="0"/>
    <n v="0"/>
    <n v="305372496"/>
    <n v="0"/>
    <n v="0"/>
    <n v="0"/>
    <n v="0"/>
    <x v="1"/>
    <x v="5"/>
  </r>
  <r>
    <s v="41-06-00-086"/>
    <x v="28"/>
    <s v="C-4199-1500-7"/>
    <s v="C"/>
    <s v="4199"/>
    <s v="1500"/>
    <s v="7"/>
    <m/>
    <m/>
    <m/>
    <m/>
    <m/>
    <s v="Propios"/>
    <s v="27"/>
    <s v="CSF"/>
    <x v="19"/>
    <n v="107708600"/>
    <n v="0"/>
    <n v="0"/>
    <n v="107708600"/>
    <n v="0"/>
    <n v="0"/>
    <n v="107708600"/>
    <n v="0"/>
    <n v="0"/>
    <n v="0"/>
    <n v="0"/>
    <n v="58544130"/>
    <n v="0"/>
    <n v="0"/>
    <n v="0"/>
    <n v="0"/>
    <x v="1"/>
    <x v="11"/>
  </r>
  <r>
    <s v="41-06-00-086"/>
    <x v="28"/>
    <s v="C-4199-1500-8"/>
    <s v="C"/>
    <s v="4199"/>
    <s v="1500"/>
    <s v="8"/>
    <m/>
    <m/>
    <m/>
    <m/>
    <m/>
    <s v="Propios"/>
    <s v="27"/>
    <s v="CSF"/>
    <x v="20"/>
    <n v="1527343111"/>
    <n v="0"/>
    <n v="0"/>
    <n v="1527343111"/>
    <n v="0"/>
    <n v="293929468"/>
    <n v="1233413643"/>
    <n v="293929468"/>
    <n v="0"/>
    <n v="0"/>
    <n v="0"/>
    <n v="1455667"/>
    <n v="0"/>
    <n v="0"/>
    <n v="0"/>
    <n v="0"/>
    <x v="1"/>
    <x v="12"/>
  </r>
  <r>
    <s v="41-06-00-088"/>
    <x v="29"/>
    <s v="A-02-02"/>
    <s v="A"/>
    <s v="02"/>
    <s v="02"/>
    <m/>
    <m/>
    <m/>
    <m/>
    <m/>
    <m/>
    <s v="Propios"/>
    <s v="27"/>
    <s v="CSF"/>
    <x v="9"/>
    <n v="110701921"/>
    <n v="0"/>
    <n v="0"/>
    <n v="110701921"/>
    <n v="0"/>
    <n v="0"/>
    <n v="110701921"/>
    <n v="0"/>
    <n v="0"/>
    <n v="0"/>
    <n v="0"/>
    <n v="98035200"/>
    <n v="0"/>
    <n v="0"/>
    <n v="0"/>
    <n v="0"/>
    <x v="0"/>
    <x v="6"/>
  </r>
  <r>
    <s v="41-06-00-088"/>
    <x v="29"/>
    <s v="A-08-01"/>
    <s v="A"/>
    <s v="08"/>
    <s v="01"/>
    <m/>
    <m/>
    <m/>
    <m/>
    <m/>
    <m/>
    <s v="Propios"/>
    <s v="27"/>
    <s v="CSF"/>
    <x v="2"/>
    <n v="9152000"/>
    <n v="0"/>
    <n v="0"/>
    <n v="9152000"/>
    <n v="0"/>
    <n v="0"/>
    <n v="9152000"/>
    <n v="0"/>
    <n v="0"/>
    <n v="0"/>
    <n v="0"/>
    <n v="5030000"/>
    <n v="0"/>
    <n v="0"/>
    <n v="0"/>
    <n v="0"/>
    <x v="0"/>
    <x v="2"/>
  </r>
  <r>
    <s v="41-06-00-088"/>
    <x v="29"/>
    <s v="C-4102-1500-12"/>
    <s v="C"/>
    <s v="4102"/>
    <s v="1500"/>
    <s v="12"/>
    <m/>
    <m/>
    <m/>
    <m/>
    <m/>
    <s v="Propios"/>
    <s v="27"/>
    <s v="CSF"/>
    <x v="15"/>
    <n v="1966487"/>
    <n v="0"/>
    <n v="0"/>
    <n v="1966487"/>
    <n v="0"/>
    <n v="0"/>
    <n v="1966487"/>
    <n v="0"/>
    <n v="0"/>
    <n v="0"/>
    <n v="0"/>
    <n v="571297000"/>
    <n v="0"/>
    <n v="0"/>
    <n v="0"/>
    <n v="0"/>
    <x v="1"/>
    <x v="7"/>
  </r>
  <r>
    <s v="41-06-00-088"/>
    <x v="29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62774000"/>
    <n v="0"/>
    <n v="0"/>
    <n v="0"/>
    <n v="0"/>
    <x v="1"/>
    <x v="3"/>
  </r>
  <r>
    <s v="41-06-00-088"/>
    <x v="29"/>
    <s v="C-4102-1500-13"/>
    <s v="C"/>
    <s v="4102"/>
    <s v="1500"/>
    <s v="13"/>
    <m/>
    <m/>
    <m/>
    <m/>
    <m/>
    <s v="Propios"/>
    <s v="27"/>
    <s v="CSF"/>
    <x v="3"/>
    <n v="636736541"/>
    <n v="0"/>
    <n v="0"/>
    <n v="636736541"/>
    <n v="0"/>
    <n v="283714320"/>
    <n v="353022221"/>
    <n v="283714320"/>
    <n v="0"/>
    <n v="0"/>
    <n v="0"/>
    <n v="4000000"/>
    <n v="0"/>
    <n v="0"/>
    <n v="0"/>
    <n v="0"/>
    <x v="1"/>
    <x v="3"/>
  </r>
  <r>
    <s v="41-06-00-088"/>
    <x v="29"/>
    <s v="C-4102-1500-14"/>
    <s v="C"/>
    <s v="4102"/>
    <s v="1500"/>
    <s v="14"/>
    <m/>
    <m/>
    <m/>
    <m/>
    <m/>
    <s v="Propios"/>
    <s v="27"/>
    <s v="CSF"/>
    <x v="4"/>
    <n v="1618758614"/>
    <n v="0"/>
    <n v="0"/>
    <n v="1618758614"/>
    <n v="0"/>
    <n v="1173111600"/>
    <n v="445647014"/>
    <n v="1173111600"/>
    <n v="0"/>
    <n v="0"/>
    <n v="0"/>
    <n v="35134800"/>
    <n v="0"/>
    <n v="0"/>
    <n v="0"/>
    <n v="0"/>
    <x v="1"/>
    <x v="4"/>
  </r>
  <r>
    <s v="41-06-00-088"/>
    <x v="29"/>
    <s v="C-4102-1500-15"/>
    <s v="C"/>
    <s v="4102"/>
    <s v="1500"/>
    <s v="15"/>
    <m/>
    <m/>
    <m/>
    <m/>
    <m/>
    <s v="Propios"/>
    <s v="27"/>
    <s v="CSF"/>
    <x v="16"/>
    <n v="48541101"/>
    <n v="0"/>
    <n v="0"/>
    <n v="48541101"/>
    <n v="0"/>
    <n v="0"/>
    <n v="48541101"/>
    <n v="0"/>
    <n v="0"/>
    <n v="0"/>
    <n v="0"/>
    <n v="6334965"/>
    <n v="0"/>
    <n v="0"/>
    <n v="0"/>
    <n v="0"/>
    <x v="1"/>
    <x v="8"/>
  </r>
  <r>
    <s v="41-06-00-088"/>
    <x v="29"/>
    <s v="C-4102-1500-16"/>
    <s v="C"/>
    <s v="4102"/>
    <s v="1500"/>
    <s v="16"/>
    <m/>
    <m/>
    <m/>
    <m/>
    <m/>
    <s v="Propios"/>
    <s v="27"/>
    <s v="CSF"/>
    <x v="17"/>
    <n v="43607086"/>
    <n v="0"/>
    <n v="0"/>
    <n v="43607086"/>
    <n v="0"/>
    <n v="0"/>
    <n v="43607086"/>
    <n v="0"/>
    <n v="0"/>
    <n v="0"/>
    <n v="0"/>
    <n v="356959791"/>
    <n v="0"/>
    <n v="0"/>
    <n v="0"/>
    <n v="0"/>
    <x v="1"/>
    <x v="9"/>
  </r>
  <r>
    <s v="41-06-00-088"/>
    <x v="29"/>
    <s v="C-4102-1500-18"/>
    <s v="C"/>
    <s v="4102"/>
    <s v="1500"/>
    <s v="18"/>
    <m/>
    <m/>
    <m/>
    <m/>
    <m/>
    <s v="Nación"/>
    <s v="10"/>
    <s v="CSF"/>
    <x v="5"/>
    <n v="3975986336"/>
    <n v="0"/>
    <n v="0"/>
    <n v="3975986336"/>
    <n v="0"/>
    <n v="698880600"/>
    <n v="3277105736"/>
    <n v="698880600"/>
    <n v="0"/>
    <n v="0"/>
    <n v="0"/>
    <n v="72138631"/>
    <n v="0"/>
    <n v="0"/>
    <n v="0"/>
    <n v="0"/>
    <x v="1"/>
    <x v="5"/>
  </r>
  <r>
    <s v="41-06-00-088"/>
    <x v="29"/>
    <s v="C-4102-1500-18"/>
    <s v="C"/>
    <s v="4102"/>
    <s v="1500"/>
    <s v="18"/>
    <m/>
    <m/>
    <m/>
    <m/>
    <m/>
    <s v="Propios"/>
    <s v="21"/>
    <s v="CSF"/>
    <x v="5"/>
    <n v="324593800"/>
    <n v="0"/>
    <n v="0"/>
    <n v="324593800"/>
    <n v="0"/>
    <n v="0"/>
    <n v="324593800"/>
    <n v="0"/>
    <n v="0"/>
    <n v="0"/>
    <n v="0"/>
    <n v="12000000"/>
    <n v="0"/>
    <n v="0"/>
    <n v="0"/>
    <n v="0"/>
    <x v="1"/>
    <x v="5"/>
  </r>
  <r>
    <s v="41-06-00-088"/>
    <x v="29"/>
    <s v="C-4102-1500-18"/>
    <s v="C"/>
    <s v="4102"/>
    <s v="1500"/>
    <s v="18"/>
    <m/>
    <m/>
    <m/>
    <m/>
    <m/>
    <s v="Propios"/>
    <s v="27"/>
    <s v="CSF"/>
    <x v="5"/>
    <n v="43789500"/>
    <n v="0"/>
    <n v="0"/>
    <n v="43789500"/>
    <n v="0"/>
    <n v="0"/>
    <n v="43789500"/>
    <n v="0"/>
    <n v="0"/>
    <n v="0"/>
    <n v="0"/>
    <n v="700000"/>
    <n v="0"/>
    <n v="0"/>
    <n v="0"/>
    <n v="0"/>
    <x v="1"/>
    <x v="5"/>
  </r>
  <r>
    <s v="41-06-00-088"/>
    <x v="29"/>
    <s v="C-4199-1500-7"/>
    <s v="C"/>
    <s v="4199"/>
    <s v="1500"/>
    <s v="7"/>
    <m/>
    <m/>
    <m/>
    <m/>
    <m/>
    <s v="Propios"/>
    <s v="27"/>
    <s v="CSF"/>
    <x v="19"/>
    <n v="53834600"/>
    <n v="0"/>
    <n v="0"/>
    <n v="53834600"/>
    <n v="0"/>
    <n v="0"/>
    <n v="53834600"/>
    <n v="0"/>
    <n v="0"/>
    <n v="0"/>
    <n v="0"/>
    <n v="62000000"/>
    <n v="0"/>
    <n v="0"/>
    <n v="0"/>
    <n v="0"/>
    <x v="1"/>
    <x v="11"/>
  </r>
  <r>
    <s v="41-06-00-088"/>
    <x v="29"/>
    <s v="C-4199-1500-8"/>
    <s v="C"/>
    <s v="4199"/>
    <s v="1500"/>
    <s v="8"/>
    <m/>
    <m/>
    <m/>
    <m/>
    <m/>
    <s v="Propios"/>
    <s v="27"/>
    <s v="CSF"/>
    <x v="20"/>
    <n v="820739178"/>
    <n v="0"/>
    <n v="0"/>
    <n v="820739178"/>
    <n v="0"/>
    <n v="22960392"/>
    <n v="797778786"/>
    <n v="22960392"/>
    <n v="0"/>
    <n v="0"/>
    <n v="0"/>
    <n v="20000000"/>
    <n v="0"/>
    <n v="0"/>
    <n v="0"/>
    <n v="0"/>
    <x v="1"/>
    <x v="12"/>
  </r>
  <r>
    <s v="41-06-00-091"/>
    <x v="30"/>
    <s v="A-02-02"/>
    <s v="A"/>
    <s v="02"/>
    <s v="02"/>
    <m/>
    <m/>
    <m/>
    <m/>
    <m/>
    <m/>
    <s v="Propios"/>
    <s v="27"/>
    <s v="CSF"/>
    <x v="9"/>
    <n v="237769842"/>
    <n v="0"/>
    <n v="0"/>
    <n v="237769842"/>
    <n v="0"/>
    <n v="0"/>
    <n v="237769842"/>
    <n v="0"/>
    <n v="0"/>
    <n v="0"/>
    <n v="0"/>
    <n v="74406462"/>
    <n v="0"/>
    <n v="0"/>
    <n v="0"/>
    <n v="0"/>
    <x v="0"/>
    <x v="6"/>
  </r>
  <r>
    <s v="41-06-00-091"/>
    <x v="30"/>
    <s v="A-08-01"/>
    <s v="A"/>
    <s v="08"/>
    <s v="01"/>
    <m/>
    <m/>
    <m/>
    <m/>
    <m/>
    <m/>
    <s v="Propios"/>
    <s v="27"/>
    <s v="CSF"/>
    <x v="2"/>
    <n v="4532660"/>
    <n v="0"/>
    <n v="0"/>
    <n v="4532660"/>
    <n v="0"/>
    <n v="0"/>
    <n v="4532660"/>
    <n v="0"/>
    <n v="0"/>
    <n v="0"/>
    <n v="0"/>
    <n v="15370000"/>
    <n v="0"/>
    <n v="0"/>
    <n v="0"/>
    <n v="0"/>
    <x v="0"/>
    <x v="2"/>
  </r>
  <r>
    <s v="41-06-00-091"/>
    <x v="30"/>
    <s v="C-4102-1500-12"/>
    <s v="C"/>
    <s v="4102"/>
    <s v="1500"/>
    <s v="12"/>
    <m/>
    <m/>
    <m/>
    <m/>
    <m/>
    <s v="Propios"/>
    <s v="27"/>
    <s v="CSF"/>
    <x v="15"/>
    <n v="36682853"/>
    <n v="0"/>
    <n v="0"/>
    <n v="36682853"/>
    <n v="0"/>
    <n v="0"/>
    <n v="36682853"/>
    <n v="0"/>
    <n v="0"/>
    <n v="0"/>
    <n v="0"/>
    <n v="1317000"/>
    <n v="0"/>
    <n v="0"/>
    <n v="0"/>
    <n v="0"/>
    <x v="1"/>
    <x v="7"/>
  </r>
  <r>
    <s v="41-06-00-091"/>
    <x v="30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67141000"/>
    <n v="0"/>
    <n v="0"/>
    <n v="0"/>
    <n v="0"/>
    <x v="1"/>
    <x v="3"/>
  </r>
  <r>
    <s v="41-06-00-091"/>
    <x v="30"/>
    <s v="C-4102-1500-13"/>
    <s v="C"/>
    <s v="4102"/>
    <s v="1500"/>
    <s v="13"/>
    <m/>
    <m/>
    <m/>
    <m/>
    <m/>
    <s v="Propios"/>
    <s v="27"/>
    <s v="CSF"/>
    <x v="3"/>
    <n v="933346734"/>
    <n v="0"/>
    <n v="0"/>
    <n v="933346734"/>
    <n v="0"/>
    <n v="67173719"/>
    <n v="866173015"/>
    <n v="67173719"/>
    <n v="0"/>
    <n v="0"/>
    <n v="0"/>
    <n v="851000"/>
    <n v="0"/>
    <n v="0"/>
    <n v="0"/>
    <n v="0"/>
    <x v="1"/>
    <x v="3"/>
  </r>
  <r>
    <s v="41-06-00-091"/>
    <x v="30"/>
    <s v="C-4102-1500-14"/>
    <s v="C"/>
    <s v="4102"/>
    <s v="1500"/>
    <s v="14"/>
    <m/>
    <m/>
    <m/>
    <m/>
    <m/>
    <s v="Propios"/>
    <s v="27"/>
    <s v="CSF"/>
    <x v="4"/>
    <n v="1155976818"/>
    <n v="0"/>
    <n v="0"/>
    <n v="1155976818"/>
    <n v="0"/>
    <n v="691391556"/>
    <n v="464585262"/>
    <n v="516694476"/>
    <n v="0"/>
    <n v="0"/>
    <n v="0"/>
    <n v="14951000"/>
    <n v="0"/>
    <n v="0"/>
    <n v="0"/>
    <n v="0"/>
    <x v="1"/>
    <x v="4"/>
  </r>
  <r>
    <s v="41-06-00-091"/>
    <x v="30"/>
    <s v="C-4102-1500-15"/>
    <s v="C"/>
    <s v="4102"/>
    <s v="1500"/>
    <s v="15"/>
    <m/>
    <m/>
    <m/>
    <m/>
    <m/>
    <s v="Propios"/>
    <s v="27"/>
    <s v="CSF"/>
    <x v="16"/>
    <n v="84438643"/>
    <n v="0"/>
    <n v="0"/>
    <n v="84438643"/>
    <n v="0"/>
    <n v="0"/>
    <n v="84438643"/>
    <n v="0"/>
    <n v="0"/>
    <n v="0"/>
    <n v="0"/>
    <n v="15000000"/>
    <n v="0"/>
    <n v="0"/>
    <n v="0"/>
    <n v="0"/>
    <x v="1"/>
    <x v="8"/>
  </r>
  <r>
    <s v="41-06-00-091"/>
    <x v="30"/>
    <s v="C-4102-1500-16"/>
    <s v="C"/>
    <s v="4102"/>
    <s v="1500"/>
    <s v="16"/>
    <m/>
    <m/>
    <m/>
    <m/>
    <m/>
    <s v="Propios"/>
    <s v="27"/>
    <s v="CSF"/>
    <x v="17"/>
    <n v="52112244"/>
    <n v="0"/>
    <n v="0"/>
    <n v="52112244"/>
    <n v="0"/>
    <n v="0"/>
    <n v="52112244"/>
    <n v="0"/>
    <n v="0"/>
    <n v="0"/>
    <n v="0"/>
    <n v="1330000"/>
    <n v="0"/>
    <n v="0"/>
    <n v="0"/>
    <n v="0"/>
    <x v="1"/>
    <x v="9"/>
  </r>
  <r>
    <s v="41-06-00-091"/>
    <x v="30"/>
    <s v="C-4102-1500-18"/>
    <s v="C"/>
    <s v="4102"/>
    <s v="1500"/>
    <s v="18"/>
    <m/>
    <m/>
    <m/>
    <m/>
    <m/>
    <s v="Nación"/>
    <s v="10"/>
    <s v="CSF"/>
    <x v="5"/>
    <n v="9720749448"/>
    <n v="0"/>
    <n v="0"/>
    <n v="9720749448"/>
    <n v="0"/>
    <n v="0"/>
    <n v="9720749448"/>
    <n v="0"/>
    <n v="0"/>
    <n v="0"/>
    <n v="0"/>
    <n v="7000000"/>
    <n v="0"/>
    <n v="0"/>
    <n v="0"/>
    <n v="0"/>
    <x v="1"/>
    <x v="5"/>
  </r>
  <r>
    <s v="41-06-00-091"/>
    <x v="30"/>
    <s v="C-4102-1500-18"/>
    <s v="C"/>
    <s v="4102"/>
    <s v="1500"/>
    <s v="18"/>
    <m/>
    <m/>
    <m/>
    <m/>
    <m/>
    <s v="Propios"/>
    <s v="21"/>
    <s v="CSF"/>
    <x v="5"/>
    <n v="447244600"/>
    <n v="0"/>
    <n v="0"/>
    <n v="447244600"/>
    <n v="0"/>
    <n v="0"/>
    <n v="447244600"/>
    <n v="0"/>
    <n v="0"/>
    <n v="0"/>
    <n v="0"/>
    <n v="13520000"/>
    <n v="0"/>
    <n v="0"/>
    <n v="0"/>
    <n v="0"/>
    <x v="1"/>
    <x v="5"/>
  </r>
  <r>
    <s v="41-06-00-091"/>
    <x v="30"/>
    <s v="C-4102-1500-18"/>
    <s v="C"/>
    <s v="4102"/>
    <s v="1500"/>
    <s v="18"/>
    <m/>
    <m/>
    <m/>
    <m/>
    <m/>
    <s v="Propios"/>
    <s v="27"/>
    <s v="CSF"/>
    <x v="5"/>
    <n v="45091350"/>
    <n v="0"/>
    <n v="0"/>
    <n v="45091350"/>
    <n v="0"/>
    <n v="0"/>
    <n v="45091350"/>
    <n v="0"/>
    <n v="0"/>
    <n v="0"/>
    <n v="0"/>
    <n v="61285000"/>
    <n v="0"/>
    <n v="0"/>
    <n v="0"/>
    <n v="0"/>
    <x v="1"/>
    <x v="5"/>
  </r>
  <r>
    <s v="41-06-00-091"/>
    <x v="30"/>
    <s v="C-4199-1500-7"/>
    <s v="C"/>
    <s v="4199"/>
    <s v="1500"/>
    <s v="7"/>
    <m/>
    <m/>
    <m/>
    <m/>
    <m/>
    <s v="Propios"/>
    <s v="27"/>
    <s v="CSF"/>
    <x v="19"/>
    <n v="52497200"/>
    <n v="0"/>
    <n v="0"/>
    <n v="52497200"/>
    <n v="0"/>
    <n v="0"/>
    <n v="52497200"/>
    <n v="0"/>
    <n v="0"/>
    <n v="0"/>
    <n v="0"/>
    <n v="19500000"/>
    <n v="0"/>
    <n v="0"/>
    <n v="0"/>
    <n v="0"/>
    <x v="1"/>
    <x v="11"/>
  </r>
  <r>
    <s v="41-06-00-091"/>
    <x v="30"/>
    <s v="C-4199-1500-8"/>
    <s v="C"/>
    <s v="4199"/>
    <s v="1500"/>
    <s v="8"/>
    <m/>
    <m/>
    <m/>
    <m/>
    <m/>
    <s v="Propios"/>
    <s v="27"/>
    <s v="CSF"/>
    <x v="20"/>
    <n v="945602053"/>
    <n v="0"/>
    <n v="0"/>
    <n v="945602053"/>
    <n v="0"/>
    <n v="166862592"/>
    <n v="778739461"/>
    <n v="166862592"/>
    <n v="0"/>
    <n v="0"/>
    <n v="0"/>
    <n v="13000000"/>
    <n v="0"/>
    <n v="0"/>
    <n v="0"/>
    <n v="0"/>
    <x v="1"/>
    <x v="12"/>
  </r>
  <r>
    <s v="41-06-00-094"/>
    <x v="31"/>
    <s v="A-02-02"/>
    <s v="A"/>
    <s v="02"/>
    <s v="02"/>
    <m/>
    <m/>
    <m/>
    <m/>
    <m/>
    <m/>
    <s v="Propios"/>
    <s v="27"/>
    <s v="CSF"/>
    <x v="9"/>
    <n v="120022974"/>
    <n v="0"/>
    <n v="0"/>
    <n v="120022974"/>
    <n v="0"/>
    <n v="0"/>
    <n v="120022974"/>
    <n v="0"/>
    <n v="0"/>
    <n v="0"/>
    <n v="0"/>
    <n v="84453631"/>
    <n v="0"/>
    <n v="0"/>
    <n v="0"/>
    <n v="0"/>
    <x v="0"/>
    <x v="6"/>
  </r>
  <r>
    <s v="41-06-00-094"/>
    <x v="31"/>
    <s v="A-08-01"/>
    <s v="A"/>
    <s v="08"/>
    <s v="01"/>
    <m/>
    <m/>
    <m/>
    <m/>
    <m/>
    <m/>
    <s v="Propios"/>
    <s v="27"/>
    <s v="CSF"/>
    <x v="2"/>
    <n v="2200000"/>
    <n v="0"/>
    <n v="0"/>
    <n v="2200000"/>
    <n v="0"/>
    <n v="0"/>
    <n v="2200000"/>
    <n v="0"/>
    <n v="0"/>
    <n v="0"/>
    <n v="0"/>
    <n v="764002918"/>
    <n v="0"/>
    <n v="0"/>
    <n v="0"/>
    <n v="0"/>
    <x v="0"/>
    <x v="2"/>
  </r>
  <r>
    <s v="41-06-00-094"/>
    <x v="31"/>
    <s v="C-4102-1500-12"/>
    <s v="C"/>
    <s v="4102"/>
    <s v="1500"/>
    <s v="12"/>
    <m/>
    <m/>
    <m/>
    <m/>
    <m/>
    <s v="Propios"/>
    <s v="27"/>
    <s v="CSF"/>
    <x v="15"/>
    <n v="32584623"/>
    <n v="0"/>
    <n v="0"/>
    <n v="32584623"/>
    <n v="0"/>
    <n v="0"/>
    <n v="32584623"/>
    <n v="0"/>
    <n v="0"/>
    <n v="0"/>
    <n v="0"/>
    <n v="12203444"/>
    <n v="0"/>
    <n v="0"/>
    <n v="0"/>
    <n v="0"/>
    <x v="1"/>
    <x v="7"/>
  </r>
  <r>
    <s v="41-06-00-094"/>
    <x v="31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3528848701"/>
    <n v="0"/>
    <n v="0"/>
    <n v="0"/>
    <n v="0"/>
    <x v="1"/>
    <x v="3"/>
  </r>
  <r>
    <s v="41-06-00-094"/>
    <x v="31"/>
    <s v="C-4102-1500-13"/>
    <s v="C"/>
    <s v="4102"/>
    <s v="1500"/>
    <s v="13"/>
    <m/>
    <m/>
    <m/>
    <m/>
    <m/>
    <s v="Propios"/>
    <s v="27"/>
    <s v="CSF"/>
    <x v="3"/>
    <n v="257281154"/>
    <n v="0"/>
    <n v="0"/>
    <n v="257281154"/>
    <n v="0"/>
    <n v="0"/>
    <n v="257281154"/>
    <n v="0"/>
    <n v="0"/>
    <n v="0"/>
    <n v="0"/>
    <n v="19694603635"/>
    <n v="0"/>
    <n v="0"/>
    <n v="0"/>
    <n v="0"/>
    <x v="1"/>
    <x v="3"/>
  </r>
  <r>
    <s v="41-06-00-094"/>
    <x v="31"/>
    <s v="C-4102-1500-14"/>
    <s v="C"/>
    <s v="4102"/>
    <s v="1500"/>
    <s v="14"/>
    <m/>
    <m/>
    <m/>
    <m/>
    <m/>
    <s v="Propios"/>
    <s v="27"/>
    <s v="CSF"/>
    <x v="4"/>
    <n v="1040857706"/>
    <n v="0"/>
    <n v="0"/>
    <n v="1040857706"/>
    <n v="0"/>
    <n v="448424280"/>
    <n v="592433426"/>
    <n v="256271760"/>
    <n v="0"/>
    <n v="0"/>
    <n v="0"/>
    <n v="522071060"/>
    <n v="0"/>
    <n v="0"/>
    <n v="0"/>
    <n v="0"/>
    <x v="1"/>
    <x v="4"/>
  </r>
  <r>
    <s v="41-06-00-094"/>
    <x v="31"/>
    <s v="C-4102-1500-15"/>
    <s v="C"/>
    <s v="4102"/>
    <s v="1500"/>
    <s v="15"/>
    <m/>
    <m/>
    <m/>
    <m/>
    <m/>
    <s v="Propios"/>
    <s v="27"/>
    <s v="CSF"/>
    <x v="16"/>
    <n v="79708208"/>
    <n v="0"/>
    <n v="0"/>
    <n v="79708208"/>
    <n v="0"/>
    <n v="0"/>
    <n v="79708208"/>
    <n v="0"/>
    <n v="0"/>
    <n v="0"/>
    <n v="0"/>
    <n v="5966180241"/>
    <n v="0"/>
    <n v="0"/>
    <n v="0"/>
    <n v="0"/>
    <x v="1"/>
    <x v="8"/>
  </r>
  <r>
    <s v="41-06-00-094"/>
    <x v="31"/>
    <s v="C-4102-1500-16"/>
    <s v="C"/>
    <s v="4102"/>
    <s v="1500"/>
    <s v="16"/>
    <m/>
    <m/>
    <m/>
    <m/>
    <m/>
    <s v="Propios"/>
    <s v="27"/>
    <s v="CSF"/>
    <x v="17"/>
    <n v="42393280"/>
    <n v="0"/>
    <n v="0"/>
    <n v="42393280"/>
    <n v="0"/>
    <n v="0"/>
    <n v="42393280"/>
    <n v="0"/>
    <n v="0"/>
    <n v="0"/>
    <n v="0"/>
    <n v="771075000"/>
    <n v="0"/>
    <n v="0"/>
    <n v="0"/>
    <n v="0"/>
    <x v="1"/>
    <x v="9"/>
  </r>
  <r>
    <s v="41-06-00-094"/>
    <x v="31"/>
    <s v="C-4102-1500-18"/>
    <s v="C"/>
    <s v="4102"/>
    <s v="1500"/>
    <s v="18"/>
    <m/>
    <m/>
    <m/>
    <m/>
    <m/>
    <s v="Nación"/>
    <s v="10"/>
    <s v="CSF"/>
    <x v="5"/>
    <n v="3961551637"/>
    <n v="0"/>
    <n v="0"/>
    <n v="3961551637"/>
    <n v="0"/>
    <n v="0"/>
    <n v="3961551637"/>
    <n v="0"/>
    <n v="0"/>
    <n v="0"/>
    <n v="0"/>
    <n v="260000000"/>
    <n v="0"/>
    <n v="0"/>
    <n v="0"/>
    <n v="0"/>
    <x v="1"/>
    <x v="5"/>
  </r>
  <r>
    <s v="41-06-00-094"/>
    <x v="31"/>
    <s v="C-4102-1500-18"/>
    <s v="C"/>
    <s v="4102"/>
    <s v="1500"/>
    <s v="18"/>
    <m/>
    <m/>
    <m/>
    <m/>
    <m/>
    <s v="Propios"/>
    <s v="21"/>
    <s v="CSF"/>
    <x v="5"/>
    <n v="329068800"/>
    <n v="0"/>
    <n v="0"/>
    <n v="329068800"/>
    <n v="0"/>
    <n v="0"/>
    <n v="329068800"/>
    <n v="0"/>
    <n v="0"/>
    <n v="0"/>
    <n v="0"/>
    <n v="21596000"/>
    <n v="0"/>
    <n v="0"/>
    <n v="0"/>
    <n v="0"/>
    <x v="1"/>
    <x v="5"/>
  </r>
  <r>
    <s v="41-06-00-094"/>
    <x v="31"/>
    <s v="C-4199-1500-7"/>
    <s v="C"/>
    <s v="4199"/>
    <s v="1500"/>
    <s v="7"/>
    <m/>
    <m/>
    <m/>
    <m/>
    <m/>
    <s v="Propios"/>
    <s v="27"/>
    <s v="CSF"/>
    <x v="19"/>
    <n v="51096400"/>
    <n v="0"/>
    <n v="0"/>
    <n v="51096400"/>
    <n v="0"/>
    <n v="0"/>
    <n v="51096400"/>
    <n v="0"/>
    <n v="0"/>
    <n v="0"/>
    <n v="0"/>
    <n v="48780034612"/>
    <n v="332668980"/>
    <n v="0"/>
    <n v="0"/>
    <n v="0"/>
    <x v="1"/>
    <x v="11"/>
  </r>
  <r>
    <s v="41-06-00-094"/>
    <x v="31"/>
    <s v="C-4199-1500-8"/>
    <s v="C"/>
    <s v="4199"/>
    <s v="1500"/>
    <s v="8"/>
    <m/>
    <m/>
    <m/>
    <m/>
    <m/>
    <s v="Propios"/>
    <s v="27"/>
    <s v="CSF"/>
    <x v="20"/>
    <n v="852936626"/>
    <n v="0"/>
    <n v="0"/>
    <n v="852936626"/>
    <n v="0"/>
    <n v="19275696"/>
    <n v="833660930"/>
    <n v="19275696"/>
    <n v="0"/>
    <n v="0"/>
    <n v="0"/>
    <n v="8927433044"/>
    <n v="0"/>
    <n v="0"/>
    <n v="0"/>
    <n v="0"/>
    <x v="1"/>
    <x v="12"/>
  </r>
  <r>
    <s v="41-06-00-095"/>
    <x v="32"/>
    <s v="A-02-02"/>
    <s v="A"/>
    <s v="02"/>
    <s v="02"/>
    <m/>
    <m/>
    <m/>
    <m/>
    <m/>
    <m/>
    <s v="Propios"/>
    <s v="27"/>
    <s v="CSF"/>
    <x v="9"/>
    <n v="61910079"/>
    <n v="0"/>
    <n v="0"/>
    <n v="61910079"/>
    <n v="0"/>
    <n v="0"/>
    <n v="61910079"/>
    <n v="0"/>
    <n v="0"/>
    <n v="0"/>
    <n v="0"/>
    <n v="1041460000"/>
    <n v="0"/>
    <n v="0"/>
    <n v="0"/>
    <n v="0"/>
    <x v="0"/>
    <x v="6"/>
  </r>
  <r>
    <s v="41-06-00-095"/>
    <x v="32"/>
    <s v="A-08-01"/>
    <s v="A"/>
    <s v="08"/>
    <s v="01"/>
    <m/>
    <m/>
    <m/>
    <m/>
    <m/>
    <m/>
    <s v="Propios"/>
    <s v="27"/>
    <s v="CSF"/>
    <x v="2"/>
    <n v="1514450"/>
    <n v="0"/>
    <n v="0"/>
    <n v="1514450"/>
    <n v="0"/>
    <n v="0"/>
    <n v="1514450"/>
    <n v="0"/>
    <n v="0"/>
    <n v="0"/>
    <n v="0"/>
    <n v="3000000"/>
    <n v="0"/>
    <n v="0"/>
    <n v="0"/>
    <n v="0"/>
    <x v="0"/>
    <x v="2"/>
  </r>
  <r>
    <s v="41-06-00-095"/>
    <x v="32"/>
    <s v="C-4102-1500-12"/>
    <s v="C"/>
    <s v="4102"/>
    <s v="1500"/>
    <s v="12"/>
    <m/>
    <m/>
    <m/>
    <m/>
    <m/>
    <s v="Propios"/>
    <s v="27"/>
    <s v="CSF"/>
    <x v="15"/>
    <n v="33291404"/>
    <n v="0"/>
    <n v="0"/>
    <n v="33291404"/>
    <n v="0"/>
    <n v="0"/>
    <n v="33291404"/>
    <n v="0"/>
    <n v="0"/>
    <n v="0"/>
    <n v="0"/>
    <n v="2156072813"/>
    <n v="0"/>
    <n v="0"/>
    <n v="0"/>
    <n v="0"/>
    <x v="1"/>
    <x v="7"/>
  </r>
  <r>
    <s v="41-06-00-095"/>
    <x v="32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03550000"/>
    <n v="0"/>
    <n v="0"/>
    <n v="0"/>
    <n v="0"/>
    <x v="1"/>
    <x v="3"/>
  </r>
  <r>
    <s v="41-06-00-095"/>
    <x v="32"/>
    <s v="C-4102-1500-13"/>
    <s v="C"/>
    <s v="4102"/>
    <s v="1500"/>
    <s v="13"/>
    <m/>
    <m/>
    <m/>
    <m/>
    <m/>
    <s v="Propios"/>
    <s v="27"/>
    <s v="CSF"/>
    <x v="3"/>
    <n v="420231393"/>
    <n v="0"/>
    <n v="0"/>
    <n v="420231393"/>
    <n v="0"/>
    <n v="172482980"/>
    <n v="247748413"/>
    <n v="172482980"/>
    <n v="0"/>
    <n v="0"/>
    <n v="0"/>
    <n v="35650000"/>
    <n v="0"/>
    <n v="0"/>
    <n v="0"/>
    <n v="0"/>
    <x v="1"/>
    <x v="3"/>
  </r>
  <r>
    <s v="41-06-00-095"/>
    <x v="32"/>
    <s v="C-4102-1500-14"/>
    <s v="C"/>
    <s v="4102"/>
    <s v="1500"/>
    <s v="14"/>
    <m/>
    <m/>
    <m/>
    <m/>
    <m/>
    <s v="Propios"/>
    <s v="27"/>
    <s v="CSF"/>
    <x v="4"/>
    <n v="1621734752"/>
    <n v="0"/>
    <n v="0"/>
    <n v="1621734752"/>
    <n v="0"/>
    <n v="1160356500"/>
    <n v="461378252"/>
    <n v="1030216032"/>
    <n v="0"/>
    <n v="0"/>
    <n v="0"/>
    <n v="21051062"/>
    <n v="0"/>
    <n v="0"/>
    <n v="0"/>
    <n v="0"/>
    <x v="1"/>
    <x v="4"/>
  </r>
  <r>
    <s v="41-06-00-095"/>
    <x v="32"/>
    <s v="C-4102-1500-15"/>
    <s v="C"/>
    <s v="4102"/>
    <s v="1500"/>
    <s v="15"/>
    <m/>
    <m/>
    <m/>
    <m/>
    <m/>
    <s v="Propios"/>
    <s v="27"/>
    <s v="CSF"/>
    <x v="16"/>
    <n v="84860518"/>
    <n v="0"/>
    <n v="0"/>
    <n v="84860518"/>
    <n v="0"/>
    <n v="0"/>
    <n v="84860518"/>
    <n v="0"/>
    <n v="0"/>
    <n v="0"/>
    <n v="0"/>
    <n v="1309787385"/>
    <n v="0"/>
    <n v="0"/>
    <n v="0"/>
    <n v="0"/>
    <x v="1"/>
    <x v="8"/>
  </r>
  <r>
    <s v="41-06-00-095"/>
    <x v="32"/>
    <s v="C-4102-1500-16"/>
    <s v="C"/>
    <s v="4102"/>
    <s v="1500"/>
    <s v="16"/>
    <m/>
    <m/>
    <m/>
    <m/>
    <m/>
    <s v="Propios"/>
    <s v="27"/>
    <s v="CSF"/>
    <x v="17"/>
    <n v="53234870"/>
    <n v="0"/>
    <n v="0"/>
    <n v="53234870"/>
    <n v="0"/>
    <n v="0"/>
    <n v="53234870"/>
    <n v="0"/>
    <n v="0"/>
    <n v="0"/>
    <n v="0"/>
    <n v="505439615"/>
    <n v="0"/>
    <n v="0"/>
    <n v="0"/>
    <n v="0"/>
    <x v="1"/>
    <x v="9"/>
  </r>
  <r>
    <s v="41-06-00-095"/>
    <x v="32"/>
    <s v="C-4102-1500-18"/>
    <s v="C"/>
    <s v="4102"/>
    <s v="1500"/>
    <s v="18"/>
    <m/>
    <m/>
    <m/>
    <m/>
    <m/>
    <s v="Nación"/>
    <s v="10"/>
    <s v="CSF"/>
    <x v="5"/>
    <n v="9864132260"/>
    <n v="0"/>
    <n v="0"/>
    <n v="9864132260"/>
    <n v="0"/>
    <n v="497480566"/>
    <n v="9366651694"/>
    <n v="497480566"/>
    <n v="0"/>
    <n v="0"/>
    <n v="0"/>
    <n v="314115902"/>
    <n v="0"/>
    <n v="0"/>
    <n v="0"/>
    <n v="0"/>
    <x v="1"/>
    <x v="5"/>
  </r>
  <r>
    <s v="41-06-00-095"/>
    <x v="32"/>
    <s v="C-4102-1500-18"/>
    <s v="C"/>
    <s v="4102"/>
    <s v="1500"/>
    <s v="18"/>
    <m/>
    <m/>
    <m/>
    <m/>
    <m/>
    <s v="Propios"/>
    <s v="21"/>
    <s v="CSF"/>
    <x v="5"/>
    <n v="369952400"/>
    <n v="0"/>
    <n v="0"/>
    <n v="369952400"/>
    <n v="0"/>
    <n v="0"/>
    <n v="369952400"/>
    <n v="0"/>
    <n v="0"/>
    <n v="0"/>
    <n v="0"/>
    <n v="73858533"/>
    <n v="0"/>
    <n v="0"/>
    <n v="0"/>
    <n v="0"/>
    <x v="1"/>
    <x v="5"/>
  </r>
  <r>
    <s v="41-06-00-095"/>
    <x v="32"/>
    <s v="C-4102-1500-18"/>
    <s v="C"/>
    <s v="4102"/>
    <s v="1500"/>
    <s v="18"/>
    <m/>
    <m/>
    <m/>
    <m/>
    <m/>
    <s v="Propios"/>
    <s v="27"/>
    <s v="CSF"/>
    <x v="5"/>
    <n v="36688410"/>
    <n v="0"/>
    <n v="0"/>
    <n v="36688410"/>
    <n v="0"/>
    <n v="0"/>
    <n v="36688410"/>
    <n v="0"/>
    <n v="0"/>
    <n v="0"/>
    <n v="0"/>
    <n v="136875024"/>
    <n v="0"/>
    <n v="0"/>
    <n v="0"/>
    <n v="0"/>
    <x v="1"/>
    <x v="5"/>
  </r>
  <r>
    <s v="41-06-00-095"/>
    <x v="32"/>
    <s v="C-4199-1500-7"/>
    <s v="C"/>
    <s v="4199"/>
    <s v="1500"/>
    <s v="7"/>
    <m/>
    <m/>
    <m/>
    <m/>
    <m/>
    <s v="Propios"/>
    <s v="27"/>
    <s v="CSF"/>
    <x v="19"/>
    <n v="52680100"/>
    <n v="0"/>
    <n v="0"/>
    <n v="52680100"/>
    <n v="0"/>
    <n v="0"/>
    <n v="52680100"/>
    <n v="0"/>
    <n v="0"/>
    <n v="0"/>
    <n v="0"/>
    <n v="40634962"/>
    <n v="0"/>
    <n v="0"/>
    <n v="0"/>
    <n v="0"/>
    <x v="1"/>
    <x v="11"/>
  </r>
  <r>
    <s v="41-06-00-095"/>
    <x v="32"/>
    <s v="C-4199-1500-8"/>
    <s v="C"/>
    <s v="4199"/>
    <s v="1500"/>
    <s v="8"/>
    <m/>
    <m/>
    <m/>
    <m/>
    <m/>
    <s v="Propios"/>
    <s v="27"/>
    <s v="CSF"/>
    <x v="20"/>
    <n v="882187438"/>
    <n v="0"/>
    <n v="0"/>
    <n v="882187438"/>
    <n v="0"/>
    <n v="7725432"/>
    <n v="874462006"/>
    <n v="7725432"/>
    <n v="0"/>
    <n v="0"/>
    <n v="0"/>
    <n v="710040"/>
    <n v="0"/>
    <n v="0"/>
    <n v="0"/>
    <n v="0"/>
    <x v="1"/>
    <x v="12"/>
  </r>
  <r>
    <s v="41-06-00-097"/>
    <x v="33"/>
    <s v="A-02-02"/>
    <s v="A"/>
    <s v="02"/>
    <s v="02"/>
    <m/>
    <m/>
    <m/>
    <m/>
    <m/>
    <m/>
    <s v="Propios"/>
    <s v="27"/>
    <s v="CSF"/>
    <x v="9"/>
    <n v="60514947"/>
    <n v="0"/>
    <n v="0"/>
    <n v="60514947"/>
    <n v="0"/>
    <n v="0"/>
    <n v="60514947"/>
    <n v="0"/>
    <n v="0"/>
    <n v="0"/>
    <n v="0"/>
    <n v="98504400"/>
    <n v="0"/>
    <n v="0"/>
    <n v="0"/>
    <n v="0"/>
    <x v="0"/>
    <x v="6"/>
  </r>
  <r>
    <s v="41-06-00-097"/>
    <x v="33"/>
    <s v="A-08-01"/>
    <s v="A"/>
    <s v="08"/>
    <s v="01"/>
    <m/>
    <m/>
    <m/>
    <m/>
    <m/>
    <m/>
    <s v="Propios"/>
    <s v="27"/>
    <s v="CSF"/>
    <x v="2"/>
    <n v="350000"/>
    <n v="0"/>
    <n v="0"/>
    <n v="350000"/>
    <n v="0"/>
    <n v="0"/>
    <n v="350000"/>
    <n v="0"/>
    <n v="0"/>
    <n v="0"/>
    <n v="0"/>
    <n v="6549000"/>
    <n v="0"/>
    <n v="0"/>
    <n v="0"/>
    <n v="0"/>
    <x v="0"/>
    <x v="2"/>
  </r>
  <r>
    <s v="41-06-00-097"/>
    <x v="33"/>
    <s v="C-4102-1500-12"/>
    <s v="C"/>
    <s v="4102"/>
    <s v="1500"/>
    <s v="12"/>
    <m/>
    <m/>
    <m/>
    <m/>
    <m/>
    <s v="Propios"/>
    <s v="27"/>
    <s v="CSF"/>
    <x v="15"/>
    <n v="517595437"/>
    <n v="0"/>
    <n v="0"/>
    <n v="517595437"/>
    <n v="0"/>
    <n v="484271870"/>
    <n v="33323567"/>
    <n v="484271870"/>
    <n v="0"/>
    <n v="0"/>
    <n v="0"/>
    <n v="1199897333"/>
    <n v="0"/>
    <n v="0"/>
    <n v="0"/>
    <n v="0"/>
    <x v="1"/>
    <x v="7"/>
  </r>
  <r>
    <s v="41-06-00-097"/>
    <x v="33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41004000"/>
    <n v="0"/>
    <n v="0"/>
    <n v="0"/>
    <n v="0"/>
    <x v="1"/>
    <x v="3"/>
  </r>
  <r>
    <s v="41-06-00-097"/>
    <x v="33"/>
    <s v="C-4102-1500-13"/>
    <s v="C"/>
    <s v="4102"/>
    <s v="1500"/>
    <s v="13"/>
    <m/>
    <m/>
    <m/>
    <m/>
    <m/>
    <s v="Propios"/>
    <s v="27"/>
    <s v="CSF"/>
    <x v="3"/>
    <n v="201151366"/>
    <n v="0"/>
    <n v="0"/>
    <n v="201151366"/>
    <n v="0"/>
    <n v="0"/>
    <n v="201151366"/>
    <n v="0"/>
    <n v="0"/>
    <n v="0"/>
    <n v="0"/>
    <n v="800000"/>
    <n v="0"/>
    <n v="0"/>
    <n v="0"/>
    <n v="0"/>
    <x v="1"/>
    <x v="3"/>
  </r>
  <r>
    <s v="41-06-00-097"/>
    <x v="33"/>
    <s v="C-4102-1500-14"/>
    <s v="C"/>
    <s v="4102"/>
    <s v="1500"/>
    <s v="14"/>
    <m/>
    <m/>
    <m/>
    <m/>
    <m/>
    <s v="Propios"/>
    <s v="27"/>
    <s v="CSF"/>
    <x v="4"/>
    <n v="775237384"/>
    <n v="0"/>
    <n v="0"/>
    <n v="775237384"/>
    <n v="0"/>
    <n v="504390300"/>
    <n v="270847084"/>
    <n v="504176407"/>
    <n v="0"/>
    <n v="0"/>
    <n v="0"/>
    <n v="35134800"/>
    <n v="0"/>
    <n v="0"/>
    <n v="0"/>
    <n v="0"/>
    <x v="1"/>
    <x v="4"/>
  </r>
  <r>
    <s v="41-06-00-097"/>
    <x v="33"/>
    <s v="C-4102-1500-15"/>
    <s v="C"/>
    <s v="4102"/>
    <s v="1500"/>
    <s v="15"/>
    <m/>
    <m/>
    <m/>
    <m/>
    <m/>
    <s v="Propios"/>
    <s v="27"/>
    <s v="CSF"/>
    <x v="16"/>
    <n v="82397268"/>
    <n v="0"/>
    <n v="0"/>
    <n v="82397268"/>
    <n v="0"/>
    <n v="0"/>
    <n v="82397268"/>
    <n v="0"/>
    <n v="0"/>
    <n v="0"/>
    <n v="0"/>
    <n v="18030014"/>
    <n v="0"/>
    <n v="0"/>
    <n v="0"/>
    <n v="0"/>
    <x v="1"/>
    <x v="8"/>
  </r>
  <r>
    <s v="41-06-00-097"/>
    <x v="33"/>
    <s v="C-4102-1500-16"/>
    <s v="C"/>
    <s v="4102"/>
    <s v="1500"/>
    <s v="16"/>
    <m/>
    <m/>
    <m/>
    <m/>
    <m/>
    <s v="Propios"/>
    <s v="27"/>
    <s v="CSF"/>
    <x v="17"/>
    <n v="46596736"/>
    <n v="0"/>
    <n v="0"/>
    <n v="46596736"/>
    <n v="0"/>
    <n v="0"/>
    <n v="46596736"/>
    <n v="0"/>
    <n v="0"/>
    <n v="0"/>
    <n v="0"/>
    <n v="172913359"/>
    <n v="0"/>
    <n v="0"/>
    <n v="0"/>
    <n v="0"/>
    <x v="1"/>
    <x v="9"/>
  </r>
  <r>
    <s v="41-06-00-097"/>
    <x v="33"/>
    <s v="C-4102-1500-18"/>
    <s v="C"/>
    <s v="4102"/>
    <s v="1500"/>
    <s v="18"/>
    <m/>
    <m/>
    <m/>
    <m/>
    <m/>
    <s v="Nación"/>
    <s v="10"/>
    <s v="CSF"/>
    <x v="5"/>
    <n v="3235844017"/>
    <n v="0"/>
    <n v="0"/>
    <n v="3235844017"/>
    <n v="0"/>
    <n v="914568692"/>
    <n v="2321275325"/>
    <n v="914568692"/>
    <n v="0"/>
    <n v="0"/>
    <n v="0"/>
    <n v="63136797"/>
    <n v="0"/>
    <n v="0"/>
    <n v="0"/>
    <n v="0"/>
    <x v="1"/>
    <x v="5"/>
  </r>
  <r>
    <s v="41-06-00-097"/>
    <x v="33"/>
    <s v="C-4102-1500-18"/>
    <s v="C"/>
    <s v="4102"/>
    <s v="1500"/>
    <s v="18"/>
    <m/>
    <m/>
    <m/>
    <m/>
    <m/>
    <s v="Propios"/>
    <s v="21"/>
    <s v="CSF"/>
    <x v="5"/>
    <n v="365477400"/>
    <n v="0"/>
    <n v="0"/>
    <n v="365477400"/>
    <n v="0"/>
    <n v="0"/>
    <n v="365477400"/>
    <n v="0"/>
    <n v="0"/>
    <n v="0"/>
    <n v="0"/>
    <n v="9734080"/>
    <n v="0"/>
    <n v="0"/>
    <n v="0"/>
    <n v="0"/>
    <x v="1"/>
    <x v="5"/>
  </r>
  <r>
    <s v="41-06-00-097"/>
    <x v="33"/>
    <s v="C-4102-1500-18"/>
    <s v="C"/>
    <s v="4102"/>
    <s v="1500"/>
    <s v="18"/>
    <m/>
    <m/>
    <m/>
    <m/>
    <m/>
    <s v="Propios"/>
    <s v="27"/>
    <s v="CSF"/>
    <x v="5"/>
    <n v="44302350"/>
    <n v="0"/>
    <n v="0"/>
    <n v="44302350"/>
    <n v="0"/>
    <n v="0"/>
    <n v="44302350"/>
    <n v="0"/>
    <n v="0"/>
    <n v="0"/>
    <n v="0"/>
    <n v="350000"/>
    <n v="0"/>
    <n v="0"/>
    <n v="0"/>
    <n v="0"/>
    <x v="1"/>
    <x v="5"/>
  </r>
  <r>
    <s v="41-06-00-097"/>
    <x v="33"/>
    <s v="C-4199-1500-7"/>
    <s v="C"/>
    <s v="4199"/>
    <s v="1500"/>
    <s v="7"/>
    <m/>
    <m/>
    <m/>
    <m/>
    <m/>
    <s v="Propios"/>
    <s v="27"/>
    <s v="CSF"/>
    <x v="19"/>
    <n v="51299700"/>
    <n v="0"/>
    <n v="0"/>
    <n v="51299700"/>
    <n v="0"/>
    <n v="0"/>
    <n v="51299700"/>
    <n v="0"/>
    <n v="0"/>
    <n v="0"/>
    <n v="0"/>
    <n v="121000000"/>
    <n v="0"/>
    <n v="0"/>
    <n v="0"/>
    <n v="0"/>
    <x v="1"/>
    <x v="11"/>
  </r>
  <r>
    <s v="41-06-00-097"/>
    <x v="33"/>
    <s v="C-4199-1500-8"/>
    <s v="C"/>
    <s v="4199"/>
    <s v="1500"/>
    <s v="8"/>
    <m/>
    <m/>
    <m/>
    <m/>
    <m/>
    <s v="Propios"/>
    <s v="27"/>
    <s v="CSF"/>
    <x v="20"/>
    <n v="837385857"/>
    <n v="0"/>
    <n v="0"/>
    <n v="837385857"/>
    <n v="0"/>
    <n v="30913980"/>
    <n v="806471877"/>
    <n v="30913980"/>
    <n v="0"/>
    <n v="0"/>
    <n v="0"/>
    <n v="16167140"/>
    <n v="0"/>
    <n v="0"/>
    <n v="0"/>
    <n v="0"/>
    <x v="1"/>
    <x v="12"/>
  </r>
  <r>
    <s v="41-06-00-099"/>
    <x v="34"/>
    <s v="A-02-02"/>
    <s v="A"/>
    <s v="02"/>
    <s v="02"/>
    <m/>
    <m/>
    <m/>
    <m/>
    <m/>
    <m/>
    <s v="Propios"/>
    <s v="27"/>
    <s v="CSF"/>
    <x v="9"/>
    <n v="73120131"/>
    <n v="0"/>
    <n v="0"/>
    <n v="73120131"/>
    <n v="0"/>
    <n v="0"/>
    <n v="73120131"/>
    <n v="0"/>
    <n v="0"/>
    <n v="0"/>
    <n v="0"/>
    <n v="74406462"/>
    <n v="0"/>
    <n v="0"/>
    <n v="0"/>
    <n v="0"/>
    <x v="0"/>
    <x v="6"/>
  </r>
  <r>
    <s v="41-06-00-099"/>
    <x v="34"/>
    <s v="A-08-01"/>
    <s v="A"/>
    <s v="08"/>
    <s v="01"/>
    <m/>
    <m/>
    <m/>
    <m/>
    <m/>
    <m/>
    <s v="Propios"/>
    <s v="27"/>
    <s v="CSF"/>
    <x v="2"/>
    <n v="6000000"/>
    <n v="0"/>
    <n v="0"/>
    <n v="6000000"/>
    <n v="0"/>
    <n v="0"/>
    <n v="6000000"/>
    <n v="0"/>
    <n v="0"/>
    <n v="0"/>
    <n v="0"/>
    <n v="15760000"/>
    <n v="0"/>
    <n v="0"/>
    <n v="0"/>
    <n v="0"/>
    <x v="0"/>
    <x v="2"/>
  </r>
  <r>
    <s v="41-06-00-099"/>
    <x v="34"/>
    <s v="C-4102-1500-12"/>
    <s v="C"/>
    <s v="4102"/>
    <s v="1500"/>
    <s v="12"/>
    <m/>
    <m/>
    <m/>
    <m/>
    <m/>
    <s v="Propios"/>
    <s v="27"/>
    <s v="CSF"/>
    <x v="15"/>
    <n v="78839494"/>
    <n v="0"/>
    <n v="0"/>
    <n v="78839494"/>
    <n v="0"/>
    <n v="0"/>
    <n v="78839494"/>
    <n v="0"/>
    <n v="0"/>
    <n v="0"/>
    <n v="0"/>
    <n v="36747000"/>
    <n v="0"/>
    <n v="0"/>
    <n v="0"/>
    <n v="0"/>
    <x v="1"/>
    <x v="7"/>
  </r>
  <r>
    <s v="41-06-00-099"/>
    <x v="34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4209000"/>
    <n v="0"/>
    <n v="0"/>
    <n v="0"/>
    <n v="0"/>
    <x v="1"/>
    <x v="3"/>
  </r>
  <r>
    <s v="41-06-00-099"/>
    <x v="34"/>
    <s v="C-4102-1500-13"/>
    <s v="C"/>
    <s v="4102"/>
    <s v="1500"/>
    <s v="13"/>
    <m/>
    <m/>
    <m/>
    <m/>
    <m/>
    <s v="Propios"/>
    <s v="27"/>
    <s v="CSF"/>
    <x v="3"/>
    <n v="162792342"/>
    <n v="0"/>
    <n v="0"/>
    <n v="162792342"/>
    <n v="0"/>
    <n v="0"/>
    <n v="162792342"/>
    <n v="0"/>
    <n v="0"/>
    <n v="0"/>
    <n v="0"/>
    <n v="14000000"/>
    <n v="0"/>
    <n v="0"/>
    <n v="0"/>
    <n v="0"/>
    <x v="1"/>
    <x v="3"/>
  </r>
  <r>
    <s v="41-06-00-099"/>
    <x v="34"/>
    <s v="C-4102-1500-14"/>
    <s v="C"/>
    <s v="4102"/>
    <s v="1500"/>
    <s v="14"/>
    <m/>
    <m/>
    <m/>
    <m/>
    <m/>
    <s v="Propios"/>
    <s v="27"/>
    <s v="CSF"/>
    <x v="4"/>
    <n v="893253708"/>
    <n v="0"/>
    <n v="0"/>
    <n v="893253708"/>
    <n v="0"/>
    <n v="544651508"/>
    <n v="348602200"/>
    <n v="544651508"/>
    <n v="0"/>
    <n v="0"/>
    <n v="0"/>
    <n v="2080000"/>
    <n v="0"/>
    <n v="0"/>
    <n v="0"/>
    <n v="0"/>
    <x v="1"/>
    <x v="4"/>
  </r>
  <r>
    <s v="41-06-00-099"/>
    <x v="34"/>
    <s v="C-4102-1500-15"/>
    <s v="C"/>
    <s v="4102"/>
    <s v="1500"/>
    <s v="15"/>
    <m/>
    <m/>
    <m/>
    <m/>
    <m/>
    <s v="Propios"/>
    <s v="27"/>
    <s v="CSF"/>
    <x v="16"/>
    <n v="118992268"/>
    <n v="0"/>
    <n v="0"/>
    <n v="118992268"/>
    <n v="0"/>
    <n v="0"/>
    <n v="118992268"/>
    <n v="0"/>
    <n v="0"/>
    <n v="0"/>
    <n v="0"/>
    <n v="11000000"/>
    <n v="0"/>
    <n v="0"/>
    <n v="0"/>
    <n v="0"/>
    <x v="1"/>
    <x v="8"/>
  </r>
  <r>
    <s v="41-06-00-099"/>
    <x v="34"/>
    <s v="C-4102-1500-16"/>
    <s v="C"/>
    <s v="4102"/>
    <s v="1500"/>
    <s v="16"/>
    <m/>
    <m/>
    <m/>
    <m/>
    <m/>
    <s v="Propios"/>
    <s v="27"/>
    <s v="CSF"/>
    <x v="17"/>
    <n v="44022044"/>
    <n v="0"/>
    <n v="0"/>
    <n v="44022044"/>
    <n v="0"/>
    <n v="0"/>
    <n v="44022044"/>
    <n v="0"/>
    <n v="0"/>
    <n v="0"/>
    <n v="0"/>
    <n v="2600000"/>
    <n v="0"/>
    <n v="0"/>
    <n v="0"/>
    <n v="0"/>
    <x v="1"/>
    <x v="9"/>
  </r>
  <r>
    <s v="41-06-00-099"/>
    <x v="34"/>
    <s v="C-4102-1500-18"/>
    <s v="C"/>
    <s v="4102"/>
    <s v="1500"/>
    <s v="18"/>
    <m/>
    <m/>
    <m/>
    <m/>
    <m/>
    <s v="Nación"/>
    <s v="10"/>
    <s v="CSF"/>
    <x v="5"/>
    <n v="4342342440"/>
    <n v="0"/>
    <n v="0"/>
    <n v="4342342440"/>
    <n v="0"/>
    <n v="513375050"/>
    <n v="3828967390"/>
    <n v="513375050"/>
    <n v="0"/>
    <n v="0"/>
    <n v="0"/>
    <n v="47895000"/>
    <n v="0"/>
    <n v="0"/>
    <n v="0"/>
    <n v="0"/>
    <x v="1"/>
    <x v="5"/>
  </r>
  <r>
    <s v="41-06-00-099"/>
    <x v="34"/>
    <s v="C-4102-1500-18"/>
    <s v="C"/>
    <s v="4102"/>
    <s v="1500"/>
    <s v="18"/>
    <m/>
    <m/>
    <m/>
    <m/>
    <m/>
    <s v="Propios"/>
    <s v="21"/>
    <s v="CSF"/>
    <x v="5"/>
    <n v="410836000"/>
    <n v="0"/>
    <n v="0"/>
    <n v="410836000"/>
    <n v="0"/>
    <n v="0"/>
    <n v="410836000"/>
    <n v="0"/>
    <n v="0"/>
    <n v="0"/>
    <n v="0"/>
    <n v="1529000"/>
    <n v="0"/>
    <n v="0"/>
    <n v="0"/>
    <n v="0"/>
    <x v="1"/>
    <x v="5"/>
  </r>
  <r>
    <s v="41-06-00-099"/>
    <x v="34"/>
    <s v="C-4102-1500-18"/>
    <s v="C"/>
    <s v="4102"/>
    <s v="1500"/>
    <s v="18"/>
    <m/>
    <m/>
    <m/>
    <m/>
    <m/>
    <s v="Propios"/>
    <s v="27"/>
    <s v="CSF"/>
    <x v="5"/>
    <n v="89393700"/>
    <n v="0"/>
    <n v="0"/>
    <n v="89393700"/>
    <n v="0"/>
    <n v="0"/>
    <n v="89393700"/>
    <n v="0"/>
    <n v="0"/>
    <n v="0"/>
    <n v="0"/>
    <n v="7488054"/>
    <n v="0"/>
    <n v="0"/>
    <n v="0"/>
    <n v="0"/>
    <x v="1"/>
    <x v="5"/>
  </r>
  <r>
    <s v="41-06-00-099"/>
    <x v="34"/>
    <s v="C-4199-1500-7"/>
    <s v="C"/>
    <s v="4199"/>
    <s v="1500"/>
    <s v="7"/>
    <m/>
    <m/>
    <m/>
    <m/>
    <m/>
    <s v="Propios"/>
    <s v="27"/>
    <s v="CSF"/>
    <x v="19"/>
    <n v="57962800"/>
    <n v="0"/>
    <n v="0"/>
    <n v="57962800"/>
    <n v="0"/>
    <n v="0"/>
    <n v="57962800"/>
    <n v="0"/>
    <n v="0"/>
    <n v="0"/>
    <n v="0"/>
    <n v="12000000"/>
    <n v="0"/>
    <n v="0"/>
    <n v="0"/>
    <n v="0"/>
    <x v="1"/>
    <x v="11"/>
  </r>
  <r>
    <s v="41-06-00-099"/>
    <x v="34"/>
    <s v="C-4199-1500-8"/>
    <s v="C"/>
    <s v="4199"/>
    <s v="1500"/>
    <s v="8"/>
    <m/>
    <m/>
    <m/>
    <m/>
    <m/>
    <s v="Propios"/>
    <s v="27"/>
    <s v="CSF"/>
    <x v="20"/>
    <n v="842622663"/>
    <n v="0"/>
    <n v="0"/>
    <n v="842622663"/>
    <n v="0"/>
    <n v="71313792"/>
    <n v="771308871"/>
    <n v="71313792"/>
    <n v="0"/>
    <n v="0"/>
    <n v="0"/>
    <n v="48673657"/>
    <n v="0"/>
    <n v="0"/>
    <n v="0"/>
    <n v="0"/>
    <x v="1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7" cacheId="3" dataOnRows="1" applyNumberFormats="0" applyBorderFormats="0" applyFontFormats="0" applyPatternFormats="0" applyAlignmentFormats="0" applyWidthHeightFormats="1" dataCaption="Datos" updatedVersion="6" showMemberPropertyTips="0" useAutoFormatting="1" rowGrandTotals="0" colGrandTotals="0" itemPrintTitles="1" createdVersion="1" indent="0" compact="0" compactData="0" gridDropZones="1">
  <location ref="A3:B39" firstHeaderRow="2" firstDataRow="2" firstDataCol="1"/>
  <pivotFields count="34">
    <pivotField compact="0" outline="0" showAll="0" includeNewItemsInFilter="1" defaultSubtotal="0"/>
    <pivotField axis="axisRow" compact="0" outline="0" showAll="0" includeNewItemsInFilter="1" defaultSubtotal="0">
      <items count="35">
        <item x="30"/>
        <item x="2"/>
        <item x="26"/>
        <item x="3"/>
        <item x="4"/>
        <item x="5"/>
        <item x="6"/>
        <item x="7"/>
        <item x="8"/>
        <item x="27"/>
        <item x="9"/>
        <item x="10"/>
        <item x="13"/>
        <item x="11"/>
        <item x="12"/>
        <item x="31"/>
        <item x="15"/>
        <item x="32"/>
        <item x="14"/>
        <item x="16"/>
        <item x="17"/>
        <item x="18"/>
        <item x="19"/>
        <item x="28"/>
        <item x="20"/>
        <item x="21"/>
        <item x="29"/>
        <item x="22"/>
        <item x="23"/>
        <item x="24"/>
        <item x="25"/>
        <item x="33"/>
        <item x="34"/>
        <item x="1"/>
        <item x="0"/>
      </items>
    </pivotField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>
      <items count="21">
        <item x="10"/>
        <item x="9"/>
        <item x="5"/>
        <item x="18"/>
        <item x="15"/>
        <item x="7"/>
        <item x="14"/>
        <item x="11"/>
        <item x="16"/>
        <item x="3"/>
        <item x="17"/>
        <item x="19"/>
        <item x="20"/>
        <item x="2"/>
        <item x="12"/>
        <item x="1"/>
        <item x="0"/>
        <item x="4"/>
        <item x="8"/>
        <item x="6"/>
        <item x="13"/>
      </items>
    </pivotField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dataField="1"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outline="0" showAll="0" includeNewItemsInFilter="1" defaultSubtotal="0">
      <items count="2">
        <item x="0"/>
        <item x="1"/>
      </items>
    </pivotField>
    <pivotField compact="0" outline="0" showAll="0" includeNewItemsInFilter="1" defaultSubtotal="0">
      <items count="13">
        <item x="6"/>
        <item x="9"/>
        <item x="12"/>
        <item x="0"/>
        <item x="2"/>
        <item x="10"/>
        <item x="7"/>
        <item x="5"/>
        <item x="4"/>
        <item x="3"/>
        <item x="8"/>
        <item x="11"/>
        <item x="1"/>
      </items>
    </pivotField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Items count="1">
    <i/>
  </colItems>
  <dataFields count="1">
    <dataField name="Suma de APR. VIGENTE" fld="19" baseField="0" baseItem="0" numFmtId="165"/>
  </dataFields>
  <formats count="6">
    <format dxfId="23">
      <pivotArea outline="0" fieldPosition="0"/>
    </format>
    <format dxfId="22">
      <pivotArea type="topRight" dataOnly="0" labelOnly="1" outline="0" fieldPosition="0"/>
    </format>
    <format dxfId="21">
      <pivotArea type="topRight" dataOnly="0" labelOnly="1" outline="0" fieldPosition="0"/>
    </format>
    <format dxfId="20">
      <pivotArea outline="0" fieldPosition="0"/>
    </format>
    <format dxfId="19">
      <pivotArea type="topRight" dataOnly="0" labelOnly="1" outline="0" fieldPosition="0"/>
    </format>
    <format dxfId="18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laDiná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6:B33" firstHeaderRow="1" firstDataRow="1" firstDataCol="1" rowPageCount="1" colPageCount="1"/>
  <pivotFields count="32">
    <pivotField subtotalTop="0" showAll="0"/>
    <pivotField showAll="0">
      <items count="4">
        <item x="0"/>
        <item x="2"/>
        <item x="1"/>
        <item t="default"/>
      </items>
    </pivotField>
    <pivotField showAll="0"/>
    <pivotField subtotalTop="0" showAll="0"/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axis="axisPage"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axis="axisRow" subtotalTop="0" showAll="0">
      <items count="3">
        <item x="0"/>
        <item x="1"/>
        <item t="default"/>
      </items>
    </pivotField>
    <pivotField axis="axisRow" subtotalTop="0" showAll="0">
      <items count="8">
        <item x="2"/>
        <item x="1"/>
        <item x="4"/>
        <item x="0"/>
        <item x="3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9"/>
    <field x="10"/>
  </rowFields>
  <rowItems count="7">
    <i>
      <x/>
    </i>
    <i r="1">
      <x v="1"/>
    </i>
    <i r="1">
      <x v="2"/>
    </i>
    <i r="1">
      <x v="3"/>
    </i>
    <i r="1">
      <x v="4"/>
    </i>
    <i t="default">
      <x/>
    </i>
    <i t="grand">
      <x/>
    </i>
  </rowItems>
  <colItems count="1">
    <i/>
  </colItems>
  <pageFields count="1">
    <pageField fld="6" item="4" hier="0"/>
  </pageFields>
  <dataFields count="1">
    <dataField name="Suma de APR. VIGENTE" fld="24" baseField="0" baseItem="0" numFmtId="165"/>
  </dataFields>
  <formats count="6">
    <format dxfId="5">
      <pivotArea outline="0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2000000}" name="TablaDinámica5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21" firstHeaderRow="1" firstDataRow="1" firstDataCol="1"/>
  <pivotFields count="32">
    <pivotField subtotalTop="0" showAll="0"/>
    <pivotField showAll="0">
      <items count="4">
        <item x="0"/>
        <item x="2"/>
        <item x="1"/>
        <item t="default"/>
      </items>
    </pivotField>
    <pivotField showAll="0"/>
    <pivotField subtotalTop="0" showAll="0"/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axis="axisRow"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axis="axisRow"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9"/>
    <field x="6"/>
  </rowFields>
  <rowItems count="17">
    <i>
      <x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 t="grand">
      <x/>
    </i>
  </rowItems>
  <colItems count="1">
    <i/>
  </colItems>
  <dataFields count="1">
    <dataField name="Suma de APR. VIGENTE" fld="24" baseField="0" baseItem="0" numFmtId="165"/>
  </dataFields>
  <formats count="6"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5:C71" firstHeaderRow="1" firstDataRow="1" firstDataCol="2"/>
  <pivotFields count="32">
    <pivotField subtotalTop="0" showAll="0"/>
    <pivotField showAll="0">
      <items count="4">
        <item x="0"/>
        <item x="2"/>
        <item x="1"/>
        <item t="default"/>
      </items>
    </pivotField>
    <pivotField axis="axisRow" showAll="0">
      <items count="36">
        <item x="0"/>
        <item x="2"/>
        <item x="3"/>
        <item x="4"/>
        <item x="30"/>
        <item x="26"/>
        <item x="5"/>
        <item x="8"/>
        <item x="9"/>
        <item x="6"/>
        <item x="7"/>
        <item x="12"/>
        <item x="27"/>
        <item x="14"/>
        <item x="10"/>
        <item x="13"/>
        <item x="11"/>
        <item x="32"/>
        <item x="19"/>
        <item x="15"/>
        <item x="21"/>
        <item x="16"/>
        <item x="17"/>
        <item x="18"/>
        <item x="25"/>
        <item x="28"/>
        <item x="20"/>
        <item x="22"/>
        <item x="29"/>
        <item x="23"/>
        <item x="31"/>
        <item x="24"/>
        <item x="33"/>
        <item x="34"/>
        <item x="1"/>
        <item t="default"/>
      </items>
    </pivotField>
    <pivotField axis="axisRow" outline="0" subtotalTop="0" showAll="0" defaultSubtotal="0">
      <items count="35">
        <item x="30"/>
        <item x="2"/>
        <item x="26"/>
        <item x="3"/>
        <item x="4"/>
        <item x="5"/>
        <item x="6"/>
        <item x="7"/>
        <item x="8"/>
        <item x="27"/>
        <item x="9"/>
        <item x="10"/>
        <item x="13"/>
        <item x="11"/>
        <item x="12"/>
        <item x="31"/>
        <item x="15"/>
        <item x="32"/>
        <item x="14"/>
        <item x="16"/>
        <item x="17"/>
        <item x="18"/>
        <item x="19"/>
        <item x="28"/>
        <item x="20"/>
        <item x="21"/>
        <item x="29"/>
        <item x="22"/>
        <item x="23"/>
        <item x="24"/>
        <item x="25"/>
        <item x="33"/>
        <item x="34"/>
        <item x="1"/>
        <item x="0"/>
      </items>
    </pivotField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3"/>
    <field x="2"/>
  </rowFields>
  <rowItems count="36">
    <i>
      <x/>
      <x v="4"/>
    </i>
    <i>
      <x v="1"/>
      <x v="1"/>
    </i>
    <i>
      <x v="2"/>
      <x v="5"/>
    </i>
    <i>
      <x v="3"/>
      <x v="2"/>
    </i>
    <i>
      <x v="4"/>
      <x v="3"/>
    </i>
    <i>
      <x v="5"/>
      <x v="6"/>
    </i>
    <i>
      <x v="6"/>
      <x v="9"/>
    </i>
    <i>
      <x v="7"/>
      <x v="10"/>
    </i>
    <i>
      <x v="8"/>
      <x v="7"/>
    </i>
    <i>
      <x v="9"/>
      <x v="12"/>
    </i>
    <i>
      <x v="10"/>
      <x v="8"/>
    </i>
    <i>
      <x v="11"/>
      <x v="14"/>
    </i>
    <i>
      <x v="12"/>
      <x v="15"/>
    </i>
    <i>
      <x v="13"/>
      <x v="16"/>
    </i>
    <i>
      <x v="14"/>
      <x v="11"/>
    </i>
    <i>
      <x v="15"/>
      <x v="30"/>
    </i>
    <i>
      <x v="16"/>
      <x v="19"/>
    </i>
    <i>
      <x v="17"/>
      <x v="17"/>
    </i>
    <i>
      <x v="18"/>
      <x v="13"/>
    </i>
    <i>
      <x v="19"/>
      <x v="21"/>
    </i>
    <i>
      <x v="20"/>
      <x v="22"/>
    </i>
    <i>
      <x v="21"/>
      <x v="23"/>
    </i>
    <i>
      <x v="22"/>
      <x v="18"/>
    </i>
    <i>
      <x v="23"/>
      <x v="25"/>
    </i>
    <i>
      <x v="24"/>
      <x v="26"/>
    </i>
    <i>
      <x v="25"/>
      <x v="20"/>
    </i>
    <i>
      <x v="26"/>
      <x v="28"/>
    </i>
    <i>
      <x v="27"/>
      <x v="27"/>
    </i>
    <i>
      <x v="28"/>
      <x v="29"/>
    </i>
    <i>
      <x v="29"/>
      <x v="31"/>
    </i>
    <i>
      <x v="30"/>
      <x v="24"/>
    </i>
    <i>
      <x v="31"/>
      <x v="32"/>
    </i>
    <i>
      <x v="32"/>
      <x v="33"/>
    </i>
    <i>
      <x v="33"/>
      <x v="34"/>
    </i>
    <i>
      <x v="34"/>
      <x/>
    </i>
    <i t="grand">
      <x/>
    </i>
  </rowItems>
  <colItems count="1">
    <i/>
  </colItems>
  <dataFields count="1">
    <dataField name="Suma de APR. VIGENTE" fld="24" baseField="0" baseItem="0" numFmtId="165"/>
  </dataFields>
  <formats count="6">
    <format dxfId="17">
      <pivotArea outline="0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outline="0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41"/>
  <sheetViews>
    <sheetView topLeftCell="A2" workbookViewId="0">
      <selection activeCell="A5" sqref="A5:B39"/>
    </sheetView>
  </sheetViews>
  <sheetFormatPr baseColWidth="10" defaultRowHeight="15" x14ac:dyDescent="0.25"/>
  <cols>
    <col min="1" max="1" width="51.42578125" bestFit="1" customWidth="1"/>
    <col min="2" max="2" width="17.85546875" bestFit="1" customWidth="1"/>
    <col min="3" max="3" width="17.85546875" style="3" bestFit="1" customWidth="1"/>
    <col min="4" max="4" width="17.85546875" bestFit="1" customWidth="1"/>
  </cols>
  <sheetData>
    <row r="3" spans="1:3" x14ac:dyDescent="0.25">
      <c r="A3" s="17" t="s">
        <v>110</v>
      </c>
      <c r="B3" s="24"/>
      <c r="C3"/>
    </row>
    <row r="4" spans="1:3" x14ac:dyDescent="0.25">
      <c r="A4" s="17" t="s">
        <v>6</v>
      </c>
      <c r="B4" s="19" t="s">
        <v>216</v>
      </c>
      <c r="C4"/>
    </row>
    <row r="5" spans="1:3" x14ac:dyDescent="0.25">
      <c r="A5" s="16" t="s">
        <v>99</v>
      </c>
      <c r="B5" s="24">
        <v>13727315595</v>
      </c>
      <c r="C5"/>
    </row>
    <row r="6" spans="1:3" x14ac:dyDescent="0.25">
      <c r="A6" s="18" t="s">
        <v>43</v>
      </c>
      <c r="B6" s="25">
        <v>335820924003</v>
      </c>
      <c r="C6"/>
    </row>
    <row r="7" spans="1:3" x14ac:dyDescent="0.25">
      <c r="A7" s="18" t="s">
        <v>91</v>
      </c>
      <c r="B7" s="25">
        <v>32284323792</v>
      </c>
      <c r="C7"/>
    </row>
    <row r="8" spans="1:3" x14ac:dyDescent="0.25">
      <c r="A8" s="18" t="s">
        <v>45</v>
      </c>
      <c r="B8" s="25">
        <v>192176053735</v>
      </c>
      <c r="C8"/>
    </row>
    <row r="9" spans="1:3" x14ac:dyDescent="0.25">
      <c r="A9" s="18" t="s">
        <v>47</v>
      </c>
      <c r="B9" s="25">
        <v>386341430223</v>
      </c>
      <c r="C9"/>
    </row>
    <row r="10" spans="1:3" x14ac:dyDescent="0.25">
      <c r="A10" s="18" t="s">
        <v>49</v>
      </c>
      <c r="B10" s="25">
        <v>234489939035</v>
      </c>
      <c r="C10"/>
    </row>
    <row r="11" spans="1:3" x14ac:dyDescent="0.25">
      <c r="A11" s="18" t="s">
        <v>51</v>
      </c>
      <c r="B11" s="25">
        <v>97639909442</v>
      </c>
      <c r="C11"/>
    </row>
    <row r="12" spans="1:3" x14ac:dyDescent="0.25">
      <c r="A12" s="18" t="s">
        <v>53</v>
      </c>
      <c r="B12" s="25">
        <v>113907626606</v>
      </c>
      <c r="C12"/>
    </row>
    <row r="13" spans="1:3" x14ac:dyDescent="0.25">
      <c r="A13" s="18" t="s">
        <v>55</v>
      </c>
      <c r="B13" s="25">
        <v>40206311646</v>
      </c>
      <c r="C13"/>
    </row>
    <row r="14" spans="1:3" x14ac:dyDescent="0.25">
      <c r="A14" s="18" t="s">
        <v>93</v>
      </c>
      <c r="B14" s="25">
        <v>33697175042</v>
      </c>
      <c r="C14"/>
    </row>
    <row r="15" spans="1:3" x14ac:dyDescent="0.25">
      <c r="A15" s="18" t="s">
        <v>57</v>
      </c>
      <c r="B15" s="25">
        <v>178476370626</v>
      </c>
      <c r="C15"/>
    </row>
    <row r="16" spans="1:3" x14ac:dyDescent="0.25">
      <c r="A16" s="18" t="s">
        <v>59</v>
      </c>
      <c r="B16" s="25">
        <v>145333472353</v>
      </c>
      <c r="C16"/>
    </row>
    <row r="17" spans="1:3" x14ac:dyDescent="0.25">
      <c r="A17" s="18" t="s">
        <v>65</v>
      </c>
      <c r="B17" s="25">
        <v>120063731416</v>
      </c>
      <c r="C17"/>
    </row>
    <row r="18" spans="1:3" x14ac:dyDescent="0.25">
      <c r="A18" s="18" t="s">
        <v>61</v>
      </c>
      <c r="B18" s="25">
        <v>195776501596</v>
      </c>
      <c r="C18"/>
    </row>
    <row r="19" spans="1:3" x14ac:dyDescent="0.25">
      <c r="A19" s="18" t="s">
        <v>63</v>
      </c>
      <c r="B19" s="25">
        <v>161771285284</v>
      </c>
      <c r="C19"/>
    </row>
    <row r="20" spans="1:3" x14ac:dyDescent="0.25">
      <c r="A20" s="18" t="s">
        <v>101</v>
      </c>
      <c r="B20" s="25">
        <v>6780972558</v>
      </c>
      <c r="C20"/>
    </row>
    <row r="21" spans="1:3" x14ac:dyDescent="0.25">
      <c r="A21" s="18" t="s">
        <v>69</v>
      </c>
      <c r="B21" s="25">
        <v>203257510948</v>
      </c>
      <c r="C21"/>
    </row>
    <row r="22" spans="1:3" x14ac:dyDescent="0.25">
      <c r="A22" s="18" t="s">
        <v>103</v>
      </c>
      <c r="B22" s="25">
        <v>13493689224</v>
      </c>
      <c r="C22"/>
    </row>
    <row r="23" spans="1:3" x14ac:dyDescent="0.25">
      <c r="A23" s="18" t="s">
        <v>67</v>
      </c>
      <c r="B23" s="25">
        <v>108645755404</v>
      </c>
      <c r="C23"/>
    </row>
    <row r="24" spans="1:3" x14ac:dyDescent="0.25">
      <c r="A24" s="18" t="s">
        <v>71</v>
      </c>
      <c r="B24" s="25">
        <v>165312384530</v>
      </c>
      <c r="C24"/>
    </row>
    <row r="25" spans="1:3" x14ac:dyDescent="0.25">
      <c r="A25" s="18" t="s">
        <v>73</v>
      </c>
      <c r="B25" s="25">
        <v>79823037685</v>
      </c>
      <c r="C25"/>
    </row>
    <row r="26" spans="1:3" x14ac:dyDescent="0.25">
      <c r="A26" s="18" t="s">
        <v>75</v>
      </c>
      <c r="B26" s="25">
        <v>176900193338</v>
      </c>
      <c r="C26"/>
    </row>
    <row r="27" spans="1:3" x14ac:dyDescent="0.25">
      <c r="A27" s="18" t="s">
        <v>77</v>
      </c>
      <c r="B27" s="25">
        <v>114424232079</v>
      </c>
      <c r="C27"/>
    </row>
    <row r="28" spans="1:3" x14ac:dyDescent="0.25">
      <c r="A28" s="18" t="s">
        <v>95</v>
      </c>
      <c r="B28" s="25">
        <v>36368189705</v>
      </c>
      <c r="C28"/>
    </row>
    <row r="29" spans="1:3" x14ac:dyDescent="0.25">
      <c r="A29" s="18" t="s">
        <v>79</v>
      </c>
      <c r="B29" s="25">
        <v>49282337562</v>
      </c>
      <c r="C29"/>
    </row>
    <row r="30" spans="1:3" x14ac:dyDescent="0.25">
      <c r="A30" s="18" t="s">
        <v>81</v>
      </c>
      <c r="B30" s="25">
        <v>70041282773</v>
      </c>
      <c r="C30"/>
    </row>
    <row r="31" spans="1:3" x14ac:dyDescent="0.25">
      <c r="A31" s="18" t="s">
        <v>97</v>
      </c>
      <c r="B31" s="25">
        <v>7699678314</v>
      </c>
      <c r="C31"/>
    </row>
    <row r="32" spans="1:3" x14ac:dyDescent="0.25">
      <c r="A32" s="18" t="s">
        <v>83</v>
      </c>
      <c r="B32" s="25">
        <v>152226994571</v>
      </c>
      <c r="C32"/>
    </row>
    <row r="33" spans="1:3" x14ac:dyDescent="0.25">
      <c r="A33" s="18" t="s">
        <v>85</v>
      </c>
      <c r="B33" s="25">
        <v>105005757336</v>
      </c>
      <c r="C33"/>
    </row>
    <row r="34" spans="1:3" x14ac:dyDescent="0.25">
      <c r="A34" s="18" t="s">
        <v>87</v>
      </c>
      <c r="B34" s="25">
        <v>123718309629</v>
      </c>
      <c r="C34"/>
    </row>
    <row r="35" spans="1:3" x14ac:dyDescent="0.25">
      <c r="A35" s="18" t="s">
        <v>89</v>
      </c>
      <c r="B35" s="25">
        <v>317871842939</v>
      </c>
      <c r="C35"/>
    </row>
    <row r="36" spans="1:3" x14ac:dyDescent="0.25">
      <c r="A36" s="18" t="s">
        <v>105</v>
      </c>
      <c r="B36" s="25">
        <v>6229423612</v>
      </c>
      <c r="C36"/>
    </row>
    <row r="37" spans="1:3" x14ac:dyDescent="0.25">
      <c r="A37" s="18" t="s">
        <v>107</v>
      </c>
      <c r="B37" s="25">
        <v>7131448740</v>
      </c>
      <c r="C37"/>
    </row>
    <row r="38" spans="1:3" x14ac:dyDescent="0.25">
      <c r="A38" s="18" t="s">
        <v>31</v>
      </c>
      <c r="B38" s="25">
        <v>1263712282699</v>
      </c>
      <c r="C38"/>
    </row>
    <row r="39" spans="1:3" x14ac:dyDescent="0.25">
      <c r="A39" s="30" t="s">
        <v>113</v>
      </c>
      <c r="B39" s="31">
        <v>1319856887007</v>
      </c>
      <c r="C39"/>
    </row>
    <row r="40" spans="1:3" x14ac:dyDescent="0.25">
      <c r="C40"/>
    </row>
    <row r="41" spans="1:3" x14ac:dyDescent="0.25">
      <c r="C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N117"/>
  <sheetViews>
    <sheetView showGridLines="0" tabSelected="1" zoomScaleNormal="100" zoomScaleSheetLayoutView="100" workbookViewId="0">
      <selection sqref="A1:H1"/>
    </sheetView>
  </sheetViews>
  <sheetFormatPr baseColWidth="10" defaultColWidth="0" defaultRowHeight="16.5" zeroHeight="1" x14ac:dyDescent="0.25"/>
  <cols>
    <col min="1" max="1" width="26.85546875" customWidth="1"/>
    <col min="2" max="2" width="69" style="3" customWidth="1"/>
    <col min="3" max="3" width="32.42578125" style="7" bestFit="1" customWidth="1"/>
    <col min="4" max="4" width="23.28515625" bestFit="1" customWidth="1"/>
    <col min="5" max="5" width="7" bestFit="1" customWidth="1"/>
    <col min="6" max="6" width="11.42578125" customWidth="1"/>
    <col min="7" max="7" width="5.42578125" customWidth="1"/>
    <col min="8" max="8" width="9" customWidth="1"/>
    <col min="9" max="9" width="9.85546875" style="7" hidden="1" customWidth="1"/>
    <col min="10" max="10" width="11.42578125" hidden="1" customWidth="1"/>
    <col min="11" max="11" width="12.42578125" hidden="1" customWidth="1"/>
    <col min="12" max="12" width="11.42578125" hidden="1" customWidth="1"/>
  </cols>
  <sheetData>
    <row r="1" spans="1:14" ht="114.75" customHeight="1" thickTop="1" x14ac:dyDescent="0.25">
      <c r="A1" s="60" t="s">
        <v>233</v>
      </c>
      <c r="B1" s="61"/>
      <c r="C1" s="61"/>
      <c r="D1" s="61"/>
      <c r="E1" s="61"/>
      <c r="F1" s="61"/>
      <c r="G1" s="61"/>
      <c r="H1" s="61"/>
      <c r="I1" s="26"/>
      <c r="J1" s="26"/>
      <c r="K1" s="26"/>
      <c r="L1" s="26"/>
      <c r="M1" s="26"/>
    </row>
    <row r="2" spans="1:14" x14ac:dyDescent="0.25">
      <c r="A2" s="12"/>
      <c r="B2" s="10"/>
      <c r="C2" s="11"/>
      <c r="D2" s="12"/>
      <c r="E2" s="12"/>
      <c r="F2" s="12"/>
      <c r="G2" s="12"/>
      <c r="H2" s="12"/>
      <c r="I2" s="11"/>
      <c r="J2" s="12"/>
      <c r="K2" s="12"/>
      <c r="L2" s="12"/>
      <c r="M2" s="12"/>
      <c r="N2" s="12"/>
    </row>
    <row r="3" spans="1:14" x14ac:dyDescent="0.25">
      <c r="A3" s="12"/>
      <c r="B3" s="10"/>
      <c r="C3" s="11"/>
      <c r="D3" s="12"/>
      <c r="E3" s="12"/>
      <c r="F3" s="12"/>
      <c r="G3" s="12"/>
      <c r="H3" s="12"/>
      <c r="I3" s="11"/>
      <c r="J3" s="12"/>
      <c r="K3" s="12"/>
      <c r="L3" s="12"/>
      <c r="M3" s="12"/>
      <c r="N3" s="12"/>
    </row>
    <row r="4" spans="1:14" x14ac:dyDescent="0.25">
      <c r="A4" s="12"/>
      <c r="B4" s="10"/>
      <c r="C4" s="11"/>
      <c r="D4" s="12"/>
      <c r="E4" s="12"/>
      <c r="F4" s="12"/>
      <c r="G4" s="12"/>
      <c r="H4" s="12"/>
      <c r="I4" s="11"/>
      <c r="J4" s="12"/>
      <c r="K4" s="12"/>
      <c r="L4" s="12"/>
      <c r="M4" s="12"/>
      <c r="N4" s="12"/>
    </row>
    <row r="5" spans="1:14" x14ac:dyDescent="0.25">
      <c r="A5" s="12"/>
      <c r="B5" s="10"/>
      <c r="C5" s="11"/>
      <c r="D5" s="12"/>
      <c r="E5" s="12"/>
      <c r="F5" s="12"/>
      <c r="G5" s="12"/>
      <c r="H5" s="12"/>
      <c r="I5" s="11"/>
      <c r="J5" s="12"/>
      <c r="K5" s="12"/>
      <c r="L5" s="12"/>
      <c r="M5" s="12"/>
      <c r="N5" s="12"/>
    </row>
    <row r="6" spans="1:14" ht="18" customHeight="1" x14ac:dyDescent="0.25">
      <c r="A6" s="29"/>
      <c r="B6" s="59" t="s">
        <v>167</v>
      </c>
      <c r="C6" s="59"/>
      <c r="D6" s="59"/>
      <c r="E6" s="59"/>
      <c r="F6" s="12"/>
      <c r="G6" s="12"/>
      <c r="H6" s="12"/>
      <c r="I6" s="11"/>
      <c r="J6" s="12"/>
      <c r="K6" s="12"/>
      <c r="L6" s="12"/>
      <c r="M6" s="12"/>
      <c r="N6" s="12"/>
    </row>
    <row r="7" spans="1:14" x14ac:dyDescent="0.25">
      <c r="A7" s="9"/>
      <c r="B7" s="10"/>
      <c r="C7" s="11"/>
      <c r="D7" s="12"/>
      <c r="E7" s="12"/>
      <c r="F7" s="12"/>
      <c r="G7" s="12"/>
      <c r="H7" s="12"/>
      <c r="I7" s="11"/>
      <c r="J7" s="12"/>
      <c r="K7" s="12"/>
      <c r="L7" s="12"/>
      <c r="M7" s="12"/>
      <c r="N7" s="12"/>
    </row>
    <row r="8" spans="1:14" x14ac:dyDescent="0.3">
      <c r="B8" s="14" t="s">
        <v>166</v>
      </c>
      <c r="C8" s="11"/>
      <c r="D8" s="12"/>
      <c r="E8" s="12"/>
      <c r="F8" s="12"/>
      <c r="G8" s="12"/>
      <c r="H8" s="12"/>
      <c r="I8" s="11"/>
      <c r="J8" s="12"/>
      <c r="K8" s="12"/>
      <c r="L8" s="12"/>
      <c r="M8" s="12"/>
      <c r="N8" s="12"/>
    </row>
    <row r="9" spans="1:14" ht="17.25" thickBot="1" x14ac:dyDescent="0.35">
      <c r="B9" s="14"/>
      <c r="C9" s="11"/>
      <c r="D9" s="12"/>
      <c r="E9" s="12"/>
      <c r="F9" s="12"/>
      <c r="G9" s="12"/>
      <c r="H9" s="12"/>
      <c r="I9" s="11"/>
      <c r="J9" s="12"/>
      <c r="K9" s="12"/>
      <c r="L9" s="12"/>
      <c r="M9" s="12"/>
      <c r="N9" s="12"/>
    </row>
    <row r="10" spans="1:14" x14ac:dyDescent="0.25">
      <c r="D10" s="35" t="s">
        <v>165</v>
      </c>
      <c r="E10" s="36" t="s">
        <v>168</v>
      </c>
      <c r="G10" s="12"/>
      <c r="H10" s="12"/>
      <c r="I10" s="11"/>
      <c r="J10" s="12"/>
      <c r="K10" s="12"/>
      <c r="L10" s="12"/>
      <c r="M10" s="12"/>
      <c r="N10" s="12"/>
    </row>
    <row r="11" spans="1:14" x14ac:dyDescent="0.3">
      <c r="B11" s="64" t="s">
        <v>117</v>
      </c>
      <c r="C11" s="64"/>
      <c r="D11" s="20">
        <f>+SUM(D12:D15)</f>
        <v>681667000000</v>
      </c>
      <c r="E11" s="21">
        <f>+D11/$D$27</f>
        <v>9.7545542324285014E-2</v>
      </c>
      <c r="G11" s="12"/>
      <c r="H11" s="12"/>
      <c r="I11" s="11"/>
      <c r="J11" s="12"/>
      <c r="K11" s="12"/>
      <c r="L11" s="12"/>
      <c r="M11" s="12"/>
      <c r="N11" s="12"/>
    </row>
    <row r="12" spans="1:14" x14ac:dyDescent="0.3">
      <c r="B12" s="65" t="s">
        <v>208</v>
      </c>
      <c r="C12" s="65"/>
      <c r="D12" s="6">
        <f>SUM(Ejecución_SIIF_Gral!T9)</f>
        <v>39337000000</v>
      </c>
      <c r="E12" s="22">
        <f>+D12/$D$27</f>
        <v>5.6290666827210345E-3</v>
      </c>
      <c r="G12" s="12"/>
      <c r="H12" s="12"/>
      <c r="I12" s="11"/>
      <c r="J12" s="12"/>
      <c r="K12" s="12"/>
      <c r="L12" s="12"/>
      <c r="M12" s="12"/>
      <c r="N12" s="12"/>
    </row>
    <row r="13" spans="1:14" x14ac:dyDescent="0.3">
      <c r="B13" s="65" t="s">
        <v>171</v>
      </c>
      <c r="C13" s="65"/>
      <c r="D13" s="6">
        <f>SUM(Ejecución_SIIF_Gral!T5:T8,Ejecución_SIIF_Gral!T17)</f>
        <v>520617000000</v>
      </c>
      <c r="E13" s="22">
        <f>+D13/$D$27</f>
        <v>7.4499524853399515E-2</v>
      </c>
      <c r="G13" s="12"/>
      <c r="H13" s="12"/>
      <c r="I13" s="11"/>
      <c r="J13" s="12"/>
      <c r="K13" s="12"/>
      <c r="L13" s="12"/>
      <c r="M13" s="12"/>
      <c r="N13" s="12"/>
    </row>
    <row r="14" spans="1:14" x14ac:dyDescent="0.3">
      <c r="B14" s="65" t="s">
        <v>210</v>
      </c>
      <c r="C14" s="65"/>
      <c r="D14" s="6">
        <f>SUM(Ejecución_SIIF_Gral!T18:T20)</f>
        <v>16423000000</v>
      </c>
      <c r="E14" s="22">
        <f>+D14/$D$27</f>
        <v>2.3501070780773204E-3</v>
      </c>
      <c r="G14" s="12"/>
      <c r="H14" s="12"/>
      <c r="I14" s="11"/>
      <c r="J14" s="12"/>
      <c r="K14" s="12"/>
      <c r="L14" s="12"/>
      <c r="M14" s="12"/>
      <c r="N14" s="12"/>
    </row>
    <row r="15" spans="1:14" x14ac:dyDescent="0.3">
      <c r="B15" s="65" t="s">
        <v>209</v>
      </c>
      <c r="C15" s="65"/>
      <c r="D15" s="6">
        <f>SUM(Ejecución_SIIF_Gral!T10:T16)</f>
        <v>105290000000</v>
      </c>
      <c r="E15" s="22">
        <f>+D15/$D$27</f>
        <v>1.5066843710087138E-2</v>
      </c>
      <c r="G15" s="12"/>
      <c r="H15" s="12"/>
      <c r="I15" s="11"/>
      <c r="J15" s="12"/>
      <c r="K15" s="12"/>
      <c r="L15" s="12"/>
      <c r="M15" s="12"/>
      <c r="N15" s="12"/>
    </row>
    <row r="16" spans="1:14" x14ac:dyDescent="0.25">
      <c r="D16" s="3"/>
      <c r="E16" s="7"/>
      <c r="G16" s="12"/>
      <c r="H16" s="12"/>
      <c r="I16" s="11"/>
      <c r="J16" s="12"/>
      <c r="K16" s="12"/>
      <c r="L16" s="12"/>
      <c r="M16" s="12"/>
      <c r="N16" s="12"/>
    </row>
    <row r="17" spans="1:14" x14ac:dyDescent="0.25">
      <c r="B17" s="23" t="s">
        <v>217</v>
      </c>
      <c r="C17" s="23" t="s">
        <v>218</v>
      </c>
      <c r="D17" s="23">
        <f>+SUM(D18:D26)</f>
        <v>6306525220346</v>
      </c>
      <c r="E17" s="21">
        <f>+D17/$D$27</f>
        <v>0.90245445767571497</v>
      </c>
      <c r="G17" s="12"/>
      <c r="H17" s="12"/>
      <c r="I17" s="11"/>
      <c r="J17" s="12"/>
      <c r="K17" s="12"/>
      <c r="L17" s="12"/>
      <c r="M17" s="12"/>
      <c r="N17" s="12"/>
    </row>
    <row r="18" spans="1:14" ht="33" x14ac:dyDescent="0.3">
      <c r="B18" s="27" t="s">
        <v>202</v>
      </c>
      <c r="C18" s="28" t="s">
        <v>213</v>
      </c>
      <c r="D18" s="56">
        <f>SUM(Ejecución_SIIF_Gral!T28)</f>
        <v>152886164000</v>
      </c>
      <c r="E18" s="22">
        <f>+D18/$D$27</f>
        <v>2.1877784579948243E-2</v>
      </c>
      <c r="G18" s="12"/>
      <c r="H18" s="12"/>
      <c r="I18" s="11"/>
      <c r="J18" s="12"/>
      <c r="K18" s="12"/>
      <c r="L18" s="12"/>
      <c r="M18" s="12"/>
      <c r="N18" s="12"/>
    </row>
    <row r="19" spans="1:14" x14ac:dyDescent="0.3">
      <c r="B19" s="27" t="s">
        <v>207</v>
      </c>
      <c r="C19" s="28" t="s">
        <v>215</v>
      </c>
      <c r="D19" s="56">
        <f>SUM(Ejecución_SIIF_Gral!T38:T41)</f>
        <v>245418349000</v>
      </c>
      <c r="E19" s="22">
        <f>+D19/$D$27</f>
        <v>3.5119003779757053E-2</v>
      </c>
      <c r="G19" s="12"/>
      <c r="H19" s="12"/>
      <c r="I19" s="11"/>
      <c r="J19" s="12"/>
      <c r="K19" s="12"/>
      <c r="L19" s="12"/>
      <c r="M19" s="12"/>
      <c r="N19" s="12"/>
    </row>
    <row r="20" spans="1:14" ht="49.5" x14ac:dyDescent="0.3">
      <c r="B20" s="27" t="s">
        <v>203</v>
      </c>
      <c r="C20" s="28" t="s">
        <v>214</v>
      </c>
      <c r="D20" s="56">
        <f>SUM(Ejecución_SIIF_Gral!T34:T36)</f>
        <v>203893275000</v>
      </c>
      <c r="E20" s="22">
        <f>+D20/$D$27</f>
        <v>2.9176826934778393E-2</v>
      </c>
      <c r="G20" s="12"/>
      <c r="H20" s="12"/>
      <c r="I20" s="11"/>
      <c r="J20" s="12"/>
      <c r="K20" s="12"/>
      <c r="L20" s="12"/>
      <c r="M20" s="12"/>
      <c r="N20" s="12"/>
    </row>
    <row r="21" spans="1:14" ht="49.5" x14ac:dyDescent="0.3">
      <c r="B21" s="27" t="s">
        <v>198</v>
      </c>
      <c r="C21" s="28" t="s">
        <v>115</v>
      </c>
      <c r="D21" s="56">
        <f>SUM(Ejecución_SIIF_Gral!T21)</f>
        <v>227295220000</v>
      </c>
      <c r="E21" s="22">
        <f>+D21/$D$27</f>
        <v>3.2525610749262725E-2</v>
      </c>
      <c r="G21" s="12"/>
      <c r="H21" s="12"/>
      <c r="I21" s="11"/>
      <c r="J21" s="12"/>
      <c r="K21" s="12"/>
      <c r="L21" s="12"/>
      <c r="M21" s="12"/>
      <c r="N21" s="12"/>
    </row>
    <row r="22" spans="1:14" ht="33" x14ac:dyDescent="0.3">
      <c r="B22" s="27" t="s">
        <v>182</v>
      </c>
      <c r="C22" s="28" t="s">
        <v>116</v>
      </c>
      <c r="D22" s="56">
        <f>SUM(Ejecución_SIIF_Gral!T29:T33)</f>
        <v>4421515466346</v>
      </c>
      <c r="E22" s="22">
        <f>+D22/$D$27</f>
        <v>0.63271234203787852</v>
      </c>
      <c r="G22" s="12"/>
      <c r="H22" s="12"/>
      <c r="I22" s="11"/>
      <c r="J22" s="12"/>
      <c r="K22" s="12"/>
      <c r="L22" s="12"/>
      <c r="M22" s="12"/>
      <c r="N22" s="12"/>
    </row>
    <row r="23" spans="1:14" ht="33" x14ac:dyDescent="0.3">
      <c r="B23" s="27" t="s">
        <v>180</v>
      </c>
      <c r="C23" s="28" t="s">
        <v>212</v>
      </c>
      <c r="D23" s="56">
        <f>SUM(Ejecución_SIIF_Gral!T24:T26)</f>
        <v>770385371000</v>
      </c>
      <c r="E23" s="22">
        <f>+D24/$D$27</f>
        <v>2.9804240128599058E-2</v>
      </c>
      <c r="G23" s="12"/>
      <c r="H23" s="12"/>
      <c r="I23" s="11"/>
      <c r="J23" s="12"/>
      <c r="K23" s="12"/>
      <c r="L23" s="12"/>
      <c r="M23" s="12"/>
      <c r="N23" s="12"/>
    </row>
    <row r="24" spans="1:14" ht="33" x14ac:dyDescent="0.3">
      <c r="B24" s="27" t="s">
        <v>178</v>
      </c>
      <c r="C24" s="28" t="s">
        <v>211</v>
      </c>
      <c r="D24" s="56">
        <f>SUM(Ejecución_SIIF_Gral!T22:T23)</f>
        <v>208277759000</v>
      </c>
      <c r="E24" s="22">
        <f>+D23/$D$27</f>
        <v>0.11024101036560448</v>
      </c>
      <c r="G24" s="12"/>
      <c r="H24" s="12"/>
      <c r="I24" s="11"/>
      <c r="J24" s="12"/>
      <c r="K24" s="12"/>
      <c r="L24" s="12"/>
      <c r="M24" s="12"/>
      <c r="N24" s="12"/>
    </row>
    <row r="25" spans="1:14" ht="49.5" x14ac:dyDescent="0.3">
      <c r="B25" s="27" t="s">
        <v>200</v>
      </c>
      <c r="C25" s="28" t="s">
        <v>127</v>
      </c>
      <c r="D25" s="56">
        <f>SUM(Ejecución_SIIF_Gral!T27)</f>
        <v>16853616000</v>
      </c>
      <c r="E25" s="22">
        <f>+D25/$D$27</f>
        <v>2.4117275925712219E-3</v>
      </c>
      <c r="G25" s="12"/>
      <c r="H25" s="12"/>
      <c r="I25" s="11"/>
      <c r="J25" s="12"/>
      <c r="K25" s="12"/>
      <c r="L25" s="12"/>
      <c r="M25" s="12"/>
      <c r="N25" s="12"/>
    </row>
    <row r="26" spans="1:14" ht="33" x14ac:dyDescent="0.3">
      <c r="B26" s="27" t="s">
        <v>205</v>
      </c>
      <c r="C26" s="28" t="s">
        <v>160</v>
      </c>
      <c r="D26" s="56">
        <f>SUM(Ejecución_SIIF_Gral!T37)</f>
        <v>60000000000</v>
      </c>
      <c r="E26" s="22">
        <f>+D26/$D$27</f>
        <v>8.5859115073153025E-3</v>
      </c>
      <c r="G26" s="12"/>
      <c r="H26" s="12"/>
      <c r="I26" s="11"/>
      <c r="J26" s="12"/>
      <c r="K26" s="12"/>
      <c r="L26" s="12"/>
      <c r="M26" s="12"/>
      <c r="N26" s="12"/>
    </row>
    <row r="27" spans="1:14" x14ac:dyDescent="0.25">
      <c r="B27" s="66" t="s">
        <v>109</v>
      </c>
      <c r="C27" s="66"/>
      <c r="D27" s="33">
        <f>+D11+D17</f>
        <v>6988192220346</v>
      </c>
      <c r="E27" s="34">
        <f>+E11+E17</f>
        <v>1</v>
      </c>
      <c r="G27" s="12"/>
      <c r="H27" s="12"/>
      <c r="I27" s="11"/>
      <c r="J27" s="12"/>
      <c r="K27" s="12"/>
      <c r="L27" s="12"/>
      <c r="M27" s="12"/>
      <c r="N27" s="12"/>
    </row>
    <row r="28" spans="1:14" x14ac:dyDescent="0.25">
      <c r="C28" s="11"/>
      <c r="D28" s="12"/>
      <c r="E28" s="12"/>
      <c r="F28" s="12"/>
      <c r="G28" s="12"/>
      <c r="H28" s="12"/>
      <c r="I28" s="11"/>
      <c r="J28" s="12"/>
      <c r="K28" s="12"/>
      <c r="L28" s="12"/>
      <c r="M28" s="12"/>
      <c r="N28" s="12"/>
    </row>
    <row r="29" spans="1:14" x14ac:dyDescent="0.25">
      <c r="A29" s="12"/>
      <c r="B29" s="10"/>
      <c r="C29" s="11"/>
      <c r="D29" s="12"/>
      <c r="E29" s="12"/>
      <c r="F29" s="12"/>
      <c r="G29" s="12"/>
      <c r="H29" s="12"/>
      <c r="I29" s="11"/>
      <c r="J29" s="12"/>
      <c r="K29" s="12"/>
      <c r="L29" s="12"/>
      <c r="M29" s="12"/>
      <c r="N29" s="12"/>
    </row>
    <row r="30" spans="1:14" x14ac:dyDescent="0.25">
      <c r="A30" s="12"/>
      <c r="B30" s="10"/>
      <c r="C30" s="11"/>
      <c r="D30" s="12"/>
      <c r="E30" s="12"/>
      <c r="F30" s="12"/>
      <c r="G30" s="12"/>
      <c r="H30" s="12"/>
      <c r="I30" s="11"/>
      <c r="J30" s="12"/>
      <c r="K30" s="12"/>
      <c r="L30" s="12"/>
      <c r="M30" s="12"/>
      <c r="N30" s="12"/>
    </row>
    <row r="31" spans="1:14" x14ac:dyDescent="0.25">
      <c r="A31" s="12"/>
      <c r="B31" s="10"/>
      <c r="C31" s="11"/>
      <c r="D31" s="12"/>
      <c r="E31" s="12"/>
      <c r="F31" s="12"/>
      <c r="G31" s="12"/>
      <c r="H31" s="12"/>
      <c r="I31" s="11"/>
      <c r="J31" s="12"/>
      <c r="K31" s="12"/>
      <c r="L31" s="12"/>
      <c r="M31" s="12"/>
      <c r="N31" s="12"/>
    </row>
    <row r="32" spans="1:14" x14ac:dyDescent="0.25">
      <c r="A32" s="12"/>
      <c r="B32" s="10"/>
      <c r="C32" s="11"/>
      <c r="D32" s="12"/>
      <c r="E32" s="12"/>
      <c r="F32" s="12"/>
      <c r="G32" s="12"/>
      <c r="H32" s="12"/>
      <c r="I32" s="11"/>
      <c r="J32" s="12"/>
      <c r="K32" s="12"/>
      <c r="L32" s="12"/>
      <c r="M32" s="12"/>
      <c r="N32" s="12"/>
    </row>
    <row r="33" spans="1:14" ht="18" x14ac:dyDescent="0.25">
      <c r="A33" s="12"/>
      <c r="B33" s="37" t="s">
        <v>169</v>
      </c>
      <c r="C33" s="37"/>
      <c r="D33" s="37"/>
      <c r="E33" s="37"/>
      <c r="F33" s="12"/>
      <c r="G33" s="12"/>
      <c r="H33" s="12"/>
      <c r="I33" s="11"/>
      <c r="J33" s="12"/>
      <c r="K33" s="12"/>
      <c r="L33" s="12"/>
      <c r="M33" s="12"/>
      <c r="N33" s="12"/>
    </row>
    <row r="34" spans="1:14" x14ac:dyDescent="0.25">
      <c r="A34" s="12"/>
      <c r="B34" s="12"/>
      <c r="C34" s="12"/>
      <c r="D34" s="11"/>
      <c r="E34" s="12"/>
      <c r="F34" s="12"/>
      <c r="G34" s="12"/>
      <c r="H34" s="12"/>
      <c r="I34" s="11"/>
      <c r="J34" s="12"/>
      <c r="K34" s="12"/>
      <c r="L34" s="12"/>
      <c r="M34" s="12"/>
      <c r="N34" s="12"/>
    </row>
    <row r="35" spans="1:14" x14ac:dyDescent="0.3">
      <c r="A35" s="12"/>
      <c r="B35" s="14" t="s">
        <v>166</v>
      </c>
      <c r="C35" s="12"/>
      <c r="D35" s="11"/>
      <c r="E35" s="12"/>
      <c r="F35" s="12"/>
      <c r="G35" s="12"/>
      <c r="H35" s="12"/>
      <c r="I35" s="11"/>
      <c r="J35" s="12"/>
      <c r="K35" s="12"/>
      <c r="L35" s="12"/>
      <c r="M35" s="12"/>
      <c r="N35" s="12"/>
    </row>
    <row r="36" spans="1:14" x14ac:dyDescent="0.25">
      <c r="A36" s="12"/>
      <c r="B36" s="62" t="s">
        <v>118</v>
      </c>
      <c r="C36" s="63"/>
      <c r="D36" s="33" t="s">
        <v>165</v>
      </c>
      <c r="E36" s="33" t="s">
        <v>168</v>
      </c>
      <c r="F36" s="12"/>
      <c r="G36" s="12"/>
      <c r="H36" s="12"/>
      <c r="I36" s="11"/>
      <c r="J36" s="12"/>
      <c r="K36" s="12"/>
      <c r="L36" s="12"/>
      <c r="M36" s="12"/>
      <c r="N36" s="12"/>
    </row>
    <row r="37" spans="1:14" x14ac:dyDescent="0.3">
      <c r="A37" s="12"/>
      <c r="B37" s="57" t="s">
        <v>99</v>
      </c>
      <c r="C37" s="58"/>
      <c r="D37" s="32">
        <f>SUMIF('ReporteEjecSIIF Ene_2020'!$B:$B,RESUMEN!$B37,'ReporteEjecSIIF Ene_2020'!T:T)</f>
        <v>20031466302</v>
      </c>
      <c r="E37" s="22">
        <f t="shared" ref="E37:E72" si="0">+D37/$D$72</f>
        <v>2.8664732838456753E-3</v>
      </c>
      <c r="F37" s="12"/>
      <c r="G37" s="12"/>
      <c r="H37" s="12"/>
      <c r="I37" s="11"/>
      <c r="J37" s="12"/>
      <c r="K37" s="12"/>
      <c r="L37" s="12"/>
      <c r="M37" s="12"/>
      <c r="N37" s="12"/>
    </row>
    <row r="38" spans="1:14" x14ac:dyDescent="0.3">
      <c r="A38" s="12"/>
      <c r="B38" s="57" t="s">
        <v>43</v>
      </c>
      <c r="C38" s="58"/>
      <c r="D38" s="32">
        <f>SUMIF('ReporteEjecSIIF Ene_2020'!$B:$B,RESUMEN!$B38,'ReporteEjecSIIF Ene_2020'!T:T)</f>
        <v>294091885180</v>
      </c>
      <c r="E38" s="22">
        <f t="shared" si="0"/>
        <v>4.2084115019583548E-2</v>
      </c>
      <c r="F38" s="12"/>
      <c r="G38" s="12"/>
      <c r="H38" s="12"/>
      <c r="I38" s="11"/>
      <c r="J38" s="12"/>
      <c r="K38" s="12"/>
      <c r="L38" s="12"/>
      <c r="M38" s="12"/>
      <c r="N38" s="12"/>
    </row>
    <row r="39" spans="1:14" x14ac:dyDescent="0.3">
      <c r="A39" s="12"/>
      <c r="B39" s="57" t="s">
        <v>91</v>
      </c>
      <c r="C39" s="58"/>
      <c r="D39" s="32">
        <f>SUMIF('ReporteEjecSIIF Ene_2020'!$B:$B,RESUMEN!$B39,'ReporteEjecSIIF Ene_2020'!T:T)</f>
        <v>44489972692</v>
      </c>
      <c r="E39" s="22">
        <f t="shared" si="0"/>
        <v>6.366449474939773E-3</v>
      </c>
      <c r="F39" s="12"/>
      <c r="G39" s="12"/>
      <c r="H39" s="12"/>
      <c r="I39" s="11"/>
      <c r="J39" s="12"/>
      <c r="K39" s="12"/>
      <c r="L39" s="12"/>
      <c r="M39" s="12"/>
      <c r="N39" s="12"/>
    </row>
    <row r="40" spans="1:14" x14ac:dyDescent="0.3">
      <c r="A40" s="12"/>
      <c r="B40" s="57" t="s">
        <v>45</v>
      </c>
      <c r="C40" s="58"/>
      <c r="D40" s="32">
        <f>SUMIF('ReporteEjecSIIF Ene_2020'!$B:$B,RESUMEN!$B40,'ReporteEjecSIIF Ene_2020'!T:T)</f>
        <v>148641704502</v>
      </c>
      <c r="E40" s="22">
        <f t="shared" si="0"/>
        <v>2.1270408685844712E-2</v>
      </c>
      <c r="F40" s="12"/>
      <c r="G40" s="12"/>
      <c r="H40" s="12"/>
      <c r="I40" s="11"/>
      <c r="J40" s="12"/>
      <c r="K40" s="12"/>
      <c r="L40" s="12"/>
      <c r="M40" s="12"/>
      <c r="N40" s="12"/>
    </row>
    <row r="41" spans="1:14" x14ac:dyDescent="0.3">
      <c r="A41" s="12"/>
      <c r="B41" s="57" t="s">
        <v>47</v>
      </c>
      <c r="C41" s="58"/>
      <c r="D41" s="32">
        <f>SUMIF('ReporteEjecSIIF Ene_2020'!$B:$B,RESUMEN!$B41,'ReporteEjecSIIF Ene_2020'!T:T)</f>
        <v>333053830523</v>
      </c>
      <c r="E41" s="22">
        <f t="shared" si="0"/>
        <v>4.7659511934047771E-2</v>
      </c>
      <c r="F41" s="12"/>
      <c r="G41" s="12"/>
      <c r="H41" s="12"/>
      <c r="I41" s="11"/>
      <c r="J41" s="12"/>
      <c r="K41" s="12"/>
      <c r="L41" s="12"/>
      <c r="M41" s="12"/>
      <c r="N41" s="12"/>
    </row>
    <row r="42" spans="1:14" x14ac:dyDescent="0.3">
      <c r="A42" s="12"/>
      <c r="B42" s="57" t="s">
        <v>49</v>
      </c>
      <c r="C42" s="58"/>
      <c r="D42" s="32">
        <f>SUMIF('ReporteEjecSIIF Ene_2020'!$B:$B,RESUMEN!$B42,'ReporteEjecSIIF Ene_2020'!T:T)</f>
        <v>201028821710</v>
      </c>
      <c r="E42" s="22">
        <f t="shared" si="0"/>
        <v>2.8766927893698759E-2</v>
      </c>
      <c r="F42" s="12"/>
      <c r="G42" s="12"/>
      <c r="H42" s="12"/>
      <c r="I42" s="11"/>
      <c r="J42" s="12"/>
      <c r="K42" s="12"/>
      <c r="L42" s="12"/>
      <c r="M42" s="12"/>
      <c r="N42" s="12"/>
    </row>
    <row r="43" spans="1:14" x14ac:dyDescent="0.3">
      <c r="B43" s="57" t="s">
        <v>51</v>
      </c>
      <c r="C43" s="58"/>
      <c r="D43" s="32">
        <f>SUMIF('ReporteEjecSIIF Ene_2020'!$B:$B,RESUMEN!$B43,'ReporteEjecSIIF Ene_2020'!T:T)</f>
        <v>78887902631</v>
      </c>
      <c r="E43" s="22">
        <f t="shared" si="0"/>
        <v>1.1288742516457869E-2</v>
      </c>
      <c r="G43" s="12"/>
      <c r="H43" s="12"/>
      <c r="I43" s="11"/>
      <c r="J43" s="12"/>
      <c r="K43" s="12"/>
      <c r="L43" s="12"/>
      <c r="M43" s="12"/>
      <c r="N43" s="12"/>
    </row>
    <row r="44" spans="1:14" s="8" customFormat="1" x14ac:dyDescent="0.3">
      <c r="A44"/>
      <c r="B44" s="57" t="s">
        <v>53</v>
      </c>
      <c r="C44" s="58"/>
      <c r="D44" s="32">
        <f>SUMIF('ReporteEjecSIIF Ene_2020'!$B:$B,RESUMEN!$B44,'ReporteEjecSIIF Ene_2020'!T:T)</f>
        <v>126744334072</v>
      </c>
      <c r="E44" s="22">
        <f t="shared" si="0"/>
        <v>1.8136927273263329E-2</v>
      </c>
      <c r="F44"/>
      <c r="G44" s="13"/>
      <c r="H44" s="13"/>
      <c r="I44" s="11"/>
      <c r="J44" s="13"/>
      <c r="K44" s="13"/>
      <c r="L44" s="13"/>
      <c r="M44" s="13"/>
      <c r="N44" s="13"/>
    </row>
    <row r="45" spans="1:14" s="8" customFormat="1" x14ac:dyDescent="0.3">
      <c r="A45"/>
      <c r="B45" s="57" t="s">
        <v>55</v>
      </c>
      <c r="C45" s="58"/>
      <c r="D45" s="32">
        <f>SUMIF('ReporteEjecSIIF Ene_2020'!$B:$B,RESUMEN!$B45,'ReporteEjecSIIF Ene_2020'!T:T)</f>
        <v>49725225506</v>
      </c>
      <c r="E45" s="22">
        <f t="shared" si="0"/>
        <v>7.1156064312635639E-3</v>
      </c>
      <c r="F45"/>
      <c r="G45" s="13"/>
      <c r="H45" s="13"/>
      <c r="I45" s="11"/>
      <c r="J45" s="13"/>
      <c r="K45" s="13"/>
      <c r="L45" s="13"/>
      <c r="M45" s="13"/>
      <c r="N45" s="13"/>
    </row>
    <row r="46" spans="1:14" x14ac:dyDescent="0.3">
      <c r="B46" s="57" t="s">
        <v>93</v>
      </c>
      <c r="C46" s="58"/>
      <c r="D46" s="32">
        <f>SUMIF('ReporteEjecSIIF Ene_2020'!$B:$B,RESUMEN!$B46,'ReporteEjecSIIF Ene_2020'!T:T)</f>
        <v>42614415416</v>
      </c>
      <c r="E46" s="22">
        <f t="shared" si="0"/>
        <v>6.0980599949624842E-3</v>
      </c>
      <c r="G46" s="12"/>
      <c r="H46" s="12"/>
      <c r="I46" s="11"/>
      <c r="J46" s="12"/>
      <c r="K46" s="12"/>
      <c r="L46" s="12"/>
      <c r="M46" s="12"/>
      <c r="N46" s="12"/>
    </row>
    <row r="47" spans="1:14" s="8" customFormat="1" ht="18.75" customHeight="1" x14ac:dyDescent="0.3">
      <c r="A47"/>
      <c r="B47" s="57" t="s">
        <v>57</v>
      </c>
      <c r="C47" s="58"/>
      <c r="D47" s="32">
        <f>SUMIF('ReporteEjecSIIF Ene_2020'!$B:$B,RESUMEN!$B47,'ReporteEjecSIIF Ene_2020'!T:T)</f>
        <v>162000701738</v>
      </c>
      <c r="E47" s="22">
        <f t="shared" si="0"/>
        <v>2.318206148742414E-2</v>
      </c>
      <c r="F47"/>
      <c r="M47" s="13"/>
      <c r="N47" s="13"/>
    </row>
    <row r="48" spans="1:14" ht="14.25" customHeight="1" x14ac:dyDescent="0.3">
      <c r="B48" s="57" t="s">
        <v>59</v>
      </c>
      <c r="C48" s="58"/>
      <c r="D48" s="32">
        <f>SUMIF('ReporteEjecSIIF Ene_2020'!$B:$B,RESUMEN!$B48,'ReporteEjecSIIF Ene_2020'!T:T)</f>
        <v>139231129422</v>
      </c>
      <c r="E48" s="22">
        <f t="shared" si="0"/>
        <v>1.9923769271347602E-2</v>
      </c>
      <c r="M48" s="12"/>
      <c r="N48" s="12"/>
    </row>
    <row r="49" spans="2:14" ht="15" customHeight="1" x14ac:dyDescent="0.3">
      <c r="B49" s="57" t="s">
        <v>65</v>
      </c>
      <c r="C49" s="58"/>
      <c r="D49" s="32">
        <f>SUMIF('ReporteEjecSIIF Ene_2020'!$B:$B,RESUMEN!$B49,'ReporteEjecSIIF Ene_2020'!T:T)</f>
        <v>142226366940</v>
      </c>
      <c r="E49" s="22">
        <f t="shared" si="0"/>
        <v>2.0352383342563247E-2</v>
      </c>
      <c r="M49" s="12"/>
      <c r="N49" s="12"/>
    </row>
    <row r="50" spans="2:14" x14ac:dyDescent="0.3">
      <c r="B50" s="57" t="s">
        <v>61</v>
      </c>
      <c r="C50" s="58"/>
      <c r="D50" s="32">
        <f>SUMIF('ReporteEjecSIIF Ene_2020'!$B:$B,RESUMEN!$B50,'ReporteEjecSIIF Ene_2020'!T:T)</f>
        <v>152945505405</v>
      </c>
      <c r="E50" s="22">
        <f t="shared" si="0"/>
        <v>2.1886276247482406E-2</v>
      </c>
      <c r="M50" s="12"/>
      <c r="N50" s="12"/>
    </row>
    <row r="51" spans="2:14" x14ac:dyDescent="0.3">
      <c r="B51" s="57" t="s">
        <v>63</v>
      </c>
      <c r="C51" s="58"/>
      <c r="D51" s="32">
        <f>SUMIF('ReporteEjecSIIF Ene_2020'!$B:$B,RESUMEN!$B51,'ReporteEjecSIIF Ene_2020'!T:T)</f>
        <v>169181540651</v>
      </c>
      <c r="E51" s="22">
        <f t="shared" si="0"/>
        <v>2.4209628945012544E-2</v>
      </c>
      <c r="M51" s="12"/>
      <c r="N51" s="12"/>
    </row>
    <row r="52" spans="2:14" x14ac:dyDescent="0.3">
      <c r="B52" s="57" t="s">
        <v>101</v>
      </c>
      <c r="C52" s="58"/>
      <c r="D52" s="32">
        <f>SUMIF('ReporteEjecSIIF Ene_2020'!$B:$B,RESUMEN!$B52,'ReporteEjecSIIF Ene_2020'!T:T)</f>
        <v>9492050094</v>
      </c>
      <c r="E52" s="22">
        <f t="shared" si="0"/>
        <v>1.3582983688347984E-3</v>
      </c>
      <c r="M52" s="12"/>
      <c r="N52" s="12"/>
    </row>
    <row r="53" spans="2:14" x14ac:dyDescent="0.3">
      <c r="B53" s="57" t="s">
        <v>69</v>
      </c>
      <c r="C53" s="58"/>
      <c r="D53" s="32">
        <f>SUMIF('ReporteEjecSIIF Ene_2020'!$B:$B,RESUMEN!$B53,'ReporteEjecSIIF Ene_2020'!T:T)</f>
        <v>248259750493</v>
      </c>
      <c r="E53" s="22">
        <f t="shared" si="0"/>
        <v>3.5525604142684582E-2</v>
      </c>
      <c r="M53" s="12"/>
      <c r="N53" s="12"/>
    </row>
    <row r="54" spans="2:14" x14ac:dyDescent="0.3">
      <c r="B54" s="57" t="s">
        <v>103</v>
      </c>
      <c r="C54" s="58"/>
      <c r="D54" s="32">
        <f>SUMIF('ReporteEjecSIIF Ene_2020'!$B:$B,RESUMEN!$B54,'ReporteEjecSIIF Ene_2020'!T:T)</f>
        <v>19129773818</v>
      </c>
      <c r="E54" s="22">
        <f t="shared" si="0"/>
        <v>2.7374424192717533E-3</v>
      </c>
      <c r="M54" s="12"/>
      <c r="N54" s="12"/>
    </row>
    <row r="55" spans="2:14" x14ac:dyDescent="0.3">
      <c r="B55" s="57" t="s">
        <v>67</v>
      </c>
      <c r="C55" s="58"/>
      <c r="D55" s="32">
        <f>SUMIF('ReporteEjecSIIF Ene_2020'!$B:$B,RESUMEN!$B55,'ReporteEjecSIIF Ene_2020'!T:T)</f>
        <v>92899239086</v>
      </c>
      <c r="E55" s="22">
        <f t="shared" si="0"/>
        <v>1.3293744098155383E-2</v>
      </c>
      <c r="M55" s="12"/>
      <c r="N55" s="12"/>
    </row>
    <row r="56" spans="2:14" x14ac:dyDescent="0.3">
      <c r="B56" s="57" t="s">
        <v>71</v>
      </c>
      <c r="C56" s="58"/>
      <c r="D56" s="32">
        <f>SUMIF('ReporteEjecSIIF Ene_2020'!$B:$B,RESUMEN!$B56,'ReporteEjecSIIF Ene_2020'!T:T)</f>
        <v>138831413161</v>
      </c>
      <c r="E56" s="22">
        <f t="shared" si="0"/>
        <v>1.9866570463931251E-2</v>
      </c>
      <c r="M56" s="12"/>
      <c r="N56" s="12"/>
    </row>
    <row r="57" spans="2:14" x14ac:dyDescent="0.3">
      <c r="B57" s="57" t="s">
        <v>73</v>
      </c>
      <c r="C57" s="58"/>
      <c r="D57" s="32">
        <f>SUMIF('ReporteEjecSIIF Ene_2020'!$B:$B,RESUMEN!$B57,'ReporteEjecSIIF Ene_2020'!T:T)</f>
        <v>82289904050</v>
      </c>
      <c r="E57" s="22">
        <f t="shared" si="0"/>
        <v>1.1775563901979452E-2</v>
      </c>
      <c r="M57" s="12"/>
      <c r="N57" s="12"/>
    </row>
    <row r="58" spans="2:14" x14ac:dyDescent="0.3">
      <c r="B58" s="57" t="s">
        <v>75</v>
      </c>
      <c r="C58" s="58"/>
      <c r="D58" s="32">
        <f>SUMIF('ReporteEjecSIIF Ene_2020'!$B:$B,RESUMEN!$B58,'ReporteEjecSIIF Ene_2020'!T:T)</f>
        <v>155366182189</v>
      </c>
      <c r="E58" s="22">
        <f t="shared" si="0"/>
        <v>2.2232671525069685E-2</v>
      </c>
      <c r="M58" s="12"/>
      <c r="N58" s="12"/>
    </row>
    <row r="59" spans="2:14" x14ac:dyDescent="0.3">
      <c r="B59" s="57" t="s">
        <v>77</v>
      </c>
      <c r="C59" s="58"/>
      <c r="D59" s="32">
        <f>SUMIF('ReporteEjecSIIF Ene_2020'!$B:$B,RESUMEN!$B59,'ReporteEjecSIIF Ene_2020'!T:T)</f>
        <v>101366693356</v>
      </c>
      <c r="E59" s="22">
        <f t="shared" si="0"/>
        <v>1.4505424315729702E-2</v>
      </c>
      <c r="M59" s="12"/>
      <c r="N59" s="12"/>
    </row>
    <row r="60" spans="2:14" x14ac:dyDescent="0.3">
      <c r="B60" s="57" t="s">
        <v>95</v>
      </c>
      <c r="C60" s="58"/>
      <c r="D60" s="32">
        <f>SUMIF('ReporteEjecSIIF Ene_2020'!$B:$B,RESUMEN!$B60,'ReporteEjecSIIF Ene_2020'!T:T)</f>
        <v>46999705127</v>
      </c>
      <c r="E60" s="22">
        <f t="shared" si="0"/>
        <v>6.7255884848389227E-3</v>
      </c>
      <c r="M60" s="12"/>
      <c r="N60" s="12"/>
    </row>
    <row r="61" spans="2:14" x14ac:dyDescent="0.3">
      <c r="B61" s="57" t="s">
        <v>79</v>
      </c>
      <c r="C61" s="58"/>
      <c r="D61" s="32">
        <f>SUMIF('ReporteEjecSIIF Ene_2020'!$B:$B,RESUMEN!$B61,'ReporteEjecSIIF Ene_2020'!T:T)</f>
        <v>47735236079</v>
      </c>
      <c r="E61" s="22">
        <f t="shared" si="0"/>
        <v>6.8308418792516453E-3</v>
      </c>
      <c r="M61" s="12"/>
      <c r="N61" s="12"/>
    </row>
    <row r="62" spans="2:14" x14ac:dyDescent="0.3">
      <c r="B62" s="57" t="s">
        <v>81</v>
      </c>
      <c r="C62" s="58"/>
      <c r="D62" s="32">
        <f>SUMIF('ReporteEjecSIIF Ene_2020'!$B:$B,RESUMEN!$B62,'ReporteEjecSIIF Ene_2020'!T:T)</f>
        <v>72382108740</v>
      </c>
      <c r="E62" s="22">
        <f t="shared" si="0"/>
        <v>1.0357773005908559E-2</v>
      </c>
      <c r="M62" s="12"/>
      <c r="N62" s="12"/>
    </row>
    <row r="63" spans="2:14" x14ac:dyDescent="0.3">
      <c r="B63" s="57" t="s">
        <v>97</v>
      </c>
      <c r="C63" s="58"/>
      <c r="D63" s="32">
        <f>SUMIF('ReporteEjecSIIF Ene_2020'!$B:$B,RESUMEN!$B63,'ReporteEjecSIIF Ene_2020'!T:T)</f>
        <v>10305221002</v>
      </c>
      <c r="E63" s="22">
        <f t="shared" si="0"/>
        <v>1.4746619264416523E-3</v>
      </c>
      <c r="M63" s="12"/>
      <c r="N63" s="12"/>
    </row>
    <row r="64" spans="2:14" x14ac:dyDescent="0.3">
      <c r="B64" s="57" t="s">
        <v>83</v>
      </c>
      <c r="C64" s="58"/>
      <c r="D64" s="32">
        <f>SUMIF('ReporteEjecSIIF Ene_2020'!$B:$B,RESUMEN!$B64,'ReporteEjecSIIF Ene_2020'!T:T)</f>
        <v>138930171512</v>
      </c>
      <c r="E64" s="22">
        <f t="shared" si="0"/>
        <v>1.9880702638302824E-2</v>
      </c>
      <c r="M64" s="12"/>
      <c r="N64" s="12"/>
    </row>
    <row r="65" spans="1:14" x14ac:dyDescent="0.3">
      <c r="B65" s="57" t="s">
        <v>85</v>
      </c>
      <c r="C65" s="58"/>
      <c r="D65" s="32">
        <f>SUMIF('ReporteEjecSIIF Ene_2020'!$B:$B,RESUMEN!$B65,'ReporteEjecSIIF Ene_2020'!T:T)</f>
        <v>80366399526</v>
      </c>
      <c r="E65" s="22">
        <f t="shared" si="0"/>
        <v>1.1500313241529709E-2</v>
      </c>
      <c r="M65" s="12"/>
      <c r="N65" s="12"/>
    </row>
    <row r="66" spans="1:14" x14ac:dyDescent="0.3">
      <c r="B66" s="57" t="s">
        <v>87</v>
      </c>
      <c r="C66" s="58"/>
      <c r="D66" s="32">
        <f>SUMIF('ReporteEjecSIIF Ene_2020'!$B:$B,RESUMEN!$B66,'ReporteEjecSIIF Ene_2020'!T:T)</f>
        <v>136546326590</v>
      </c>
      <c r="E66" s="22">
        <f t="shared" si="0"/>
        <v>1.9539577945845241E-2</v>
      </c>
      <c r="M66" s="12"/>
      <c r="N66" s="12"/>
    </row>
    <row r="67" spans="1:14" x14ac:dyDescent="0.3">
      <c r="B67" s="57" t="s">
        <v>89</v>
      </c>
      <c r="C67" s="58"/>
      <c r="D67" s="32">
        <f>SUMIF('ReporteEjecSIIF Ene_2020'!$B:$B,RESUMEN!$B67,'ReporteEjecSIIF Ene_2020'!T:T)</f>
        <v>297703739979</v>
      </c>
      <c r="E67" s="22">
        <f t="shared" si="0"/>
        <v>4.2600966114274982E-2</v>
      </c>
      <c r="M67" s="12"/>
      <c r="N67" s="12"/>
    </row>
    <row r="68" spans="1:14" x14ac:dyDescent="0.3">
      <c r="B68" s="57" t="s">
        <v>105</v>
      </c>
      <c r="C68" s="58"/>
      <c r="D68" s="32">
        <f>SUMIF('ReporteEjecSIIF Ene_2020'!$B:$B,RESUMEN!$B68,'ReporteEjecSIIF Ene_2020'!T:T)</f>
        <v>7984207247</v>
      </c>
      <c r="E68" s="22">
        <f t="shared" si="0"/>
        <v>1.1425282813134589E-3</v>
      </c>
      <c r="M68" s="12"/>
      <c r="N68" s="12"/>
    </row>
    <row r="69" spans="1:14" x14ac:dyDescent="0.3">
      <c r="B69" s="57" t="s">
        <v>107</v>
      </c>
      <c r="C69" s="58"/>
      <c r="D69" s="32">
        <f>SUMIF('ReporteEjecSIIF Ene_2020'!$B:$B,RESUMEN!$B69,'ReporteEjecSIIF Ene_2020'!T:T)</f>
        <v>11346099832</v>
      </c>
      <c r="E69" s="22">
        <f t="shared" si="0"/>
        <v>1.6236101518452839E-3</v>
      </c>
      <c r="M69" s="12"/>
      <c r="N69" s="12"/>
    </row>
    <row r="70" spans="1:14" x14ac:dyDescent="0.3">
      <c r="B70" s="57" t="s">
        <v>220</v>
      </c>
      <c r="C70" s="58"/>
      <c r="D70" s="32">
        <f>SUMIF('ReporteEjecSIIF Ene_2020'!$B:$B,RESUMEN!$B70,'ReporteEjecSIIF Ene_2020'!T:T)</f>
        <v>1235538411426</v>
      </c>
      <c r="E70" s="22">
        <f t="shared" si="0"/>
        <v>0.17680372440654271</v>
      </c>
      <c r="M70" s="12"/>
      <c r="N70" s="12"/>
    </row>
    <row r="71" spans="1:14" x14ac:dyDescent="0.3">
      <c r="B71" s="57" t="s">
        <v>113</v>
      </c>
      <c r="C71" s="58"/>
      <c r="D71" s="32">
        <f>D27-SUM(D37:D70)</f>
        <v>1949824784349</v>
      </c>
      <c r="E71" s="22">
        <f t="shared" si="0"/>
        <v>0.27901705088651096</v>
      </c>
      <c r="M71" s="12"/>
      <c r="N71" s="12"/>
    </row>
    <row r="72" spans="1:14" x14ac:dyDescent="0.25">
      <c r="B72" s="66" t="s">
        <v>109</v>
      </c>
      <c r="C72" s="66"/>
      <c r="D72" s="33">
        <f>SUM(D37:D71)</f>
        <v>6988192220346</v>
      </c>
      <c r="E72" s="34">
        <f t="shared" si="0"/>
        <v>1</v>
      </c>
      <c r="M72" s="12"/>
      <c r="N72" s="12"/>
    </row>
    <row r="73" spans="1:14" x14ac:dyDescent="0.25">
      <c r="B73"/>
      <c r="C73"/>
      <c r="M73" s="12"/>
      <c r="N73" s="12"/>
    </row>
    <row r="74" spans="1:14" x14ac:dyDescent="0.25">
      <c r="A74" s="15" t="s">
        <v>236</v>
      </c>
      <c r="B74" s="10"/>
      <c r="C74" s="11"/>
      <c r="D74" s="12"/>
      <c r="E74" s="12"/>
      <c r="F74" s="12"/>
      <c r="G74" s="12"/>
      <c r="H74" s="12"/>
      <c r="I74" s="11"/>
      <c r="J74" s="12"/>
      <c r="K74" s="12"/>
      <c r="L74" s="12"/>
      <c r="M74" s="12"/>
    </row>
    <row r="75" spans="1:14" x14ac:dyDescent="0.25">
      <c r="A75" s="15" t="s">
        <v>170</v>
      </c>
      <c r="B75" s="10"/>
      <c r="C75" s="11"/>
      <c r="D75" s="12"/>
      <c r="E75" s="12"/>
      <c r="F75" s="12"/>
      <c r="G75" s="12"/>
      <c r="H75" s="12"/>
      <c r="I75" s="11"/>
      <c r="J75" s="12"/>
      <c r="K75" s="12"/>
      <c r="L75" s="12"/>
      <c r="M75" s="12"/>
    </row>
    <row r="76" spans="1:14" hidden="1" x14ac:dyDescent="0.25"/>
    <row r="77" spans="1:14" hidden="1" x14ac:dyDescent="0.25"/>
    <row r="78" spans="1:14" hidden="1" x14ac:dyDescent="0.25"/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</sheetData>
  <mergeCells count="45">
    <mergeCell ref="B72:C72"/>
    <mergeCell ref="B27:C2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9:C59"/>
    <mergeCell ref="B43:C43"/>
    <mergeCell ref="B44:C44"/>
    <mergeCell ref="B45:C45"/>
    <mergeCell ref="B46:C46"/>
    <mergeCell ref="B52:C52"/>
    <mergeCell ref="B53:C53"/>
    <mergeCell ref="B50:C50"/>
    <mergeCell ref="B51:C51"/>
    <mergeCell ref="B48:C48"/>
    <mergeCell ref="B54:C54"/>
    <mergeCell ref="B55:C55"/>
    <mergeCell ref="B56:C56"/>
    <mergeCell ref="B57:C57"/>
    <mergeCell ref="B58:C58"/>
    <mergeCell ref="B49:C49"/>
    <mergeCell ref="B6:E6"/>
    <mergeCell ref="A1:H1"/>
    <mergeCell ref="B36:C36"/>
    <mergeCell ref="B11:C11"/>
    <mergeCell ref="B12:C12"/>
    <mergeCell ref="B13:C13"/>
    <mergeCell ref="B14:C14"/>
    <mergeCell ref="B15:C15"/>
    <mergeCell ref="B47:C47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paperSize="9"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2"/>
  <sheetViews>
    <sheetView topLeftCell="B10" workbookViewId="0">
      <selection activeCell="M21" sqref="M21"/>
    </sheetView>
  </sheetViews>
  <sheetFormatPr baseColWidth="10" defaultRowHeight="15" x14ac:dyDescent="0.25"/>
  <cols>
    <col min="1" max="1" width="13.42578125" style="40" customWidth="1"/>
    <col min="2" max="2" width="27" style="40" customWidth="1"/>
    <col min="3" max="3" width="21.5703125" style="40" customWidth="1"/>
    <col min="4" max="11" width="5.42578125" style="40" customWidth="1"/>
    <col min="12" max="12" width="7" style="40" customWidth="1"/>
    <col min="13" max="13" width="9.5703125" style="40" customWidth="1"/>
    <col min="14" max="14" width="8" style="40" customWidth="1"/>
    <col min="15" max="15" width="9.5703125" style="40" customWidth="1"/>
    <col min="16" max="16" width="63.140625" style="40" customWidth="1"/>
    <col min="17" max="27" width="18.85546875" style="40" customWidth="1"/>
    <col min="28" max="28" width="0" style="40" hidden="1" customWidth="1"/>
    <col min="29" max="29" width="6.42578125" style="40" customWidth="1"/>
    <col min="30" max="16384" width="11.42578125" style="40"/>
  </cols>
  <sheetData>
    <row r="1" spans="1:27" x14ac:dyDescent="0.25">
      <c r="A1" s="38" t="s">
        <v>0</v>
      </c>
      <c r="B1" s="38">
        <v>2020</v>
      </c>
      <c r="C1" s="39" t="s">
        <v>1</v>
      </c>
      <c r="D1" s="39" t="s">
        <v>1</v>
      </c>
      <c r="E1" s="39"/>
      <c r="F1" s="39"/>
      <c r="G1" s="39"/>
      <c r="H1" s="39"/>
      <c r="I1" s="39" t="s">
        <v>1</v>
      </c>
      <c r="J1" s="39" t="s">
        <v>1</v>
      </c>
      <c r="K1" s="39" t="s">
        <v>1</v>
      </c>
      <c r="L1" s="39" t="s">
        <v>1</v>
      </c>
      <c r="M1" s="39" t="s">
        <v>1</v>
      </c>
      <c r="N1" s="39"/>
      <c r="O1" s="39" t="s">
        <v>1</v>
      </c>
      <c r="P1" s="39" t="s">
        <v>1</v>
      </c>
      <c r="Q1" s="39" t="s">
        <v>1</v>
      </c>
      <c r="R1" s="39" t="s">
        <v>1</v>
      </c>
      <c r="S1" s="39" t="s">
        <v>1</v>
      </c>
      <c r="T1" s="39" t="s">
        <v>1</v>
      </c>
      <c r="U1" s="39" t="s">
        <v>1</v>
      </c>
      <c r="V1" s="39" t="s">
        <v>1</v>
      </c>
      <c r="W1" s="39" t="s">
        <v>1</v>
      </c>
      <c r="X1" s="39" t="s">
        <v>1</v>
      </c>
      <c r="Y1" s="39" t="s">
        <v>1</v>
      </c>
      <c r="Z1" s="39" t="s">
        <v>1</v>
      </c>
      <c r="AA1" s="39" t="s">
        <v>1</v>
      </c>
    </row>
    <row r="2" spans="1:27" x14ac:dyDescent="0.25">
      <c r="A2" s="38" t="s">
        <v>2</v>
      </c>
      <c r="B2" s="38" t="s">
        <v>3</v>
      </c>
      <c r="C2" s="39" t="s">
        <v>1</v>
      </c>
      <c r="D2" s="39" t="s">
        <v>1</v>
      </c>
      <c r="E2" s="39"/>
      <c r="F2" s="39"/>
      <c r="G2" s="39"/>
      <c r="H2" s="39"/>
      <c r="I2" s="39" t="s">
        <v>1</v>
      </c>
      <c r="J2" s="39" t="s">
        <v>1</v>
      </c>
      <c r="K2" s="39" t="s">
        <v>1</v>
      </c>
      <c r="L2" s="39" t="s">
        <v>1</v>
      </c>
      <c r="M2" s="39" t="s">
        <v>1</v>
      </c>
      <c r="N2" s="39"/>
      <c r="O2" s="39" t="s">
        <v>1</v>
      </c>
      <c r="P2" s="39" t="s">
        <v>1</v>
      </c>
      <c r="Q2" s="39" t="s">
        <v>1</v>
      </c>
      <c r="R2" s="39" t="s">
        <v>1</v>
      </c>
      <c r="S2" s="39" t="s">
        <v>1</v>
      </c>
      <c r="T2" s="39" t="s">
        <v>1</v>
      </c>
      <c r="U2" s="39" t="s">
        <v>1</v>
      </c>
      <c r="V2" s="39" t="s">
        <v>1</v>
      </c>
      <c r="W2" s="39" t="s">
        <v>1</v>
      </c>
      <c r="X2" s="39" t="s">
        <v>1</v>
      </c>
      <c r="Y2" s="39" t="s">
        <v>1</v>
      </c>
      <c r="Z2" s="39" t="s">
        <v>1</v>
      </c>
      <c r="AA2" s="39" t="s">
        <v>1</v>
      </c>
    </row>
    <row r="3" spans="1:27" x14ac:dyDescent="0.25">
      <c r="A3" s="38" t="s">
        <v>4</v>
      </c>
      <c r="B3" s="41">
        <v>43832</v>
      </c>
      <c r="C3" s="39" t="s">
        <v>1</v>
      </c>
      <c r="D3" s="39" t="s">
        <v>1</v>
      </c>
      <c r="E3" s="39"/>
      <c r="F3" s="39"/>
      <c r="G3" s="39"/>
      <c r="H3" s="39"/>
      <c r="I3" s="39" t="s">
        <v>1</v>
      </c>
      <c r="J3" s="39" t="s">
        <v>1</v>
      </c>
      <c r="K3" s="39" t="s">
        <v>1</v>
      </c>
      <c r="L3" s="39" t="s">
        <v>1</v>
      </c>
      <c r="M3" s="39" t="s">
        <v>1</v>
      </c>
      <c r="N3" s="39"/>
      <c r="O3" s="39" t="s">
        <v>1</v>
      </c>
      <c r="P3" s="39" t="s">
        <v>1</v>
      </c>
      <c r="Q3" s="39" t="s">
        <v>1</v>
      </c>
      <c r="R3" s="39" t="s">
        <v>1</v>
      </c>
      <c r="S3" s="39" t="s">
        <v>1</v>
      </c>
      <c r="T3" s="39" t="s">
        <v>1</v>
      </c>
      <c r="U3" s="39" t="s">
        <v>1</v>
      </c>
      <c r="V3" s="39" t="s">
        <v>1</v>
      </c>
      <c r="W3" s="39" t="s">
        <v>1</v>
      </c>
      <c r="X3" s="39" t="s">
        <v>1</v>
      </c>
      <c r="Y3" s="39" t="s">
        <v>1</v>
      </c>
      <c r="Z3" s="39" t="s">
        <v>1</v>
      </c>
      <c r="AA3" s="39" t="s">
        <v>1</v>
      </c>
    </row>
    <row r="4" spans="1:27" x14ac:dyDescent="0.25">
      <c r="A4" s="55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219</v>
      </c>
      <c r="G4" s="55" t="s">
        <v>10</v>
      </c>
      <c r="H4" s="55" t="s">
        <v>11</v>
      </c>
      <c r="I4" s="55" t="s">
        <v>12</v>
      </c>
      <c r="J4" s="55" t="s">
        <v>13</v>
      </c>
      <c r="K4" s="55" t="s">
        <v>14</v>
      </c>
      <c r="L4" s="55" t="s">
        <v>172</v>
      </c>
      <c r="M4" s="55" t="s">
        <v>15</v>
      </c>
      <c r="N4" s="55" t="s">
        <v>16</v>
      </c>
      <c r="O4" s="55" t="s">
        <v>17</v>
      </c>
      <c r="P4" s="55" t="s">
        <v>18</v>
      </c>
      <c r="Q4" s="55" t="s">
        <v>19</v>
      </c>
      <c r="R4" s="55" t="s">
        <v>20</v>
      </c>
      <c r="S4" s="55" t="s">
        <v>21</v>
      </c>
      <c r="T4" s="55" t="s">
        <v>22</v>
      </c>
      <c r="U4" s="55" t="s">
        <v>23</v>
      </c>
      <c r="V4" s="55" t="s">
        <v>24</v>
      </c>
      <c r="W4" s="55" t="s">
        <v>25</v>
      </c>
      <c r="X4" s="55" t="s">
        <v>26</v>
      </c>
      <c r="Y4" s="55" t="s">
        <v>27</v>
      </c>
      <c r="Z4" s="55" t="s">
        <v>28</v>
      </c>
      <c r="AA4" s="55" t="s">
        <v>29</v>
      </c>
    </row>
    <row r="5" spans="1:27" x14ac:dyDescent="0.25">
      <c r="A5" s="43" t="s">
        <v>112</v>
      </c>
      <c r="B5" s="44" t="s">
        <v>113</v>
      </c>
      <c r="C5" s="45" t="s">
        <v>183</v>
      </c>
      <c r="D5" s="43" t="s">
        <v>32</v>
      </c>
      <c r="E5" s="43">
        <v>1</v>
      </c>
      <c r="F5" s="43">
        <v>1</v>
      </c>
      <c r="G5" s="43">
        <v>1</v>
      </c>
      <c r="H5" s="43"/>
      <c r="I5" s="43"/>
      <c r="J5" s="43"/>
      <c r="K5" s="43"/>
      <c r="L5" s="43"/>
      <c r="M5" s="43" t="s">
        <v>34</v>
      </c>
      <c r="N5" s="43">
        <v>27</v>
      </c>
      <c r="O5" s="43" t="s">
        <v>35</v>
      </c>
      <c r="P5" s="44" t="s">
        <v>184</v>
      </c>
      <c r="Q5" s="46">
        <v>352106000000</v>
      </c>
      <c r="R5" s="46">
        <v>0</v>
      </c>
      <c r="S5" s="46">
        <v>0</v>
      </c>
      <c r="T5" s="46">
        <v>352106000000</v>
      </c>
      <c r="U5" s="46">
        <v>0</v>
      </c>
      <c r="V5" s="46">
        <v>0</v>
      </c>
      <c r="W5" s="46">
        <v>352106000000</v>
      </c>
      <c r="X5" s="46">
        <v>0</v>
      </c>
      <c r="Y5" s="46">
        <v>0</v>
      </c>
      <c r="Z5" s="46">
        <v>0</v>
      </c>
      <c r="AA5" s="46">
        <v>0</v>
      </c>
    </row>
    <row r="6" spans="1:27" x14ac:dyDescent="0.25">
      <c r="A6" s="43" t="s">
        <v>112</v>
      </c>
      <c r="B6" s="44" t="s">
        <v>113</v>
      </c>
      <c r="C6" s="45" t="s">
        <v>185</v>
      </c>
      <c r="D6" s="43" t="s">
        <v>32</v>
      </c>
      <c r="E6" s="43">
        <v>1</v>
      </c>
      <c r="F6" s="43">
        <v>1</v>
      </c>
      <c r="G6" s="43">
        <v>2</v>
      </c>
      <c r="H6" s="43"/>
      <c r="I6" s="43"/>
      <c r="J6" s="43"/>
      <c r="K6" s="43"/>
      <c r="L6" s="43"/>
      <c r="M6" s="43" t="s">
        <v>34</v>
      </c>
      <c r="N6" s="43">
        <v>27</v>
      </c>
      <c r="O6" s="43" t="s">
        <v>35</v>
      </c>
      <c r="P6" s="44" t="s">
        <v>186</v>
      </c>
      <c r="Q6" s="46">
        <v>118392000000</v>
      </c>
      <c r="R6" s="46">
        <v>0</v>
      </c>
      <c r="S6" s="46">
        <v>0</v>
      </c>
      <c r="T6" s="46">
        <v>118392000000</v>
      </c>
      <c r="U6" s="46">
        <v>0</v>
      </c>
      <c r="V6" s="46">
        <v>0</v>
      </c>
      <c r="W6" s="46">
        <v>118392000000</v>
      </c>
      <c r="X6" s="46">
        <v>0</v>
      </c>
      <c r="Y6" s="46">
        <v>0</v>
      </c>
      <c r="Z6" s="46">
        <v>0</v>
      </c>
      <c r="AA6" s="46">
        <v>0</v>
      </c>
    </row>
    <row r="7" spans="1:27" x14ac:dyDescent="0.25">
      <c r="A7" s="43" t="s">
        <v>112</v>
      </c>
      <c r="B7" s="44" t="s">
        <v>113</v>
      </c>
      <c r="C7" s="45" t="s">
        <v>187</v>
      </c>
      <c r="D7" s="43" t="s">
        <v>32</v>
      </c>
      <c r="E7" s="43">
        <v>1</v>
      </c>
      <c r="F7" s="43">
        <v>1</v>
      </c>
      <c r="G7" s="43">
        <v>3</v>
      </c>
      <c r="H7" s="43"/>
      <c r="I7" s="43"/>
      <c r="J7" s="43"/>
      <c r="K7" s="43"/>
      <c r="L7" s="43"/>
      <c r="M7" s="43" t="s">
        <v>34</v>
      </c>
      <c r="N7" s="43">
        <v>27</v>
      </c>
      <c r="O7" s="43" t="s">
        <v>35</v>
      </c>
      <c r="P7" s="44" t="s">
        <v>188</v>
      </c>
      <c r="Q7" s="46">
        <v>27537000000</v>
      </c>
      <c r="R7" s="46">
        <v>0</v>
      </c>
      <c r="S7" s="46">
        <v>0</v>
      </c>
      <c r="T7" s="46">
        <v>27537000000</v>
      </c>
      <c r="U7" s="46">
        <v>0</v>
      </c>
      <c r="V7" s="46">
        <v>0</v>
      </c>
      <c r="W7" s="46">
        <v>27537000000</v>
      </c>
      <c r="X7" s="46">
        <v>0</v>
      </c>
      <c r="Y7" s="46">
        <v>0</v>
      </c>
      <c r="Z7" s="46">
        <v>0</v>
      </c>
      <c r="AA7" s="46">
        <v>0</v>
      </c>
    </row>
    <row r="8" spans="1:27" x14ac:dyDescent="0.25">
      <c r="A8" s="43" t="s">
        <v>112</v>
      </c>
      <c r="B8" s="44" t="s">
        <v>113</v>
      </c>
      <c r="C8" s="45" t="s">
        <v>173</v>
      </c>
      <c r="D8" s="43" t="s">
        <v>32</v>
      </c>
      <c r="E8" s="43">
        <v>1</v>
      </c>
      <c r="F8" s="43">
        <v>1</v>
      </c>
      <c r="G8" s="43">
        <v>4</v>
      </c>
      <c r="H8" s="43"/>
      <c r="I8" s="43"/>
      <c r="J8" s="43"/>
      <c r="K8" s="43"/>
      <c r="L8" s="43"/>
      <c r="M8" s="43" t="s">
        <v>34</v>
      </c>
      <c r="N8" s="43">
        <v>27</v>
      </c>
      <c r="O8" s="43" t="s">
        <v>35</v>
      </c>
      <c r="P8" s="44" t="s">
        <v>234</v>
      </c>
      <c r="Q8" s="46">
        <v>22512000000</v>
      </c>
      <c r="R8" s="46">
        <v>0</v>
      </c>
      <c r="S8" s="46">
        <v>0</v>
      </c>
      <c r="T8" s="46">
        <v>22512000000</v>
      </c>
      <c r="U8" s="46">
        <v>22512000000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</row>
    <row r="9" spans="1:27" x14ac:dyDescent="0.25">
      <c r="A9" s="43" t="s">
        <v>112</v>
      </c>
      <c r="B9" s="44" t="s">
        <v>113</v>
      </c>
      <c r="C9" s="45" t="s">
        <v>189</v>
      </c>
      <c r="D9" s="43" t="s">
        <v>32</v>
      </c>
      <c r="E9" s="43">
        <v>2</v>
      </c>
      <c r="F9" s="43">
        <v>2</v>
      </c>
      <c r="G9" s="43"/>
      <c r="H9" s="43"/>
      <c r="I9" s="43"/>
      <c r="J9" s="43"/>
      <c r="K9" s="43"/>
      <c r="L9" s="43"/>
      <c r="M9" s="43" t="s">
        <v>34</v>
      </c>
      <c r="N9" s="43">
        <v>27</v>
      </c>
      <c r="O9" s="43" t="s">
        <v>35</v>
      </c>
      <c r="P9" s="44" t="s">
        <v>190</v>
      </c>
      <c r="Q9" s="46">
        <v>39337000000</v>
      </c>
      <c r="R9" s="46">
        <v>0</v>
      </c>
      <c r="S9" s="46">
        <v>0</v>
      </c>
      <c r="T9" s="46">
        <v>39337000000</v>
      </c>
      <c r="U9" s="46">
        <v>0</v>
      </c>
      <c r="V9" s="46">
        <v>11177398439</v>
      </c>
      <c r="W9" s="46">
        <v>28159601561</v>
      </c>
      <c r="X9" s="46">
        <v>11177398439</v>
      </c>
      <c r="Y9" s="46">
        <v>0</v>
      </c>
      <c r="Z9" s="46">
        <v>0</v>
      </c>
      <c r="AA9" s="46">
        <v>0</v>
      </c>
    </row>
    <row r="10" spans="1:27" x14ac:dyDescent="0.25">
      <c r="A10" s="43" t="s">
        <v>112</v>
      </c>
      <c r="B10" s="44" t="s">
        <v>113</v>
      </c>
      <c r="C10" s="45" t="s">
        <v>191</v>
      </c>
      <c r="D10" s="43" t="s">
        <v>32</v>
      </c>
      <c r="E10" s="43">
        <v>3</v>
      </c>
      <c r="F10" s="43">
        <v>3</v>
      </c>
      <c r="G10" s="43">
        <v>1</v>
      </c>
      <c r="H10" s="43">
        <v>15</v>
      </c>
      <c r="I10" s="43"/>
      <c r="J10" s="43"/>
      <c r="K10" s="43"/>
      <c r="L10" s="43"/>
      <c r="M10" s="43" t="s">
        <v>34</v>
      </c>
      <c r="N10" s="43">
        <v>27</v>
      </c>
      <c r="O10" s="43" t="s">
        <v>35</v>
      </c>
      <c r="P10" s="44" t="s">
        <v>111</v>
      </c>
      <c r="Q10" s="46">
        <v>800000000</v>
      </c>
      <c r="R10" s="46">
        <v>0</v>
      </c>
      <c r="S10" s="46">
        <v>0</v>
      </c>
      <c r="T10" s="46">
        <v>800000000</v>
      </c>
      <c r="U10" s="46">
        <v>0</v>
      </c>
      <c r="V10" s="46">
        <v>0</v>
      </c>
      <c r="W10" s="46">
        <v>800000000</v>
      </c>
      <c r="X10" s="46">
        <v>0</v>
      </c>
      <c r="Y10" s="46">
        <v>0</v>
      </c>
      <c r="Z10" s="46">
        <v>0</v>
      </c>
      <c r="AA10" s="46">
        <v>0</v>
      </c>
    </row>
    <row r="11" spans="1:27" x14ac:dyDescent="0.25">
      <c r="A11" s="43" t="s">
        <v>112</v>
      </c>
      <c r="B11" s="44" t="s">
        <v>113</v>
      </c>
      <c r="C11" s="45" t="s">
        <v>174</v>
      </c>
      <c r="D11" s="43" t="s">
        <v>32</v>
      </c>
      <c r="E11" s="43">
        <v>3</v>
      </c>
      <c r="F11" s="43">
        <v>3</v>
      </c>
      <c r="G11" s="43">
        <v>1</v>
      </c>
      <c r="H11" s="43">
        <v>999</v>
      </c>
      <c r="I11" s="43"/>
      <c r="J11" s="43"/>
      <c r="K11" s="43"/>
      <c r="L11" s="43"/>
      <c r="M11" s="43" t="s">
        <v>34</v>
      </c>
      <c r="N11" s="43">
        <v>27</v>
      </c>
      <c r="O11" s="43" t="s">
        <v>35</v>
      </c>
      <c r="P11" s="44" t="s">
        <v>235</v>
      </c>
      <c r="Q11" s="46">
        <v>90054000000</v>
      </c>
      <c r="R11" s="46">
        <v>0</v>
      </c>
      <c r="S11" s="46">
        <v>0</v>
      </c>
      <c r="T11" s="46">
        <v>90054000000</v>
      </c>
      <c r="U11" s="46">
        <v>90054000000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</row>
    <row r="12" spans="1:27" x14ac:dyDescent="0.25">
      <c r="A12" s="43" t="s">
        <v>112</v>
      </c>
      <c r="B12" s="44" t="s">
        <v>113</v>
      </c>
      <c r="C12" s="45" t="s">
        <v>192</v>
      </c>
      <c r="D12" s="43" t="s">
        <v>32</v>
      </c>
      <c r="E12" s="43">
        <v>3</v>
      </c>
      <c r="F12" s="43">
        <v>4</v>
      </c>
      <c r="G12" s="43">
        <v>2</v>
      </c>
      <c r="H12" s="43">
        <v>1</v>
      </c>
      <c r="I12" s="43"/>
      <c r="J12" s="43"/>
      <c r="K12" s="43"/>
      <c r="L12" s="43"/>
      <c r="M12" s="43" t="s">
        <v>34</v>
      </c>
      <c r="N12" s="43">
        <v>27</v>
      </c>
      <c r="O12" s="43" t="s">
        <v>35</v>
      </c>
      <c r="P12" s="44" t="s">
        <v>193</v>
      </c>
      <c r="Q12" s="46">
        <v>71000000</v>
      </c>
      <c r="R12" s="46">
        <v>0</v>
      </c>
      <c r="S12" s="46">
        <v>0</v>
      </c>
      <c r="T12" s="46">
        <v>71000000</v>
      </c>
      <c r="U12" s="46">
        <v>0</v>
      </c>
      <c r="V12" s="46">
        <v>0</v>
      </c>
      <c r="W12" s="46">
        <v>71000000</v>
      </c>
      <c r="X12" s="46">
        <v>0</v>
      </c>
      <c r="Y12" s="46">
        <v>0</v>
      </c>
      <c r="Z12" s="46">
        <v>0</v>
      </c>
      <c r="AA12" s="46">
        <v>0</v>
      </c>
    </row>
    <row r="13" spans="1:27" x14ac:dyDescent="0.25">
      <c r="A13" s="43" t="s">
        <v>112</v>
      </c>
      <c r="B13" s="44" t="s">
        <v>113</v>
      </c>
      <c r="C13" s="45" t="s">
        <v>221</v>
      </c>
      <c r="D13" s="43" t="s">
        <v>32</v>
      </c>
      <c r="E13" s="43">
        <v>3</v>
      </c>
      <c r="F13" s="43">
        <v>4</v>
      </c>
      <c r="G13" s="43">
        <v>2</v>
      </c>
      <c r="H13" s="43">
        <v>12</v>
      </c>
      <c r="I13" s="43"/>
      <c r="J13" s="43"/>
      <c r="K13" s="43"/>
      <c r="L13" s="43"/>
      <c r="M13" s="43" t="s">
        <v>34</v>
      </c>
      <c r="N13" s="43">
        <v>27</v>
      </c>
      <c r="O13" s="43" t="s">
        <v>35</v>
      </c>
      <c r="P13" s="44" t="s">
        <v>222</v>
      </c>
      <c r="Q13" s="46">
        <v>4069000000</v>
      </c>
      <c r="R13" s="46">
        <v>0</v>
      </c>
      <c r="S13" s="46">
        <v>0</v>
      </c>
      <c r="T13" s="46">
        <v>4069000000</v>
      </c>
      <c r="U13" s="46">
        <v>0</v>
      </c>
      <c r="V13" s="46">
        <v>0</v>
      </c>
      <c r="W13" s="46">
        <v>4069000000</v>
      </c>
      <c r="X13" s="46">
        <v>0</v>
      </c>
      <c r="Y13" s="46">
        <v>0</v>
      </c>
      <c r="Z13" s="46">
        <v>0</v>
      </c>
      <c r="AA13" s="46">
        <v>0</v>
      </c>
    </row>
    <row r="14" spans="1:27" x14ac:dyDescent="0.25">
      <c r="A14" s="43" t="s">
        <v>112</v>
      </c>
      <c r="B14" s="44" t="s">
        <v>113</v>
      </c>
      <c r="C14" s="45" t="s">
        <v>194</v>
      </c>
      <c r="D14" s="43" t="s">
        <v>32</v>
      </c>
      <c r="E14" s="43">
        <v>3</v>
      </c>
      <c r="F14" s="43">
        <v>10</v>
      </c>
      <c r="G14" s="43">
        <v>1</v>
      </c>
      <c r="H14" s="43">
        <v>1</v>
      </c>
      <c r="I14" s="43"/>
      <c r="J14" s="43"/>
      <c r="K14" s="43"/>
      <c r="L14" s="43"/>
      <c r="M14" s="43" t="s">
        <v>34</v>
      </c>
      <c r="N14" s="43">
        <v>27</v>
      </c>
      <c r="O14" s="43" t="s">
        <v>35</v>
      </c>
      <c r="P14" s="44" t="s">
        <v>39</v>
      </c>
      <c r="Q14" s="46">
        <v>8392000000</v>
      </c>
      <c r="R14" s="46">
        <v>0</v>
      </c>
      <c r="S14" s="46">
        <v>0</v>
      </c>
      <c r="T14" s="46">
        <v>8392000000</v>
      </c>
      <c r="U14" s="46">
        <v>0</v>
      </c>
      <c r="V14" s="46">
        <v>0</v>
      </c>
      <c r="W14" s="46">
        <v>8392000000</v>
      </c>
      <c r="X14" s="46">
        <v>0</v>
      </c>
      <c r="Y14" s="46">
        <v>0</v>
      </c>
      <c r="Z14" s="46">
        <v>0</v>
      </c>
      <c r="AA14" s="46">
        <v>0</v>
      </c>
    </row>
    <row r="15" spans="1:27" x14ac:dyDescent="0.25">
      <c r="A15" s="43" t="s">
        <v>112</v>
      </c>
      <c r="B15" s="44" t="s">
        <v>113</v>
      </c>
      <c r="C15" s="45" t="s">
        <v>223</v>
      </c>
      <c r="D15" s="43" t="s">
        <v>32</v>
      </c>
      <c r="E15" s="43">
        <v>3</v>
      </c>
      <c r="F15" s="43">
        <v>10</v>
      </c>
      <c r="G15" s="43">
        <v>1</v>
      </c>
      <c r="H15" s="43">
        <v>2</v>
      </c>
      <c r="I15" s="43"/>
      <c r="J15" s="43"/>
      <c r="K15" s="43"/>
      <c r="L15" s="43"/>
      <c r="M15" s="43" t="s">
        <v>34</v>
      </c>
      <c r="N15" s="43">
        <v>27</v>
      </c>
      <c r="O15" s="43" t="s">
        <v>35</v>
      </c>
      <c r="P15" s="44" t="s">
        <v>224</v>
      </c>
      <c r="Q15" s="46">
        <v>1738000000</v>
      </c>
      <c r="R15" s="46">
        <v>0</v>
      </c>
      <c r="S15" s="46">
        <v>0</v>
      </c>
      <c r="T15" s="46">
        <v>1738000000</v>
      </c>
      <c r="U15" s="46">
        <v>0</v>
      </c>
      <c r="V15" s="46">
        <v>0</v>
      </c>
      <c r="W15" s="46">
        <v>1738000000</v>
      </c>
      <c r="X15" s="46">
        <v>0</v>
      </c>
      <c r="Y15" s="46">
        <v>0</v>
      </c>
      <c r="Z15" s="46">
        <v>0</v>
      </c>
      <c r="AA15" s="46">
        <v>0</v>
      </c>
    </row>
    <row r="16" spans="1:27" x14ac:dyDescent="0.25">
      <c r="A16" s="43" t="s">
        <v>112</v>
      </c>
      <c r="B16" s="44" t="s">
        <v>113</v>
      </c>
      <c r="C16" s="45" t="s">
        <v>225</v>
      </c>
      <c r="D16" s="43" t="s">
        <v>32</v>
      </c>
      <c r="E16" s="43">
        <v>3</v>
      </c>
      <c r="F16" s="43">
        <v>10</v>
      </c>
      <c r="G16" s="43">
        <v>1</v>
      </c>
      <c r="H16" s="43">
        <v>3</v>
      </c>
      <c r="I16" s="43"/>
      <c r="J16" s="43"/>
      <c r="K16" s="43"/>
      <c r="L16" s="43"/>
      <c r="M16" s="43" t="s">
        <v>34</v>
      </c>
      <c r="N16" s="43">
        <v>27</v>
      </c>
      <c r="O16" s="43" t="s">
        <v>35</v>
      </c>
      <c r="P16" s="44" t="s">
        <v>226</v>
      </c>
      <c r="Q16" s="46">
        <v>166000000</v>
      </c>
      <c r="R16" s="46">
        <v>0</v>
      </c>
      <c r="S16" s="46">
        <v>0</v>
      </c>
      <c r="T16" s="46">
        <v>166000000</v>
      </c>
      <c r="U16" s="46">
        <v>0</v>
      </c>
      <c r="V16" s="46">
        <v>0</v>
      </c>
      <c r="W16" s="46">
        <v>166000000</v>
      </c>
      <c r="X16" s="46">
        <v>0</v>
      </c>
      <c r="Y16" s="46">
        <v>0</v>
      </c>
      <c r="Z16" s="46">
        <v>0</v>
      </c>
      <c r="AA16" s="46">
        <v>0</v>
      </c>
    </row>
    <row r="17" spans="1:27" x14ac:dyDescent="0.25">
      <c r="A17" s="43" t="s">
        <v>112</v>
      </c>
      <c r="B17" s="44" t="s">
        <v>113</v>
      </c>
      <c r="C17" s="45" t="s">
        <v>227</v>
      </c>
      <c r="D17" s="43" t="s">
        <v>32</v>
      </c>
      <c r="E17" s="43">
        <v>6</v>
      </c>
      <c r="F17" s="43">
        <v>1</v>
      </c>
      <c r="G17" s="43">
        <v>4</v>
      </c>
      <c r="H17" s="43">
        <v>4</v>
      </c>
      <c r="I17" s="43"/>
      <c r="J17" s="43"/>
      <c r="K17" s="43"/>
      <c r="L17" s="43"/>
      <c r="M17" s="43" t="s">
        <v>34</v>
      </c>
      <c r="N17" s="43">
        <v>27</v>
      </c>
      <c r="O17" s="43" t="s">
        <v>35</v>
      </c>
      <c r="P17" s="44" t="s">
        <v>228</v>
      </c>
      <c r="Q17" s="46">
        <v>70000000</v>
      </c>
      <c r="R17" s="46">
        <v>0</v>
      </c>
      <c r="S17" s="46">
        <v>0</v>
      </c>
      <c r="T17" s="46">
        <v>70000000</v>
      </c>
      <c r="U17" s="46">
        <v>0</v>
      </c>
      <c r="V17" s="46">
        <v>0</v>
      </c>
      <c r="W17" s="46">
        <v>70000000</v>
      </c>
      <c r="X17" s="46">
        <v>0</v>
      </c>
      <c r="Y17" s="46">
        <v>0</v>
      </c>
      <c r="Z17" s="46">
        <v>0</v>
      </c>
      <c r="AA17" s="46">
        <v>0</v>
      </c>
    </row>
    <row r="18" spans="1:27" x14ac:dyDescent="0.25">
      <c r="A18" s="43" t="s">
        <v>112</v>
      </c>
      <c r="B18" s="44" t="s">
        <v>113</v>
      </c>
      <c r="C18" s="45" t="s">
        <v>175</v>
      </c>
      <c r="D18" s="43" t="s">
        <v>32</v>
      </c>
      <c r="E18" s="43">
        <v>8</v>
      </c>
      <c r="F18" s="43">
        <v>1</v>
      </c>
      <c r="G18" s="43"/>
      <c r="H18" s="43"/>
      <c r="I18" s="43"/>
      <c r="J18" s="43"/>
      <c r="K18" s="43"/>
      <c r="L18" s="43"/>
      <c r="M18" s="43" t="s">
        <v>34</v>
      </c>
      <c r="N18" s="43">
        <v>27</v>
      </c>
      <c r="O18" s="43" t="s">
        <v>35</v>
      </c>
      <c r="P18" s="44" t="s">
        <v>176</v>
      </c>
      <c r="Q18" s="46">
        <v>3837000000</v>
      </c>
      <c r="R18" s="46">
        <v>0</v>
      </c>
      <c r="S18" s="46">
        <v>0</v>
      </c>
      <c r="T18" s="46">
        <v>3837000000</v>
      </c>
      <c r="U18" s="46">
        <v>0</v>
      </c>
      <c r="V18" s="46">
        <v>0</v>
      </c>
      <c r="W18" s="46">
        <v>3837000000</v>
      </c>
      <c r="X18" s="46">
        <v>0</v>
      </c>
      <c r="Y18" s="46">
        <v>0</v>
      </c>
      <c r="Z18" s="46">
        <v>0</v>
      </c>
      <c r="AA18" s="46">
        <v>0</v>
      </c>
    </row>
    <row r="19" spans="1:27" x14ac:dyDescent="0.25">
      <c r="A19" s="43" t="s">
        <v>112</v>
      </c>
      <c r="B19" s="44" t="s">
        <v>113</v>
      </c>
      <c r="C19" s="45" t="s">
        <v>195</v>
      </c>
      <c r="D19" s="43" t="s">
        <v>32</v>
      </c>
      <c r="E19" s="43">
        <v>8</v>
      </c>
      <c r="F19" s="43">
        <v>4</v>
      </c>
      <c r="G19" s="43">
        <v>1</v>
      </c>
      <c r="H19" s="43"/>
      <c r="I19" s="43"/>
      <c r="J19" s="43"/>
      <c r="K19" s="43"/>
      <c r="L19" s="43"/>
      <c r="M19" s="43" t="s">
        <v>34</v>
      </c>
      <c r="N19" s="43">
        <v>27</v>
      </c>
      <c r="O19" s="43" t="s">
        <v>35</v>
      </c>
      <c r="P19" s="44" t="s">
        <v>196</v>
      </c>
      <c r="Q19" s="46">
        <v>12204000000</v>
      </c>
      <c r="R19" s="46">
        <v>0</v>
      </c>
      <c r="S19" s="46">
        <v>0</v>
      </c>
      <c r="T19" s="46">
        <v>12204000000</v>
      </c>
      <c r="U19" s="46">
        <v>0</v>
      </c>
      <c r="V19" s="46">
        <v>0</v>
      </c>
      <c r="W19" s="46">
        <v>12204000000</v>
      </c>
      <c r="X19" s="46">
        <v>0</v>
      </c>
      <c r="Y19" s="46">
        <v>0</v>
      </c>
      <c r="Z19" s="46">
        <v>0</v>
      </c>
      <c r="AA19" s="46">
        <v>0</v>
      </c>
    </row>
    <row r="20" spans="1:27" x14ac:dyDescent="0.25">
      <c r="A20" s="43" t="s">
        <v>112</v>
      </c>
      <c r="B20" s="44" t="s">
        <v>113</v>
      </c>
      <c r="C20" s="45" t="s">
        <v>231</v>
      </c>
      <c r="D20" s="43" t="s">
        <v>32</v>
      </c>
      <c r="E20" s="43">
        <v>8</v>
      </c>
      <c r="F20" s="43">
        <v>4</v>
      </c>
      <c r="G20" s="43">
        <v>4</v>
      </c>
      <c r="H20" s="43"/>
      <c r="I20" s="43"/>
      <c r="J20" s="43"/>
      <c r="K20" s="43"/>
      <c r="L20" s="43"/>
      <c r="M20" s="43" t="s">
        <v>34</v>
      </c>
      <c r="N20" s="43">
        <v>27</v>
      </c>
      <c r="O20" s="43" t="s">
        <v>35</v>
      </c>
      <c r="P20" s="44" t="s">
        <v>232</v>
      </c>
      <c r="Q20" s="46">
        <v>382000000</v>
      </c>
      <c r="R20" s="46">
        <v>0</v>
      </c>
      <c r="S20" s="46">
        <v>0</v>
      </c>
      <c r="T20" s="46">
        <v>382000000</v>
      </c>
      <c r="U20" s="46">
        <v>0</v>
      </c>
      <c r="V20" s="46">
        <v>0</v>
      </c>
      <c r="W20" s="46">
        <v>382000000</v>
      </c>
      <c r="X20" s="46">
        <v>0</v>
      </c>
      <c r="Y20" s="46">
        <v>0</v>
      </c>
      <c r="Z20" s="46">
        <v>0</v>
      </c>
      <c r="AA20" s="46">
        <v>0</v>
      </c>
    </row>
    <row r="21" spans="1:27" x14ac:dyDescent="0.25">
      <c r="A21" s="43" t="s">
        <v>112</v>
      </c>
      <c r="B21" s="44" t="s">
        <v>113</v>
      </c>
      <c r="C21" s="45" t="s">
        <v>197</v>
      </c>
      <c r="D21" s="43" t="s">
        <v>40</v>
      </c>
      <c r="E21" s="43">
        <v>4102</v>
      </c>
      <c r="F21" s="43">
        <v>1500</v>
      </c>
      <c r="G21" s="43">
        <v>12</v>
      </c>
      <c r="H21" s="43"/>
      <c r="I21" s="43"/>
      <c r="J21" s="43"/>
      <c r="K21" s="43"/>
      <c r="L21" s="43" t="str">
        <f>VLOOKUP(C21,[1]Gerentes!$A:$D,4,0)</f>
        <v>NUTRICION</v>
      </c>
      <c r="M21" s="43" t="s">
        <v>34</v>
      </c>
      <c r="N21" s="43">
        <v>27</v>
      </c>
      <c r="O21" s="43" t="s">
        <v>35</v>
      </c>
      <c r="P21" s="44" t="s">
        <v>198</v>
      </c>
      <c r="Q21" s="46">
        <v>227295220000</v>
      </c>
      <c r="R21" s="46">
        <v>0</v>
      </c>
      <c r="S21" s="46">
        <v>0</v>
      </c>
      <c r="T21" s="46">
        <v>227295220000</v>
      </c>
      <c r="U21" s="46">
        <v>0</v>
      </c>
      <c r="V21" s="46">
        <v>135396698479</v>
      </c>
      <c r="W21" s="46">
        <v>91898521521</v>
      </c>
      <c r="X21" s="46">
        <v>135396698479</v>
      </c>
      <c r="Y21" s="46">
        <v>0</v>
      </c>
      <c r="Z21" s="46">
        <v>0</v>
      </c>
      <c r="AA21" s="46">
        <v>0</v>
      </c>
    </row>
    <row r="22" spans="1:27" x14ac:dyDescent="0.25">
      <c r="A22" s="43" t="s">
        <v>112</v>
      </c>
      <c r="B22" s="44" t="s">
        <v>113</v>
      </c>
      <c r="C22" s="45" t="s">
        <v>177</v>
      </c>
      <c r="D22" s="43" t="s">
        <v>40</v>
      </c>
      <c r="E22" s="43">
        <v>4102</v>
      </c>
      <c r="F22" s="43">
        <v>1500</v>
      </c>
      <c r="G22" s="43">
        <v>13</v>
      </c>
      <c r="H22" s="43"/>
      <c r="I22" s="43"/>
      <c r="J22" s="43"/>
      <c r="K22" s="43"/>
      <c r="L22" s="43" t="str">
        <f>VLOOKUP(C22,[1]Gerentes!$A:$D,4,0)</f>
        <v>PROTECCIÓN SRPA</v>
      </c>
      <c r="M22" s="43" t="s">
        <v>41</v>
      </c>
      <c r="N22" s="43">
        <v>16</v>
      </c>
      <c r="O22" s="43" t="s">
        <v>35</v>
      </c>
      <c r="P22" s="44" t="s">
        <v>178</v>
      </c>
      <c r="Q22" s="46">
        <v>103812840000</v>
      </c>
      <c r="R22" s="46">
        <v>0</v>
      </c>
      <c r="S22" s="46">
        <v>0</v>
      </c>
      <c r="T22" s="46">
        <v>103812840000</v>
      </c>
      <c r="U22" s="46">
        <v>0</v>
      </c>
      <c r="V22" s="46">
        <v>5293251270</v>
      </c>
      <c r="W22" s="46">
        <v>98519588730</v>
      </c>
      <c r="X22" s="46">
        <v>5293251270</v>
      </c>
      <c r="Y22" s="46">
        <v>0</v>
      </c>
      <c r="Z22" s="46">
        <v>0</v>
      </c>
      <c r="AA22" s="46">
        <v>0</v>
      </c>
    </row>
    <row r="23" spans="1:27" x14ac:dyDescent="0.25">
      <c r="A23" s="43" t="s">
        <v>112</v>
      </c>
      <c r="B23" s="44" t="s">
        <v>113</v>
      </c>
      <c r="C23" s="45" t="s">
        <v>177</v>
      </c>
      <c r="D23" s="43" t="s">
        <v>40</v>
      </c>
      <c r="E23" s="43">
        <v>4102</v>
      </c>
      <c r="F23" s="43">
        <v>1500</v>
      </c>
      <c r="G23" s="43">
        <v>13</v>
      </c>
      <c r="H23" s="43"/>
      <c r="I23" s="43"/>
      <c r="J23" s="43"/>
      <c r="K23" s="43"/>
      <c r="L23" s="43" t="str">
        <f>VLOOKUP(C23,[1]Gerentes!$A:$D,4,0)</f>
        <v>PROTECCIÓN SRPA</v>
      </c>
      <c r="M23" s="43" t="s">
        <v>34</v>
      </c>
      <c r="N23" s="43">
        <v>27</v>
      </c>
      <c r="O23" s="43" t="s">
        <v>35</v>
      </c>
      <c r="P23" s="44" t="s">
        <v>178</v>
      </c>
      <c r="Q23" s="46">
        <v>104464919000</v>
      </c>
      <c r="R23" s="46">
        <v>0</v>
      </c>
      <c r="S23" s="46">
        <v>0</v>
      </c>
      <c r="T23" s="46">
        <v>104464919000</v>
      </c>
      <c r="U23" s="46">
        <v>0</v>
      </c>
      <c r="V23" s="46">
        <v>10014459045</v>
      </c>
      <c r="W23" s="46">
        <v>94450459955</v>
      </c>
      <c r="X23" s="46">
        <v>9962773130</v>
      </c>
      <c r="Y23" s="46">
        <v>0</v>
      </c>
      <c r="Z23" s="46">
        <v>0</v>
      </c>
      <c r="AA23" s="46">
        <v>0</v>
      </c>
    </row>
    <row r="24" spans="1:27" x14ac:dyDescent="0.25">
      <c r="A24" s="43" t="s">
        <v>112</v>
      </c>
      <c r="B24" s="44" t="s">
        <v>113</v>
      </c>
      <c r="C24" s="45" t="s">
        <v>179</v>
      </c>
      <c r="D24" s="43" t="s">
        <v>40</v>
      </c>
      <c r="E24" s="43">
        <v>4102</v>
      </c>
      <c r="F24" s="43">
        <v>1500</v>
      </c>
      <c r="G24" s="43">
        <v>14</v>
      </c>
      <c r="H24" s="43"/>
      <c r="I24" s="43"/>
      <c r="J24" s="43"/>
      <c r="K24" s="43"/>
      <c r="L24" s="43" t="str">
        <f>VLOOKUP(C24,[1]Gerentes!$A:$D,4,0)</f>
        <v xml:space="preserve">PROTECCIÓN RESTABLECIMIENTO </v>
      </c>
      <c r="M24" s="43" t="s">
        <v>34</v>
      </c>
      <c r="N24" s="43">
        <v>21</v>
      </c>
      <c r="O24" s="43" t="s">
        <v>35</v>
      </c>
      <c r="P24" s="44" t="s">
        <v>180</v>
      </c>
      <c r="Q24" s="46">
        <v>800000000</v>
      </c>
      <c r="R24" s="46">
        <v>0</v>
      </c>
      <c r="S24" s="46">
        <v>0</v>
      </c>
      <c r="T24" s="46">
        <v>800000000</v>
      </c>
      <c r="U24" s="46">
        <v>0</v>
      </c>
      <c r="V24" s="46">
        <v>0</v>
      </c>
      <c r="W24" s="46">
        <v>800000000</v>
      </c>
      <c r="X24" s="46">
        <v>0</v>
      </c>
      <c r="Y24" s="46">
        <v>0</v>
      </c>
      <c r="Z24" s="46">
        <v>0</v>
      </c>
      <c r="AA24" s="46">
        <v>0</v>
      </c>
    </row>
    <row r="25" spans="1:27" x14ac:dyDescent="0.25">
      <c r="A25" s="43" t="s">
        <v>112</v>
      </c>
      <c r="B25" s="44" t="s">
        <v>113</v>
      </c>
      <c r="C25" s="45" t="s">
        <v>179</v>
      </c>
      <c r="D25" s="43" t="s">
        <v>40</v>
      </c>
      <c r="E25" s="43">
        <v>4102</v>
      </c>
      <c r="F25" s="43">
        <v>1500</v>
      </c>
      <c r="G25" s="43">
        <v>14</v>
      </c>
      <c r="H25" s="43"/>
      <c r="I25" s="43"/>
      <c r="J25" s="43"/>
      <c r="K25" s="43"/>
      <c r="L25" s="43" t="str">
        <f>VLOOKUP(C25,[1]Gerentes!$A:$D,4,0)</f>
        <v xml:space="preserve">PROTECCIÓN RESTABLECIMIENTO </v>
      </c>
      <c r="M25" s="43" t="s">
        <v>34</v>
      </c>
      <c r="N25" s="43">
        <v>26</v>
      </c>
      <c r="O25" s="43" t="s">
        <v>35</v>
      </c>
      <c r="P25" s="44" t="s">
        <v>180</v>
      </c>
      <c r="Q25" s="46">
        <v>9479000000</v>
      </c>
      <c r="R25" s="46">
        <v>0</v>
      </c>
      <c r="S25" s="46">
        <v>0</v>
      </c>
      <c r="T25" s="46">
        <v>9479000000</v>
      </c>
      <c r="U25" s="46">
        <v>0</v>
      </c>
      <c r="V25" s="46">
        <v>0</v>
      </c>
      <c r="W25" s="46">
        <v>9479000000</v>
      </c>
      <c r="X25" s="46">
        <v>0</v>
      </c>
      <c r="Y25" s="46">
        <v>0</v>
      </c>
      <c r="Z25" s="46">
        <v>0</v>
      </c>
      <c r="AA25" s="46">
        <v>0</v>
      </c>
    </row>
    <row r="26" spans="1:27" x14ac:dyDescent="0.25">
      <c r="A26" s="43" t="s">
        <v>112</v>
      </c>
      <c r="B26" s="44" t="s">
        <v>113</v>
      </c>
      <c r="C26" s="45" t="s">
        <v>179</v>
      </c>
      <c r="D26" s="43" t="s">
        <v>40</v>
      </c>
      <c r="E26" s="43">
        <v>4102</v>
      </c>
      <c r="F26" s="43">
        <v>1500</v>
      </c>
      <c r="G26" s="43">
        <v>14</v>
      </c>
      <c r="H26" s="43"/>
      <c r="I26" s="43"/>
      <c r="J26" s="43"/>
      <c r="K26" s="43"/>
      <c r="L26" s="43" t="str">
        <f>VLOOKUP(C26,[1]Gerentes!$A:$D,4,0)</f>
        <v xml:space="preserve">PROTECCIÓN RESTABLECIMIENTO </v>
      </c>
      <c r="M26" s="43" t="s">
        <v>34</v>
      </c>
      <c r="N26" s="43">
        <v>27</v>
      </c>
      <c r="O26" s="43" t="s">
        <v>35</v>
      </c>
      <c r="P26" s="44" t="s">
        <v>180</v>
      </c>
      <c r="Q26" s="46">
        <v>760106371000</v>
      </c>
      <c r="R26" s="46">
        <v>0</v>
      </c>
      <c r="S26" s="46">
        <v>0</v>
      </c>
      <c r="T26" s="46">
        <v>760106371000</v>
      </c>
      <c r="U26" s="46">
        <v>0</v>
      </c>
      <c r="V26" s="46">
        <v>81484431430</v>
      </c>
      <c r="W26" s="46">
        <v>678621939570</v>
      </c>
      <c r="X26" s="46">
        <v>79620055846</v>
      </c>
      <c r="Y26" s="46">
        <v>0</v>
      </c>
      <c r="Z26" s="46">
        <v>0</v>
      </c>
      <c r="AA26" s="46">
        <v>0</v>
      </c>
    </row>
    <row r="27" spans="1:27" x14ac:dyDescent="0.25">
      <c r="A27" s="43" t="s">
        <v>112</v>
      </c>
      <c r="B27" s="44" t="s">
        <v>113</v>
      </c>
      <c r="C27" s="45" t="s">
        <v>199</v>
      </c>
      <c r="D27" s="43" t="s">
        <v>40</v>
      </c>
      <c r="E27" s="43">
        <v>4102</v>
      </c>
      <c r="F27" s="43">
        <v>1500</v>
      </c>
      <c r="G27" s="43">
        <v>15</v>
      </c>
      <c r="H27" s="43"/>
      <c r="I27" s="43"/>
      <c r="J27" s="43"/>
      <c r="K27" s="43"/>
      <c r="L27" s="43" t="str">
        <f>VLOOKUP(C27,[1]Gerentes!$A:$D,4,0)</f>
        <v>SNBF</v>
      </c>
      <c r="M27" s="43" t="s">
        <v>34</v>
      </c>
      <c r="N27" s="43">
        <v>27</v>
      </c>
      <c r="O27" s="43" t="s">
        <v>35</v>
      </c>
      <c r="P27" s="44" t="s">
        <v>200</v>
      </c>
      <c r="Q27" s="46">
        <v>16853616000</v>
      </c>
      <c r="R27" s="46">
        <v>0</v>
      </c>
      <c r="S27" s="46">
        <v>0</v>
      </c>
      <c r="T27" s="46">
        <v>16853616000</v>
      </c>
      <c r="U27" s="46">
        <v>0</v>
      </c>
      <c r="V27" s="46">
        <v>0</v>
      </c>
      <c r="W27" s="46">
        <v>16853616000</v>
      </c>
      <c r="X27" s="46">
        <v>0</v>
      </c>
      <c r="Y27" s="46">
        <v>0</v>
      </c>
      <c r="Z27" s="46">
        <v>0</v>
      </c>
      <c r="AA27" s="46">
        <v>0</v>
      </c>
    </row>
    <row r="28" spans="1:27" x14ac:dyDescent="0.25">
      <c r="A28" s="43" t="s">
        <v>112</v>
      </c>
      <c r="B28" s="44" t="s">
        <v>113</v>
      </c>
      <c r="C28" s="45" t="s">
        <v>201</v>
      </c>
      <c r="D28" s="43" t="s">
        <v>40</v>
      </c>
      <c r="E28" s="43">
        <v>4102</v>
      </c>
      <c r="F28" s="43">
        <v>1500</v>
      </c>
      <c r="G28" s="43">
        <v>16</v>
      </c>
      <c r="H28" s="43"/>
      <c r="I28" s="43"/>
      <c r="J28" s="43"/>
      <c r="K28" s="43"/>
      <c r="L28" s="43" t="str">
        <f>VLOOKUP(C28,[1]Gerentes!$A:$D,4,0)</f>
        <v>FAMILIA Y COMUNIDADES</v>
      </c>
      <c r="M28" s="43" t="s">
        <v>34</v>
      </c>
      <c r="N28" s="43">
        <v>27</v>
      </c>
      <c r="O28" s="43" t="s">
        <v>35</v>
      </c>
      <c r="P28" s="44" t="s">
        <v>202</v>
      </c>
      <c r="Q28" s="46">
        <v>152886164000</v>
      </c>
      <c r="R28" s="46">
        <v>0</v>
      </c>
      <c r="S28" s="46">
        <v>0</v>
      </c>
      <c r="T28" s="46">
        <v>152886164000</v>
      </c>
      <c r="U28" s="46">
        <v>0</v>
      </c>
      <c r="V28" s="46">
        <v>28879221854</v>
      </c>
      <c r="W28" s="46">
        <v>124006942146</v>
      </c>
      <c r="X28" s="46">
        <v>28879221854</v>
      </c>
      <c r="Y28" s="46">
        <v>0</v>
      </c>
      <c r="Z28" s="46">
        <v>0</v>
      </c>
      <c r="AA28" s="46">
        <v>0</v>
      </c>
    </row>
    <row r="29" spans="1:27" x14ac:dyDescent="0.25">
      <c r="A29" s="43" t="s">
        <v>112</v>
      </c>
      <c r="B29" s="44" t="s">
        <v>113</v>
      </c>
      <c r="C29" s="45" t="s">
        <v>181</v>
      </c>
      <c r="D29" s="43" t="s">
        <v>40</v>
      </c>
      <c r="E29" s="43">
        <v>4102</v>
      </c>
      <c r="F29" s="43">
        <v>1500</v>
      </c>
      <c r="G29" s="43">
        <v>18</v>
      </c>
      <c r="H29" s="43"/>
      <c r="I29" s="43"/>
      <c r="J29" s="43"/>
      <c r="K29" s="43"/>
      <c r="L29" s="43" t="str">
        <f>VLOOKUP(C29,[1]Gerentes!$A:$D,4,0)</f>
        <v>PRIMERA INFANCIA</v>
      </c>
      <c r="M29" s="43" t="s">
        <v>41</v>
      </c>
      <c r="N29" s="43">
        <v>10</v>
      </c>
      <c r="O29" s="43" t="s">
        <v>35</v>
      </c>
      <c r="P29" s="44" t="s">
        <v>182</v>
      </c>
      <c r="Q29" s="46">
        <v>3632074486787</v>
      </c>
      <c r="R29" s="46">
        <v>0</v>
      </c>
      <c r="S29" s="46">
        <v>0</v>
      </c>
      <c r="T29" s="46">
        <v>3632074486787</v>
      </c>
      <c r="U29" s="46">
        <v>0</v>
      </c>
      <c r="V29" s="46">
        <v>30279070041</v>
      </c>
      <c r="W29" s="46">
        <v>3601795416746</v>
      </c>
      <c r="X29" s="46">
        <v>30279070041</v>
      </c>
      <c r="Y29" s="46">
        <v>0</v>
      </c>
      <c r="Z29" s="46">
        <v>0</v>
      </c>
      <c r="AA29" s="46">
        <v>0</v>
      </c>
    </row>
    <row r="30" spans="1:27" x14ac:dyDescent="0.25">
      <c r="A30" s="43" t="s">
        <v>112</v>
      </c>
      <c r="B30" s="44" t="s">
        <v>113</v>
      </c>
      <c r="C30" s="45" t="s">
        <v>181</v>
      </c>
      <c r="D30" s="43" t="s">
        <v>40</v>
      </c>
      <c r="E30" s="43">
        <v>4102</v>
      </c>
      <c r="F30" s="43">
        <v>1500</v>
      </c>
      <c r="G30" s="43">
        <v>18</v>
      </c>
      <c r="H30" s="43"/>
      <c r="I30" s="43"/>
      <c r="J30" s="43"/>
      <c r="K30" s="43"/>
      <c r="L30" s="43" t="str">
        <f>VLOOKUP(C30,[1]Gerentes!$A:$D,4,0)</f>
        <v>PRIMERA INFANCIA</v>
      </c>
      <c r="M30" s="43" t="s">
        <v>41</v>
      </c>
      <c r="N30" s="43">
        <v>11</v>
      </c>
      <c r="O30" s="43" t="s">
        <v>35</v>
      </c>
      <c r="P30" s="44" t="s">
        <v>182</v>
      </c>
      <c r="Q30" s="46">
        <v>511253893559</v>
      </c>
      <c r="R30" s="46">
        <v>0</v>
      </c>
      <c r="S30" s="46">
        <v>0</v>
      </c>
      <c r="T30" s="46">
        <v>511253893559</v>
      </c>
      <c r="U30" s="46">
        <v>0</v>
      </c>
      <c r="V30" s="46">
        <v>0</v>
      </c>
      <c r="W30" s="46">
        <v>511253893559</v>
      </c>
      <c r="X30" s="46">
        <v>0</v>
      </c>
      <c r="Y30" s="46">
        <v>0</v>
      </c>
      <c r="Z30" s="46">
        <v>0</v>
      </c>
      <c r="AA30" s="46">
        <v>0</v>
      </c>
    </row>
    <row r="31" spans="1:27" x14ac:dyDescent="0.25">
      <c r="A31" s="43" t="s">
        <v>112</v>
      </c>
      <c r="B31" s="44" t="s">
        <v>113</v>
      </c>
      <c r="C31" s="45" t="s">
        <v>181</v>
      </c>
      <c r="D31" s="43" t="s">
        <v>40</v>
      </c>
      <c r="E31" s="43">
        <v>4102</v>
      </c>
      <c r="F31" s="43">
        <v>1500</v>
      </c>
      <c r="G31" s="43">
        <v>18</v>
      </c>
      <c r="H31" s="43"/>
      <c r="I31" s="43"/>
      <c r="J31" s="43"/>
      <c r="K31" s="43"/>
      <c r="L31" s="43" t="str">
        <f>VLOOKUP(C31,[1]Gerentes!$A:$D,4,0)</f>
        <v>PRIMERA INFANCIA</v>
      </c>
      <c r="M31" s="43" t="s">
        <v>34</v>
      </c>
      <c r="N31" s="43">
        <v>20</v>
      </c>
      <c r="O31" s="43" t="s">
        <v>35</v>
      </c>
      <c r="P31" s="44" t="s">
        <v>182</v>
      </c>
      <c r="Q31" s="46">
        <v>2500000000</v>
      </c>
      <c r="R31" s="46">
        <v>0</v>
      </c>
      <c r="S31" s="46">
        <v>0</v>
      </c>
      <c r="T31" s="46">
        <v>2500000000</v>
      </c>
      <c r="U31" s="46">
        <v>0</v>
      </c>
      <c r="V31" s="46">
        <v>0</v>
      </c>
      <c r="W31" s="46">
        <v>2500000000</v>
      </c>
      <c r="X31" s="46">
        <v>0</v>
      </c>
      <c r="Y31" s="46">
        <v>0</v>
      </c>
      <c r="Z31" s="46">
        <v>0</v>
      </c>
      <c r="AA31" s="46">
        <v>0</v>
      </c>
    </row>
    <row r="32" spans="1:27" x14ac:dyDescent="0.25">
      <c r="A32" s="43" t="s">
        <v>112</v>
      </c>
      <c r="B32" s="44" t="s">
        <v>113</v>
      </c>
      <c r="C32" s="45" t="s">
        <v>181</v>
      </c>
      <c r="D32" s="43" t="s">
        <v>40</v>
      </c>
      <c r="E32" s="43">
        <v>4102</v>
      </c>
      <c r="F32" s="43">
        <v>1500</v>
      </c>
      <c r="G32" s="43">
        <v>18</v>
      </c>
      <c r="H32" s="43"/>
      <c r="I32" s="43"/>
      <c r="J32" s="43"/>
      <c r="K32" s="43"/>
      <c r="L32" s="43" t="str">
        <f>VLOOKUP(C32,[1]Gerentes!$A:$D,4,0)</f>
        <v>PRIMERA INFANCIA</v>
      </c>
      <c r="M32" s="43" t="s">
        <v>34</v>
      </c>
      <c r="N32" s="43">
        <v>21</v>
      </c>
      <c r="O32" s="43" t="s">
        <v>35</v>
      </c>
      <c r="P32" s="44" t="s">
        <v>182</v>
      </c>
      <c r="Q32" s="46">
        <v>150000000000</v>
      </c>
      <c r="R32" s="46">
        <v>0</v>
      </c>
      <c r="S32" s="46">
        <v>0</v>
      </c>
      <c r="T32" s="46">
        <v>150000000000</v>
      </c>
      <c r="U32" s="46">
        <v>0</v>
      </c>
      <c r="V32" s="46">
        <v>0</v>
      </c>
      <c r="W32" s="46">
        <v>150000000000</v>
      </c>
      <c r="X32" s="46">
        <v>0</v>
      </c>
      <c r="Y32" s="46">
        <v>0</v>
      </c>
      <c r="Z32" s="46">
        <v>0</v>
      </c>
      <c r="AA32" s="46">
        <v>0</v>
      </c>
    </row>
    <row r="33" spans="1:27" x14ac:dyDescent="0.25">
      <c r="A33" s="43" t="s">
        <v>112</v>
      </c>
      <c r="B33" s="44" t="s">
        <v>113</v>
      </c>
      <c r="C33" s="45" t="s">
        <v>181</v>
      </c>
      <c r="D33" s="43" t="s">
        <v>40</v>
      </c>
      <c r="E33" s="43">
        <v>4102</v>
      </c>
      <c r="F33" s="43">
        <v>1500</v>
      </c>
      <c r="G33" s="43">
        <v>18</v>
      </c>
      <c r="H33" s="43"/>
      <c r="I33" s="43"/>
      <c r="J33" s="43"/>
      <c r="K33" s="43"/>
      <c r="L33" s="43" t="str">
        <f>VLOOKUP(C33,[1]Gerentes!$A:$D,4,0)</f>
        <v>PRIMERA INFANCIA</v>
      </c>
      <c r="M33" s="43" t="s">
        <v>34</v>
      </c>
      <c r="N33" s="43">
        <v>27</v>
      </c>
      <c r="O33" s="43" t="s">
        <v>35</v>
      </c>
      <c r="P33" s="44" t="s">
        <v>182</v>
      </c>
      <c r="Q33" s="46">
        <v>125687086000</v>
      </c>
      <c r="R33" s="46">
        <v>0</v>
      </c>
      <c r="S33" s="46">
        <v>0</v>
      </c>
      <c r="T33" s="46">
        <v>125687086000</v>
      </c>
      <c r="U33" s="46">
        <v>0</v>
      </c>
      <c r="V33" s="46">
        <v>0</v>
      </c>
      <c r="W33" s="46">
        <v>125687086000</v>
      </c>
      <c r="X33" s="46">
        <v>0</v>
      </c>
      <c r="Y33" s="46">
        <v>0</v>
      </c>
      <c r="Z33" s="46">
        <v>0</v>
      </c>
      <c r="AA33" s="46">
        <v>0</v>
      </c>
    </row>
    <row r="34" spans="1:27" x14ac:dyDescent="0.25">
      <c r="A34" s="43" t="s">
        <v>112</v>
      </c>
      <c r="B34" s="44" t="s">
        <v>113</v>
      </c>
      <c r="C34" s="45" t="s">
        <v>229</v>
      </c>
      <c r="D34" s="43" t="s">
        <v>40</v>
      </c>
      <c r="E34" s="43">
        <v>4102</v>
      </c>
      <c r="F34" s="43">
        <v>1500</v>
      </c>
      <c r="G34" s="43">
        <v>19</v>
      </c>
      <c r="H34" s="43"/>
      <c r="I34" s="43"/>
      <c r="J34" s="43"/>
      <c r="K34" s="43"/>
      <c r="L34" s="43" t="str">
        <f>VLOOKUP(C34,[1]Gerentes!$A:$D,4,0)</f>
        <v>NIÑEZ Y ADOLESCENCIA</v>
      </c>
      <c r="M34" s="43" t="s">
        <v>34</v>
      </c>
      <c r="N34" s="43">
        <v>21</v>
      </c>
      <c r="O34" s="43" t="s">
        <v>35</v>
      </c>
      <c r="P34" s="44" t="s">
        <v>230</v>
      </c>
      <c r="Q34" s="46">
        <v>34647000000</v>
      </c>
      <c r="R34" s="46">
        <v>0</v>
      </c>
      <c r="S34" s="46">
        <v>0</v>
      </c>
      <c r="T34" s="46">
        <v>34647000000</v>
      </c>
      <c r="U34" s="46">
        <v>0</v>
      </c>
      <c r="V34" s="46">
        <v>0</v>
      </c>
      <c r="W34" s="46">
        <v>34647000000</v>
      </c>
      <c r="X34" s="46">
        <v>0</v>
      </c>
      <c r="Y34" s="46">
        <v>0</v>
      </c>
      <c r="Z34" s="46">
        <v>0</v>
      </c>
      <c r="AA34" s="46">
        <v>0</v>
      </c>
    </row>
    <row r="35" spans="1:27" x14ac:dyDescent="0.25">
      <c r="A35" s="43" t="s">
        <v>112</v>
      </c>
      <c r="B35" s="44" t="s">
        <v>113</v>
      </c>
      <c r="C35" s="45" t="s">
        <v>229</v>
      </c>
      <c r="D35" s="43" t="s">
        <v>40</v>
      </c>
      <c r="E35" s="43">
        <v>4102</v>
      </c>
      <c r="F35" s="43">
        <v>1500</v>
      </c>
      <c r="G35" s="43">
        <v>19</v>
      </c>
      <c r="H35" s="43"/>
      <c r="I35" s="43"/>
      <c r="J35" s="43"/>
      <c r="K35" s="43"/>
      <c r="L35" s="43" t="str">
        <f>VLOOKUP(C35,[1]Gerentes!$A:$D,4,0)</f>
        <v>NIÑEZ Y ADOLESCENCIA</v>
      </c>
      <c r="M35" s="43" t="s">
        <v>34</v>
      </c>
      <c r="N35" s="43">
        <v>26</v>
      </c>
      <c r="O35" s="43" t="s">
        <v>35</v>
      </c>
      <c r="P35" s="44" t="s">
        <v>230</v>
      </c>
      <c r="Q35" s="46">
        <v>4000000000</v>
      </c>
      <c r="R35" s="46">
        <v>0</v>
      </c>
      <c r="S35" s="46">
        <v>0</v>
      </c>
      <c r="T35" s="46">
        <v>4000000000</v>
      </c>
      <c r="U35" s="46">
        <v>0</v>
      </c>
      <c r="V35" s="46">
        <v>0</v>
      </c>
      <c r="W35" s="46">
        <v>4000000000</v>
      </c>
      <c r="X35" s="46">
        <v>0</v>
      </c>
      <c r="Y35" s="46">
        <v>0</v>
      </c>
      <c r="Z35" s="46">
        <v>0</v>
      </c>
      <c r="AA35" s="46">
        <v>0</v>
      </c>
    </row>
    <row r="36" spans="1:27" x14ac:dyDescent="0.25">
      <c r="A36" s="43" t="s">
        <v>112</v>
      </c>
      <c r="B36" s="44" t="s">
        <v>113</v>
      </c>
      <c r="C36" s="45" t="s">
        <v>229</v>
      </c>
      <c r="D36" s="43" t="s">
        <v>40</v>
      </c>
      <c r="E36" s="43">
        <v>4102</v>
      </c>
      <c r="F36" s="43">
        <v>1500</v>
      </c>
      <c r="G36" s="43">
        <v>19</v>
      </c>
      <c r="H36" s="43"/>
      <c r="I36" s="43"/>
      <c r="J36" s="43"/>
      <c r="K36" s="43"/>
      <c r="L36" s="43" t="str">
        <f>VLOOKUP(C36,[1]Gerentes!$A:$D,4,0)</f>
        <v>NIÑEZ Y ADOLESCENCIA</v>
      </c>
      <c r="M36" s="43" t="s">
        <v>34</v>
      </c>
      <c r="N36" s="43">
        <v>27</v>
      </c>
      <c r="O36" s="43" t="s">
        <v>35</v>
      </c>
      <c r="P36" s="44" t="s">
        <v>230</v>
      </c>
      <c r="Q36" s="46">
        <v>165246275000</v>
      </c>
      <c r="R36" s="46">
        <v>0</v>
      </c>
      <c r="S36" s="46">
        <v>0</v>
      </c>
      <c r="T36" s="46">
        <v>165246275000</v>
      </c>
      <c r="U36" s="46">
        <v>0</v>
      </c>
      <c r="V36" s="46">
        <v>8915422174</v>
      </c>
      <c r="W36" s="46">
        <v>156330852826</v>
      </c>
      <c r="X36" s="46">
        <v>8915422174</v>
      </c>
      <c r="Y36" s="46">
        <v>0</v>
      </c>
      <c r="Z36" s="46">
        <v>0</v>
      </c>
      <c r="AA36" s="46">
        <v>0</v>
      </c>
    </row>
    <row r="37" spans="1:27" x14ac:dyDescent="0.25">
      <c r="A37" s="43" t="s">
        <v>112</v>
      </c>
      <c r="B37" s="44" t="s">
        <v>113</v>
      </c>
      <c r="C37" s="45" t="s">
        <v>204</v>
      </c>
      <c r="D37" s="43" t="s">
        <v>40</v>
      </c>
      <c r="E37" s="43">
        <v>4199</v>
      </c>
      <c r="F37" s="43">
        <v>1500</v>
      </c>
      <c r="G37" s="43">
        <v>7</v>
      </c>
      <c r="H37" s="43"/>
      <c r="I37" s="43"/>
      <c r="J37" s="43"/>
      <c r="K37" s="43"/>
      <c r="L37" s="43" t="str">
        <f>VLOOKUP(C37,[1]Gerentes!$A:$D,4,0)</f>
        <v>TECNOLOGIA</v>
      </c>
      <c r="M37" s="43" t="s">
        <v>34</v>
      </c>
      <c r="N37" s="43">
        <v>27</v>
      </c>
      <c r="O37" s="43" t="s">
        <v>35</v>
      </c>
      <c r="P37" s="44" t="s">
        <v>205</v>
      </c>
      <c r="Q37" s="46">
        <v>60000000000</v>
      </c>
      <c r="R37" s="46">
        <v>0</v>
      </c>
      <c r="S37" s="46">
        <v>0</v>
      </c>
      <c r="T37" s="46">
        <v>60000000000</v>
      </c>
      <c r="U37" s="46">
        <v>0</v>
      </c>
      <c r="V37" s="46">
        <v>15876465744</v>
      </c>
      <c r="W37" s="46">
        <v>44123534256</v>
      </c>
      <c r="X37" s="46">
        <v>15824612454</v>
      </c>
      <c r="Y37" s="46">
        <v>0</v>
      </c>
      <c r="Z37" s="46">
        <v>0</v>
      </c>
      <c r="AA37" s="46">
        <v>0</v>
      </c>
    </row>
    <row r="38" spans="1:27" x14ac:dyDescent="0.25">
      <c r="A38" s="43" t="s">
        <v>112</v>
      </c>
      <c r="B38" s="44" t="s">
        <v>113</v>
      </c>
      <c r="C38" s="45" t="s">
        <v>206</v>
      </c>
      <c r="D38" s="43" t="s">
        <v>40</v>
      </c>
      <c r="E38" s="43">
        <v>4199</v>
      </c>
      <c r="F38" s="43">
        <v>1500</v>
      </c>
      <c r="G38" s="43">
        <v>8</v>
      </c>
      <c r="H38" s="43"/>
      <c r="I38" s="43"/>
      <c r="J38" s="43"/>
      <c r="K38" s="43"/>
      <c r="L38" s="43" t="str">
        <f>VLOOKUP(C38,[1]Gerentes!$A:$D,4,0)</f>
        <v>FORTALECIMIENTO</v>
      </c>
      <c r="M38" s="43" t="s">
        <v>34</v>
      </c>
      <c r="N38" s="43">
        <v>20</v>
      </c>
      <c r="O38" s="43" t="s">
        <v>35</v>
      </c>
      <c r="P38" s="44" t="s">
        <v>207</v>
      </c>
      <c r="Q38" s="46">
        <v>3000000000</v>
      </c>
      <c r="R38" s="46">
        <v>0</v>
      </c>
      <c r="S38" s="46">
        <v>0</v>
      </c>
      <c r="T38" s="46">
        <v>3000000000</v>
      </c>
      <c r="U38" s="46">
        <v>0</v>
      </c>
      <c r="V38" s="46">
        <v>0</v>
      </c>
      <c r="W38" s="46">
        <v>3000000000</v>
      </c>
      <c r="X38" s="46">
        <v>0</v>
      </c>
      <c r="Y38" s="46">
        <v>0</v>
      </c>
      <c r="Z38" s="46">
        <v>0</v>
      </c>
      <c r="AA38" s="46">
        <v>0</v>
      </c>
    </row>
    <row r="39" spans="1:27" x14ac:dyDescent="0.25">
      <c r="A39" s="43" t="s">
        <v>112</v>
      </c>
      <c r="B39" s="44" t="s">
        <v>113</v>
      </c>
      <c r="C39" s="45" t="s">
        <v>206</v>
      </c>
      <c r="D39" s="43" t="s">
        <v>40</v>
      </c>
      <c r="E39" s="43">
        <v>4199</v>
      </c>
      <c r="F39" s="43">
        <v>1500</v>
      </c>
      <c r="G39" s="43">
        <v>8</v>
      </c>
      <c r="H39" s="43"/>
      <c r="I39" s="43"/>
      <c r="J39" s="43"/>
      <c r="K39" s="43"/>
      <c r="L39" s="43" t="str">
        <f>VLOOKUP(C39,[1]Gerentes!$A:$D,4,0)</f>
        <v>FORTALECIMIENTO</v>
      </c>
      <c r="M39" s="43" t="s">
        <v>34</v>
      </c>
      <c r="N39" s="43">
        <v>21</v>
      </c>
      <c r="O39" s="43" t="s">
        <v>35</v>
      </c>
      <c r="P39" s="44" t="s">
        <v>207</v>
      </c>
      <c r="Q39" s="46">
        <v>1628000000</v>
      </c>
      <c r="R39" s="46">
        <v>0</v>
      </c>
      <c r="S39" s="46">
        <v>0</v>
      </c>
      <c r="T39" s="46">
        <v>1628000000</v>
      </c>
      <c r="U39" s="46">
        <v>0</v>
      </c>
      <c r="V39" s="46">
        <v>0</v>
      </c>
      <c r="W39" s="46">
        <v>1628000000</v>
      </c>
      <c r="X39" s="46">
        <v>0</v>
      </c>
      <c r="Y39" s="46">
        <v>0</v>
      </c>
      <c r="Z39" s="46">
        <v>0</v>
      </c>
      <c r="AA39" s="46">
        <v>0</v>
      </c>
    </row>
    <row r="40" spans="1:27" x14ac:dyDescent="0.25">
      <c r="A40" s="43" t="s">
        <v>112</v>
      </c>
      <c r="B40" s="44" t="s">
        <v>113</v>
      </c>
      <c r="C40" s="45" t="s">
        <v>206</v>
      </c>
      <c r="D40" s="43" t="s">
        <v>40</v>
      </c>
      <c r="E40" s="43">
        <v>4199</v>
      </c>
      <c r="F40" s="43">
        <v>1500</v>
      </c>
      <c r="G40" s="43">
        <v>8</v>
      </c>
      <c r="H40" s="43"/>
      <c r="I40" s="43"/>
      <c r="J40" s="43"/>
      <c r="K40" s="43"/>
      <c r="L40" s="43" t="str">
        <f>VLOOKUP(C40,[1]Gerentes!$A:$D,4,0)</f>
        <v>FORTALECIMIENTO</v>
      </c>
      <c r="M40" s="43" t="s">
        <v>34</v>
      </c>
      <c r="N40" s="43">
        <v>26</v>
      </c>
      <c r="O40" s="43" t="s">
        <v>35</v>
      </c>
      <c r="P40" s="44" t="s">
        <v>207</v>
      </c>
      <c r="Q40" s="46">
        <v>3300000000</v>
      </c>
      <c r="R40" s="46">
        <v>0</v>
      </c>
      <c r="S40" s="46">
        <v>0</v>
      </c>
      <c r="T40" s="46">
        <v>3300000000</v>
      </c>
      <c r="U40" s="46">
        <v>0</v>
      </c>
      <c r="V40" s="46">
        <v>0</v>
      </c>
      <c r="W40" s="46">
        <v>3300000000</v>
      </c>
      <c r="X40" s="46">
        <v>0</v>
      </c>
      <c r="Y40" s="46">
        <v>0</v>
      </c>
      <c r="Z40" s="46">
        <v>0</v>
      </c>
      <c r="AA40" s="46">
        <v>0</v>
      </c>
    </row>
    <row r="41" spans="1:27" x14ac:dyDescent="0.25">
      <c r="A41" s="43" t="s">
        <v>112</v>
      </c>
      <c r="B41" s="44" t="s">
        <v>113</v>
      </c>
      <c r="C41" s="45" t="s">
        <v>206</v>
      </c>
      <c r="D41" s="43" t="s">
        <v>40</v>
      </c>
      <c r="E41" s="43">
        <v>4199</v>
      </c>
      <c r="F41" s="43">
        <v>1500</v>
      </c>
      <c r="G41" s="43">
        <v>8</v>
      </c>
      <c r="H41" s="43"/>
      <c r="I41" s="43"/>
      <c r="J41" s="43"/>
      <c r="K41" s="43"/>
      <c r="L41" s="43" t="str">
        <f>VLOOKUP(C41,[1]Gerentes!$A:$D,4,0)</f>
        <v>FORTALECIMIENTO</v>
      </c>
      <c r="M41" s="43" t="s">
        <v>34</v>
      </c>
      <c r="N41" s="43">
        <v>27</v>
      </c>
      <c r="O41" s="43" t="s">
        <v>35</v>
      </c>
      <c r="P41" s="44" t="s">
        <v>207</v>
      </c>
      <c r="Q41" s="46">
        <v>237490349000</v>
      </c>
      <c r="R41" s="46">
        <v>0</v>
      </c>
      <c r="S41" s="46">
        <v>0</v>
      </c>
      <c r="T41" s="46">
        <v>237490349000</v>
      </c>
      <c r="U41" s="46">
        <v>0</v>
      </c>
      <c r="V41" s="46">
        <v>79463637742</v>
      </c>
      <c r="W41" s="46">
        <v>158026711258</v>
      </c>
      <c r="X41" s="46">
        <v>79191578842</v>
      </c>
      <c r="Y41" s="46">
        <v>0</v>
      </c>
      <c r="Z41" s="46">
        <v>0</v>
      </c>
      <c r="AA41" s="46">
        <v>0</v>
      </c>
    </row>
    <row r="42" spans="1:27" x14ac:dyDescent="0.25">
      <c r="A42" s="43"/>
      <c r="B42" s="44"/>
      <c r="C42" s="4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46">
        <v>6988192220346</v>
      </c>
      <c r="R42" s="46">
        <v>0</v>
      </c>
      <c r="S42" s="46">
        <v>0</v>
      </c>
      <c r="T42" s="46">
        <v>6988192220346</v>
      </c>
      <c r="U42" s="46">
        <v>112566000000</v>
      </c>
      <c r="V42" s="46">
        <v>406780056218</v>
      </c>
      <c r="W42" s="46">
        <v>6468846164128</v>
      </c>
      <c r="X42" s="46">
        <v>404540082529</v>
      </c>
      <c r="Y42" s="46">
        <v>0</v>
      </c>
      <c r="Z42" s="46">
        <v>0</v>
      </c>
      <c r="AA42" s="4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AA473"/>
  <sheetViews>
    <sheetView showGridLines="0" topLeftCell="D438" workbookViewId="0">
      <selection activeCell="T473" sqref="T473"/>
    </sheetView>
  </sheetViews>
  <sheetFormatPr baseColWidth="10" defaultRowHeight="15" x14ac:dyDescent="0.25"/>
  <cols>
    <col min="1" max="1" width="13.42578125" style="40" customWidth="1"/>
    <col min="2" max="2" width="27" style="40" customWidth="1"/>
    <col min="3" max="3" width="21.5703125" style="40" customWidth="1"/>
    <col min="4" max="11" width="5.42578125" style="40" customWidth="1"/>
    <col min="12" max="12" width="7" style="40" customWidth="1"/>
    <col min="13" max="13" width="9.5703125" style="40" customWidth="1"/>
    <col min="14" max="14" width="8" style="40" customWidth="1"/>
    <col min="15" max="15" width="9.5703125" style="40" customWidth="1"/>
    <col min="16" max="16" width="27.5703125" style="40" customWidth="1"/>
    <col min="17" max="27" width="18.85546875" style="54" customWidth="1"/>
    <col min="28" max="28" width="0" style="40" hidden="1" customWidth="1"/>
    <col min="29" max="29" width="6.42578125" style="40" customWidth="1"/>
    <col min="30" max="16384" width="11.42578125" style="40"/>
  </cols>
  <sheetData>
    <row r="1" spans="1:27" x14ac:dyDescent="0.25">
      <c r="A1" s="38" t="s">
        <v>0</v>
      </c>
      <c r="B1" s="38">
        <v>2020</v>
      </c>
      <c r="C1" s="39" t="s">
        <v>1</v>
      </c>
      <c r="D1" s="39" t="s">
        <v>1</v>
      </c>
      <c r="E1" s="39"/>
      <c r="F1" s="39"/>
      <c r="G1" s="39"/>
      <c r="H1" s="39"/>
      <c r="I1" s="39" t="s">
        <v>1</v>
      </c>
      <c r="J1" s="39" t="s">
        <v>1</v>
      </c>
      <c r="K1" s="39" t="s">
        <v>1</v>
      </c>
      <c r="L1" s="39" t="s">
        <v>1</v>
      </c>
      <c r="M1" s="39" t="s">
        <v>1</v>
      </c>
      <c r="N1" s="39"/>
      <c r="O1" s="39" t="s">
        <v>1</v>
      </c>
      <c r="P1" s="39" t="s">
        <v>1</v>
      </c>
      <c r="Q1" s="50" t="s">
        <v>1</v>
      </c>
      <c r="R1" s="50" t="s">
        <v>1</v>
      </c>
      <c r="S1" s="50" t="s">
        <v>1</v>
      </c>
      <c r="T1" s="50" t="s">
        <v>1</v>
      </c>
      <c r="U1" s="50" t="s">
        <v>1</v>
      </c>
      <c r="V1" s="50" t="s">
        <v>1</v>
      </c>
      <c r="W1" s="50" t="s">
        <v>1</v>
      </c>
      <c r="X1" s="50" t="s">
        <v>1</v>
      </c>
      <c r="Y1" s="50" t="s">
        <v>1</v>
      </c>
      <c r="Z1" s="50" t="s">
        <v>1</v>
      </c>
      <c r="AA1" s="50" t="s">
        <v>1</v>
      </c>
    </row>
    <row r="2" spans="1:27" x14ac:dyDescent="0.25">
      <c r="A2" s="38" t="s">
        <v>2</v>
      </c>
      <c r="B2" s="38" t="s">
        <v>3</v>
      </c>
      <c r="C2" s="39" t="s">
        <v>1</v>
      </c>
      <c r="D2" s="39" t="s">
        <v>1</v>
      </c>
      <c r="E2" s="39"/>
      <c r="F2" s="39"/>
      <c r="G2" s="39"/>
      <c r="H2" s="39"/>
      <c r="I2" s="39" t="s">
        <v>1</v>
      </c>
      <c r="J2" s="39" t="s">
        <v>1</v>
      </c>
      <c r="K2" s="39" t="s">
        <v>1</v>
      </c>
      <c r="L2" s="39" t="s">
        <v>1</v>
      </c>
      <c r="M2" s="39" t="s">
        <v>1</v>
      </c>
      <c r="N2" s="39"/>
      <c r="O2" s="39" t="s">
        <v>1</v>
      </c>
      <c r="P2" s="39" t="s">
        <v>1</v>
      </c>
      <c r="Q2" s="50" t="s">
        <v>1</v>
      </c>
      <c r="R2" s="50" t="s">
        <v>1</v>
      </c>
      <c r="S2" s="50" t="s">
        <v>1</v>
      </c>
      <c r="T2" s="50" t="s">
        <v>1</v>
      </c>
      <c r="U2" s="50" t="s">
        <v>1</v>
      </c>
      <c r="V2" s="50" t="s">
        <v>1</v>
      </c>
      <c r="W2" s="50" t="s">
        <v>1</v>
      </c>
      <c r="X2" s="50" t="s">
        <v>1</v>
      </c>
      <c r="Y2" s="50" t="s">
        <v>1</v>
      </c>
      <c r="Z2" s="50" t="s">
        <v>1</v>
      </c>
      <c r="AA2" s="50" t="s">
        <v>1</v>
      </c>
    </row>
    <row r="3" spans="1:27" x14ac:dyDescent="0.25">
      <c r="A3" s="38" t="s">
        <v>4</v>
      </c>
      <c r="B3" s="41">
        <v>43832</v>
      </c>
      <c r="C3" s="39" t="s">
        <v>1</v>
      </c>
      <c r="D3" s="39" t="s">
        <v>1</v>
      </c>
      <c r="E3" s="39"/>
      <c r="F3" s="39"/>
      <c r="G3" s="39"/>
      <c r="H3" s="39"/>
      <c r="I3" s="39" t="s">
        <v>1</v>
      </c>
      <c r="J3" s="39" t="s">
        <v>1</v>
      </c>
      <c r="K3" s="39" t="s">
        <v>1</v>
      </c>
      <c r="L3" s="39" t="s">
        <v>1</v>
      </c>
      <c r="M3" s="39" t="s">
        <v>1</v>
      </c>
      <c r="N3" s="39"/>
      <c r="O3" s="39" t="s">
        <v>1</v>
      </c>
      <c r="P3" s="39" t="s">
        <v>1</v>
      </c>
      <c r="Q3" s="50" t="s">
        <v>1</v>
      </c>
      <c r="R3" s="50" t="s">
        <v>1</v>
      </c>
      <c r="S3" s="50" t="s">
        <v>1</v>
      </c>
      <c r="T3" s="50" t="s">
        <v>1</v>
      </c>
      <c r="U3" s="50" t="s">
        <v>1</v>
      </c>
      <c r="V3" s="50" t="s">
        <v>1</v>
      </c>
      <c r="W3" s="50" t="s">
        <v>1</v>
      </c>
      <c r="X3" s="50" t="s">
        <v>1</v>
      </c>
      <c r="Y3" s="50" t="s">
        <v>1</v>
      </c>
      <c r="Z3" s="50" t="s">
        <v>1</v>
      </c>
      <c r="AA3" s="50" t="s">
        <v>1</v>
      </c>
    </row>
    <row r="4" spans="1:27" x14ac:dyDescent="0.25">
      <c r="A4" s="42" t="s">
        <v>5</v>
      </c>
      <c r="B4" s="42" t="s">
        <v>6</v>
      </c>
      <c r="C4" s="42" t="s">
        <v>7</v>
      </c>
      <c r="D4" s="42" t="s">
        <v>8</v>
      </c>
      <c r="E4" s="42" t="s">
        <v>9</v>
      </c>
      <c r="F4" s="42" t="s">
        <v>219</v>
      </c>
      <c r="G4" s="42" t="s">
        <v>10</v>
      </c>
      <c r="H4" s="42" t="s">
        <v>11</v>
      </c>
      <c r="I4" s="42" t="s">
        <v>12</v>
      </c>
      <c r="J4" s="42" t="s">
        <v>13</v>
      </c>
      <c r="K4" s="42" t="s">
        <v>14</v>
      </c>
      <c r="L4" s="42" t="s">
        <v>172</v>
      </c>
      <c r="M4" s="42" t="s">
        <v>15</v>
      </c>
      <c r="N4" s="42" t="s">
        <v>16</v>
      </c>
      <c r="O4" s="42" t="s">
        <v>17</v>
      </c>
      <c r="P4" s="42" t="s">
        <v>18</v>
      </c>
      <c r="Q4" s="51" t="s">
        <v>19</v>
      </c>
      <c r="R4" s="51" t="s">
        <v>20</v>
      </c>
      <c r="S4" s="51" t="s">
        <v>21</v>
      </c>
      <c r="T4" s="51" t="s">
        <v>22</v>
      </c>
      <c r="U4" s="51" t="s">
        <v>23</v>
      </c>
      <c r="V4" s="51" t="s">
        <v>24</v>
      </c>
      <c r="W4" s="51" t="s">
        <v>25</v>
      </c>
      <c r="X4" s="51" t="s">
        <v>26</v>
      </c>
      <c r="Y4" s="51" t="s">
        <v>27</v>
      </c>
      <c r="Z4" s="51" t="s">
        <v>28</v>
      </c>
      <c r="AA4" s="51" t="s">
        <v>29</v>
      </c>
    </row>
    <row r="5" spans="1:27" x14ac:dyDescent="0.25">
      <c r="A5" s="43" t="s">
        <v>30</v>
      </c>
      <c r="B5" s="44" t="s">
        <v>220</v>
      </c>
      <c r="C5" s="45" t="s">
        <v>183</v>
      </c>
      <c r="D5" s="43" t="s">
        <v>32</v>
      </c>
      <c r="E5" s="43">
        <v>1</v>
      </c>
      <c r="F5" s="43">
        <v>1</v>
      </c>
      <c r="G5" s="43">
        <v>1</v>
      </c>
      <c r="H5" s="43"/>
      <c r="I5" s="43"/>
      <c r="J5" s="43"/>
      <c r="K5" s="43"/>
      <c r="L5" s="43"/>
      <c r="M5" s="43" t="s">
        <v>34</v>
      </c>
      <c r="N5" s="43">
        <v>27</v>
      </c>
      <c r="O5" s="43" t="s">
        <v>35</v>
      </c>
      <c r="P5" s="44" t="s">
        <v>184</v>
      </c>
      <c r="Q5" s="52">
        <v>352106000000</v>
      </c>
      <c r="R5" s="52">
        <v>0</v>
      </c>
      <c r="S5" s="52">
        <v>0</v>
      </c>
      <c r="T5" s="52">
        <v>352106000000</v>
      </c>
      <c r="U5" s="52">
        <v>0</v>
      </c>
      <c r="V5" s="52">
        <v>0</v>
      </c>
      <c r="W5" s="52">
        <v>352106000000</v>
      </c>
      <c r="X5" s="52">
        <v>0</v>
      </c>
      <c r="Y5" s="52">
        <v>0</v>
      </c>
      <c r="Z5" s="52">
        <v>0</v>
      </c>
      <c r="AA5" s="52">
        <v>0</v>
      </c>
    </row>
    <row r="6" spans="1:27" x14ac:dyDescent="0.25">
      <c r="A6" s="43" t="s">
        <v>30</v>
      </c>
      <c r="B6" s="44" t="s">
        <v>220</v>
      </c>
      <c r="C6" s="45" t="s">
        <v>185</v>
      </c>
      <c r="D6" s="43" t="s">
        <v>32</v>
      </c>
      <c r="E6" s="43">
        <v>1</v>
      </c>
      <c r="F6" s="43">
        <v>1</v>
      </c>
      <c r="G6" s="43">
        <v>2</v>
      </c>
      <c r="H6" s="43"/>
      <c r="I6" s="43"/>
      <c r="J6" s="43"/>
      <c r="K6" s="43"/>
      <c r="L6" s="43"/>
      <c r="M6" s="43" t="s">
        <v>34</v>
      </c>
      <c r="N6" s="43">
        <v>27</v>
      </c>
      <c r="O6" s="43" t="s">
        <v>35</v>
      </c>
      <c r="P6" s="44" t="s">
        <v>186</v>
      </c>
      <c r="Q6" s="52">
        <v>118392000000</v>
      </c>
      <c r="R6" s="52">
        <v>0</v>
      </c>
      <c r="S6" s="52">
        <v>0</v>
      </c>
      <c r="T6" s="52">
        <v>118392000000</v>
      </c>
      <c r="U6" s="52">
        <v>0</v>
      </c>
      <c r="V6" s="52">
        <v>0</v>
      </c>
      <c r="W6" s="52">
        <v>118392000000</v>
      </c>
      <c r="X6" s="52">
        <v>0</v>
      </c>
      <c r="Y6" s="52">
        <v>0</v>
      </c>
      <c r="Z6" s="52">
        <v>0</v>
      </c>
      <c r="AA6" s="52">
        <v>0</v>
      </c>
    </row>
    <row r="7" spans="1:27" x14ac:dyDescent="0.25">
      <c r="A7" s="43" t="s">
        <v>30</v>
      </c>
      <c r="B7" s="44" t="s">
        <v>220</v>
      </c>
      <c r="C7" s="45" t="s">
        <v>187</v>
      </c>
      <c r="D7" s="43" t="s">
        <v>32</v>
      </c>
      <c r="E7" s="43">
        <v>1</v>
      </c>
      <c r="F7" s="43">
        <v>1</v>
      </c>
      <c r="G7" s="43">
        <v>3</v>
      </c>
      <c r="H7" s="43"/>
      <c r="I7" s="43"/>
      <c r="J7" s="43"/>
      <c r="K7" s="43"/>
      <c r="L7" s="43"/>
      <c r="M7" s="43" t="s">
        <v>34</v>
      </c>
      <c r="N7" s="43">
        <v>27</v>
      </c>
      <c r="O7" s="43" t="s">
        <v>35</v>
      </c>
      <c r="P7" s="44" t="s">
        <v>188</v>
      </c>
      <c r="Q7" s="52">
        <v>27537000000</v>
      </c>
      <c r="R7" s="52">
        <v>0</v>
      </c>
      <c r="S7" s="52">
        <v>0</v>
      </c>
      <c r="T7" s="52">
        <v>27537000000</v>
      </c>
      <c r="U7" s="52">
        <v>0</v>
      </c>
      <c r="V7" s="52">
        <v>0</v>
      </c>
      <c r="W7" s="52">
        <v>27537000000</v>
      </c>
      <c r="X7" s="52">
        <v>0</v>
      </c>
      <c r="Y7" s="52">
        <v>0</v>
      </c>
      <c r="Z7" s="52">
        <v>0</v>
      </c>
      <c r="AA7" s="52">
        <v>0</v>
      </c>
    </row>
    <row r="8" spans="1:27" x14ac:dyDescent="0.25">
      <c r="A8" s="43" t="s">
        <v>30</v>
      </c>
      <c r="B8" s="44" t="s">
        <v>220</v>
      </c>
      <c r="C8" s="45" t="s">
        <v>189</v>
      </c>
      <c r="D8" s="43" t="s">
        <v>32</v>
      </c>
      <c r="E8" s="43">
        <v>2</v>
      </c>
      <c r="F8" s="43">
        <v>2</v>
      </c>
      <c r="G8" s="43"/>
      <c r="H8" s="43"/>
      <c r="I8" s="43"/>
      <c r="J8" s="43"/>
      <c r="K8" s="43"/>
      <c r="L8" s="43"/>
      <c r="M8" s="43" t="s">
        <v>34</v>
      </c>
      <c r="N8" s="43">
        <v>27</v>
      </c>
      <c r="O8" s="43" t="s">
        <v>35</v>
      </c>
      <c r="P8" s="44" t="s">
        <v>190</v>
      </c>
      <c r="Q8" s="52">
        <v>28646611174</v>
      </c>
      <c r="R8" s="52">
        <v>0</v>
      </c>
      <c r="S8" s="52">
        <v>0</v>
      </c>
      <c r="T8" s="52">
        <v>28646611174</v>
      </c>
      <c r="U8" s="52">
        <v>0</v>
      </c>
      <c r="V8" s="52">
        <v>11142950939</v>
      </c>
      <c r="W8" s="52">
        <v>17503660235</v>
      </c>
      <c r="X8" s="52">
        <v>11142950939</v>
      </c>
      <c r="Y8" s="52">
        <v>0</v>
      </c>
      <c r="Z8" s="52">
        <v>0</v>
      </c>
      <c r="AA8" s="52">
        <v>0</v>
      </c>
    </row>
    <row r="9" spans="1:27" x14ac:dyDescent="0.25">
      <c r="A9" s="43" t="s">
        <v>30</v>
      </c>
      <c r="B9" s="44" t="s">
        <v>220</v>
      </c>
      <c r="C9" s="45" t="s">
        <v>192</v>
      </c>
      <c r="D9" s="43" t="s">
        <v>32</v>
      </c>
      <c r="E9" s="43">
        <v>3</v>
      </c>
      <c r="F9" s="43">
        <v>4</v>
      </c>
      <c r="G9" s="43">
        <v>2</v>
      </c>
      <c r="H9" s="43">
        <v>1</v>
      </c>
      <c r="I9" s="43"/>
      <c r="J9" s="43"/>
      <c r="K9" s="43"/>
      <c r="L9" s="43"/>
      <c r="M9" s="43" t="s">
        <v>34</v>
      </c>
      <c r="N9" s="43">
        <v>27</v>
      </c>
      <c r="O9" s="43" t="s">
        <v>35</v>
      </c>
      <c r="P9" s="44" t="s">
        <v>193</v>
      </c>
      <c r="Q9" s="52">
        <v>71000000</v>
      </c>
      <c r="R9" s="52">
        <v>0</v>
      </c>
      <c r="S9" s="52">
        <v>0</v>
      </c>
      <c r="T9" s="52">
        <v>71000000</v>
      </c>
      <c r="U9" s="52">
        <v>0</v>
      </c>
      <c r="V9" s="52">
        <v>0</v>
      </c>
      <c r="W9" s="52">
        <v>71000000</v>
      </c>
      <c r="X9" s="52">
        <v>0</v>
      </c>
      <c r="Y9" s="52">
        <v>0</v>
      </c>
      <c r="Z9" s="52">
        <v>0</v>
      </c>
      <c r="AA9" s="52">
        <v>0</v>
      </c>
    </row>
    <row r="10" spans="1:27" x14ac:dyDescent="0.25">
      <c r="A10" s="43" t="s">
        <v>30</v>
      </c>
      <c r="B10" s="44" t="s">
        <v>220</v>
      </c>
      <c r="C10" s="45" t="s">
        <v>221</v>
      </c>
      <c r="D10" s="43" t="s">
        <v>32</v>
      </c>
      <c r="E10" s="43">
        <v>3</v>
      </c>
      <c r="F10" s="43">
        <v>4</v>
      </c>
      <c r="G10" s="43">
        <v>2</v>
      </c>
      <c r="H10" s="43">
        <v>12</v>
      </c>
      <c r="I10" s="43"/>
      <c r="J10" s="43"/>
      <c r="K10" s="43"/>
      <c r="L10" s="43"/>
      <c r="M10" s="43" t="s">
        <v>34</v>
      </c>
      <c r="N10" s="43">
        <v>27</v>
      </c>
      <c r="O10" s="43" t="s">
        <v>35</v>
      </c>
      <c r="P10" s="44" t="s">
        <v>222</v>
      </c>
      <c r="Q10" s="52">
        <v>4069000000</v>
      </c>
      <c r="R10" s="52">
        <v>0</v>
      </c>
      <c r="S10" s="52">
        <v>0</v>
      </c>
      <c r="T10" s="52">
        <v>4069000000</v>
      </c>
      <c r="U10" s="52">
        <v>0</v>
      </c>
      <c r="V10" s="52">
        <v>0</v>
      </c>
      <c r="W10" s="52">
        <v>4069000000</v>
      </c>
      <c r="X10" s="52">
        <v>0</v>
      </c>
      <c r="Y10" s="52">
        <v>0</v>
      </c>
      <c r="Z10" s="52">
        <v>0</v>
      </c>
      <c r="AA10" s="52">
        <v>0</v>
      </c>
    </row>
    <row r="11" spans="1:27" x14ac:dyDescent="0.25">
      <c r="A11" s="43" t="s">
        <v>30</v>
      </c>
      <c r="B11" s="44" t="s">
        <v>220</v>
      </c>
      <c r="C11" s="45" t="s">
        <v>194</v>
      </c>
      <c r="D11" s="43" t="s">
        <v>32</v>
      </c>
      <c r="E11" s="43">
        <v>3</v>
      </c>
      <c r="F11" s="43">
        <v>10</v>
      </c>
      <c r="G11" s="43">
        <v>1</v>
      </c>
      <c r="H11" s="43">
        <v>1</v>
      </c>
      <c r="I11" s="43"/>
      <c r="J11" s="43"/>
      <c r="K11" s="43"/>
      <c r="L11" s="43"/>
      <c r="M11" s="43" t="s">
        <v>34</v>
      </c>
      <c r="N11" s="43">
        <v>27</v>
      </c>
      <c r="O11" s="43" t="s">
        <v>35</v>
      </c>
      <c r="P11" s="44" t="s">
        <v>39</v>
      </c>
      <c r="Q11" s="52">
        <v>8392000000</v>
      </c>
      <c r="R11" s="52">
        <v>0</v>
      </c>
      <c r="S11" s="52">
        <v>0</v>
      </c>
      <c r="T11" s="52">
        <v>8392000000</v>
      </c>
      <c r="U11" s="52">
        <v>0</v>
      </c>
      <c r="V11" s="52">
        <v>0</v>
      </c>
      <c r="W11" s="52">
        <v>8392000000</v>
      </c>
      <c r="X11" s="52">
        <v>0</v>
      </c>
      <c r="Y11" s="52">
        <v>0</v>
      </c>
      <c r="Z11" s="52">
        <v>0</v>
      </c>
      <c r="AA11" s="52">
        <v>0</v>
      </c>
    </row>
    <row r="12" spans="1:27" x14ac:dyDescent="0.25">
      <c r="A12" s="43" t="s">
        <v>30</v>
      </c>
      <c r="B12" s="44" t="s">
        <v>220</v>
      </c>
      <c r="C12" s="45" t="s">
        <v>223</v>
      </c>
      <c r="D12" s="43" t="s">
        <v>32</v>
      </c>
      <c r="E12" s="43">
        <v>3</v>
      </c>
      <c r="F12" s="43">
        <v>10</v>
      </c>
      <c r="G12" s="43">
        <v>1</v>
      </c>
      <c r="H12" s="43">
        <v>2</v>
      </c>
      <c r="I12" s="43"/>
      <c r="J12" s="43"/>
      <c r="K12" s="43"/>
      <c r="L12" s="43"/>
      <c r="M12" s="43" t="s">
        <v>34</v>
      </c>
      <c r="N12" s="43">
        <v>27</v>
      </c>
      <c r="O12" s="43" t="s">
        <v>35</v>
      </c>
      <c r="P12" s="44" t="s">
        <v>224</v>
      </c>
      <c r="Q12" s="52">
        <v>1738000000</v>
      </c>
      <c r="R12" s="52">
        <v>0</v>
      </c>
      <c r="S12" s="52">
        <v>0</v>
      </c>
      <c r="T12" s="52">
        <v>1738000000</v>
      </c>
      <c r="U12" s="52">
        <v>0</v>
      </c>
      <c r="V12" s="52">
        <v>0</v>
      </c>
      <c r="W12" s="52">
        <v>1738000000</v>
      </c>
      <c r="X12" s="52">
        <v>0</v>
      </c>
      <c r="Y12" s="52">
        <v>0</v>
      </c>
      <c r="Z12" s="52">
        <v>0</v>
      </c>
      <c r="AA12" s="52">
        <v>0</v>
      </c>
    </row>
    <row r="13" spans="1:27" x14ac:dyDescent="0.25">
      <c r="A13" s="43" t="s">
        <v>30</v>
      </c>
      <c r="B13" s="44" t="s">
        <v>220</v>
      </c>
      <c r="C13" s="45" t="s">
        <v>225</v>
      </c>
      <c r="D13" s="43" t="s">
        <v>32</v>
      </c>
      <c r="E13" s="43">
        <v>3</v>
      </c>
      <c r="F13" s="43">
        <v>10</v>
      </c>
      <c r="G13" s="43">
        <v>1</v>
      </c>
      <c r="H13" s="43">
        <v>3</v>
      </c>
      <c r="I13" s="43"/>
      <c r="J13" s="43"/>
      <c r="K13" s="43"/>
      <c r="L13" s="43"/>
      <c r="M13" s="43" t="s">
        <v>34</v>
      </c>
      <c r="N13" s="43">
        <v>27</v>
      </c>
      <c r="O13" s="43" t="s">
        <v>35</v>
      </c>
      <c r="P13" s="44" t="s">
        <v>226</v>
      </c>
      <c r="Q13" s="52">
        <v>166000000</v>
      </c>
      <c r="R13" s="52">
        <v>0</v>
      </c>
      <c r="S13" s="52">
        <v>0</v>
      </c>
      <c r="T13" s="52">
        <v>166000000</v>
      </c>
      <c r="U13" s="52">
        <v>0</v>
      </c>
      <c r="V13" s="52">
        <v>0</v>
      </c>
      <c r="W13" s="52">
        <v>166000000</v>
      </c>
      <c r="X13" s="52">
        <v>0</v>
      </c>
      <c r="Y13" s="52">
        <v>0</v>
      </c>
      <c r="Z13" s="52">
        <v>0</v>
      </c>
      <c r="AA13" s="52">
        <v>0</v>
      </c>
    </row>
    <row r="14" spans="1:27" x14ac:dyDescent="0.25">
      <c r="A14" s="43" t="s">
        <v>30</v>
      </c>
      <c r="B14" s="44" t="s">
        <v>220</v>
      </c>
      <c r="C14" s="45" t="s">
        <v>227</v>
      </c>
      <c r="D14" s="43" t="s">
        <v>32</v>
      </c>
      <c r="E14" s="43">
        <v>6</v>
      </c>
      <c r="F14" s="43">
        <v>1</v>
      </c>
      <c r="G14" s="43">
        <v>4</v>
      </c>
      <c r="H14" s="43">
        <v>4</v>
      </c>
      <c r="I14" s="43"/>
      <c r="J14" s="43"/>
      <c r="K14" s="43"/>
      <c r="L14" s="43"/>
      <c r="M14" s="43" t="s">
        <v>34</v>
      </c>
      <c r="N14" s="43">
        <v>27</v>
      </c>
      <c r="O14" s="43" t="s">
        <v>35</v>
      </c>
      <c r="P14" s="44" t="s">
        <v>228</v>
      </c>
      <c r="Q14" s="52">
        <v>70000000</v>
      </c>
      <c r="R14" s="52">
        <v>0</v>
      </c>
      <c r="S14" s="52">
        <v>0</v>
      </c>
      <c r="T14" s="52">
        <v>70000000</v>
      </c>
      <c r="U14" s="52">
        <v>0</v>
      </c>
      <c r="V14" s="52">
        <v>0</v>
      </c>
      <c r="W14" s="52">
        <v>70000000</v>
      </c>
      <c r="X14" s="52">
        <v>0</v>
      </c>
      <c r="Y14" s="52">
        <v>0</v>
      </c>
      <c r="Z14" s="52">
        <v>0</v>
      </c>
      <c r="AA14" s="52">
        <v>0</v>
      </c>
    </row>
    <row r="15" spans="1:27" x14ac:dyDescent="0.25">
      <c r="A15" s="43" t="s">
        <v>30</v>
      </c>
      <c r="B15" s="44" t="s">
        <v>220</v>
      </c>
      <c r="C15" s="45" t="s">
        <v>175</v>
      </c>
      <c r="D15" s="43" t="s">
        <v>32</v>
      </c>
      <c r="E15" s="43">
        <v>8</v>
      </c>
      <c r="F15" s="43">
        <v>1</v>
      </c>
      <c r="G15" s="43"/>
      <c r="H15" s="43"/>
      <c r="I15" s="43"/>
      <c r="J15" s="43"/>
      <c r="K15" s="43"/>
      <c r="L15" s="43"/>
      <c r="M15" s="43" t="s">
        <v>34</v>
      </c>
      <c r="N15" s="43">
        <v>27</v>
      </c>
      <c r="O15" s="43" t="s">
        <v>35</v>
      </c>
      <c r="P15" s="44" t="s">
        <v>176</v>
      </c>
      <c r="Q15" s="52">
        <v>907970846</v>
      </c>
      <c r="R15" s="52">
        <v>0</v>
      </c>
      <c r="S15" s="52">
        <v>0</v>
      </c>
      <c r="T15" s="52">
        <v>907970846</v>
      </c>
      <c r="U15" s="52">
        <v>0</v>
      </c>
      <c r="V15" s="52">
        <v>0</v>
      </c>
      <c r="W15" s="52">
        <v>907970846</v>
      </c>
      <c r="X15" s="52">
        <v>0</v>
      </c>
      <c r="Y15" s="52">
        <v>0</v>
      </c>
      <c r="Z15" s="52">
        <v>0</v>
      </c>
      <c r="AA15" s="52">
        <v>0</v>
      </c>
    </row>
    <row r="16" spans="1:27" x14ac:dyDescent="0.25">
      <c r="A16" s="43" t="s">
        <v>30</v>
      </c>
      <c r="B16" s="44" t="s">
        <v>220</v>
      </c>
      <c r="C16" s="45" t="s">
        <v>195</v>
      </c>
      <c r="D16" s="43" t="s">
        <v>32</v>
      </c>
      <c r="E16" s="43">
        <v>8</v>
      </c>
      <c r="F16" s="43">
        <v>4</v>
      </c>
      <c r="G16" s="43">
        <v>1</v>
      </c>
      <c r="H16" s="43"/>
      <c r="I16" s="43"/>
      <c r="J16" s="43"/>
      <c r="K16" s="43"/>
      <c r="L16" s="43"/>
      <c r="M16" s="43" t="s">
        <v>34</v>
      </c>
      <c r="N16" s="43">
        <v>27</v>
      </c>
      <c r="O16" s="43" t="s">
        <v>35</v>
      </c>
      <c r="P16" s="44" t="s">
        <v>196</v>
      </c>
      <c r="Q16" s="52">
        <v>12204000000</v>
      </c>
      <c r="R16" s="52">
        <v>0</v>
      </c>
      <c r="S16" s="52">
        <v>0</v>
      </c>
      <c r="T16" s="52">
        <v>12204000000</v>
      </c>
      <c r="U16" s="52">
        <v>0</v>
      </c>
      <c r="V16" s="52">
        <v>0</v>
      </c>
      <c r="W16" s="52">
        <v>12204000000</v>
      </c>
      <c r="X16" s="52">
        <v>0</v>
      </c>
      <c r="Y16" s="52">
        <v>0</v>
      </c>
      <c r="Z16" s="52">
        <v>0</v>
      </c>
      <c r="AA16" s="52">
        <v>0</v>
      </c>
    </row>
    <row r="17" spans="1:27" x14ac:dyDescent="0.25">
      <c r="A17" s="43" t="s">
        <v>30</v>
      </c>
      <c r="B17" s="44" t="s">
        <v>220</v>
      </c>
      <c r="C17" s="45" t="s">
        <v>197</v>
      </c>
      <c r="D17" s="43" t="s">
        <v>40</v>
      </c>
      <c r="E17" s="43">
        <v>4102</v>
      </c>
      <c r="F17" s="43">
        <v>1500</v>
      </c>
      <c r="G17" s="43">
        <v>12</v>
      </c>
      <c r="H17" s="43"/>
      <c r="I17" s="43"/>
      <c r="J17" s="43"/>
      <c r="K17" s="43"/>
      <c r="L17" s="43"/>
      <c r="M17" s="43" t="s">
        <v>34</v>
      </c>
      <c r="N17" s="43">
        <v>27</v>
      </c>
      <c r="O17" s="43" t="s">
        <v>35</v>
      </c>
      <c r="P17" s="44" t="s">
        <v>198</v>
      </c>
      <c r="Q17" s="52">
        <v>201568715786</v>
      </c>
      <c r="R17" s="52">
        <v>0</v>
      </c>
      <c r="S17" s="52">
        <v>0</v>
      </c>
      <c r="T17" s="52">
        <v>201568715786</v>
      </c>
      <c r="U17" s="52">
        <v>0</v>
      </c>
      <c r="V17" s="52">
        <v>131839518473</v>
      </c>
      <c r="W17" s="52">
        <v>69729197313</v>
      </c>
      <c r="X17" s="52">
        <v>131839518473</v>
      </c>
      <c r="Y17" s="52">
        <v>0</v>
      </c>
      <c r="Z17" s="52">
        <v>0</v>
      </c>
      <c r="AA17" s="52">
        <v>0</v>
      </c>
    </row>
    <row r="18" spans="1:27" x14ac:dyDescent="0.25">
      <c r="A18" s="43" t="s">
        <v>30</v>
      </c>
      <c r="B18" s="44" t="s">
        <v>220</v>
      </c>
      <c r="C18" s="45" t="s">
        <v>177</v>
      </c>
      <c r="D18" s="43" t="s">
        <v>40</v>
      </c>
      <c r="E18" s="43">
        <v>4102</v>
      </c>
      <c r="F18" s="43">
        <v>1500</v>
      </c>
      <c r="G18" s="43">
        <v>13</v>
      </c>
      <c r="H18" s="43"/>
      <c r="I18" s="43"/>
      <c r="J18" s="43"/>
      <c r="K18" s="43"/>
      <c r="L18" s="43"/>
      <c r="M18" s="43" t="s">
        <v>34</v>
      </c>
      <c r="N18" s="43">
        <v>27</v>
      </c>
      <c r="O18" s="43" t="s">
        <v>35</v>
      </c>
      <c r="P18" s="44" t="s">
        <v>178</v>
      </c>
      <c r="Q18" s="52">
        <v>21066880959</v>
      </c>
      <c r="R18" s="52">
        <v>0</v>
      </c>
      <c r="S18" s="52">
        <v>0</v>
      </c>
      <c r="T18" s="52">
        <v>21066880959</v>
      </c>
      <c r="U18" s="52">
        <v>0</v>
      </c>
      <c r="V18" s="52">
        <v>0</v>
      </c>
      <c r="W18" s="52">
        <v>21066880959</v>
      </c>
      <c r="X18" s="52">
        <v>0</v>
      </c>
      <c r="Y18" s="52">
        <v>0</v>
      </c>
      <c r="Z18" s="52">
        <v>0</v>
      </c>
      <c r="AA18" s="52">
        <v>0</v>
      </c>
    </row>
    <row r="19" spans="1:27" x14ac:dyDescent="0.25">
      <c r="A19" s="43" t="s">
        <v>30</v>
      </c>
      <c r="B19" s="44" t="s">
        <v>220</v>
      </c>
      <c r="C19" s="45" t="s">
        <v>179</v>
      </c>
      <c r="D19" s="43" t="s">
        <v>40</v>
      </c>
      <c r="E19" s="43">
        <v>4102</v>
      </c>
      <c r="F19" s="43">
        <v>1500</v>
      </c>
      <c r="G19" s="43">
        <v>14</v>
      </c>
      <c r="H19" s="43"/>
      <c r="I19" s="43"/>
      <c r="J19" s="43"/>
      <c r="K19" s="43"/>
      <c r="L19" s="43"/>
      <c r="M19" s="43" t="s">
        <v>34</v>
      </c>
      <c r="N19" s="43">
        <v>27</v>
      </c>
      <c r="O19" s="43" t="s">
        <v>35</v>
      </c>
      <c r="P19" s="44" t="s">
        <v>180</v>
      </c>
      <c r="Q19" s="52">
        <v>121003105728</v>
      </c>
      <c r="R19" s="52">
        <v>0</v>
      </c>
      <c r="S19" s="52">
        <v>0</v>
      </c>
      <c r="T19" s="52">
        <v>121003105728</v>
      </c>
      <c r="U19" s="52">
        <v>0</v>
      </c>
      <c r="V19" s="52">
        <v>45375598029</v>
      </c>
      <c r="W19" s="52">
        <v>75627507699</v>
      </c>
      <c r="X19" s="52">
        <v>45375598029</v>
      </c>
      <c r="Y19" s="52">
        <v>0</v>
      </c>
      <c r="Z19" s="52">
        <v>0</v>
      </c>
      <c r="AA19" s="52">
        <v>0</v>
      </c>
    </row>
    <row r="20" spans="1:27" x14ac:dyDescent="0.25">
      <c r="A20" s="43" t="s">
        <v>30</v>
      </c>
      <c r="B20" s="44" t="s">
        <v>220</v>
      </c>
      <c r="C20" s="45" t="s">
        <v>199</v>
      </c>
      <c r="D20" s="43" t="s">
        <v>40</v>
      </c>
      <c r="E20" s="43">
        <v>4102</v>
      </c>
      <c r="F20" s="43">
        <v>1500</v>
      </c>
      <c r="G20" s="43">
        <v>15</v>
      </c>
      <c r="H20" s="43"/>
      <c r="I20" s="43"/>
      <c r="J20" s="43"/>
      <c r="K20" s="43"/>
      <c r="L20" s="43"/>
      <c r="M20" s="43" t="s">
        <v>34</v>
      </c>
      <c r="N20" s="43">
        <v>27</v>
      </c>
      <c r="O20" s="43" t="s">
        <v>35</v>
      </c>
      <c r="P20" s="44" t="s">
        <v>200</v>
      </c>
      <c r="Q20" s="52">
        <v>10238027015</v>
      </c>
      <c r="R20" s="52">
        <v>0</v>
      </c>
      <c r="S20" s="52">
        <v>0</v>
      </c>
      <c r="T20" s="52">
        <v>10238027015</v>
      </c>
      <c r="U20" s="52">
        <v>0</v>
      </c>
      <c r="V20" s="52">
        <v>0</v>
      </c>
      <c r="W20" s="52">
        <v>10238027015</v>
      </c>
      <c r="X20" s="52">
        <v>0</v>
      </c>
      <c r="Y20" s="52">
        <v>0</v>
      </c>
      <c r="Z20" s="52">
        <v>0</v>
      </c>
      <c r="AA20" s="52">
        <v>0</v>
      </c>
    </row>
    <row r="21" spans="1:27" x14ac:dyDescent="0.25">
      <c r="A21" s="43" t="s">
        <v>30</v>
      </c>
      <c r="B21" s="44" t="s">
        <v>220</v>
      </c>
      <c r="C21" s="45" t="s">
        <v>201</v>
      </c>
      <c r="D21" s="43" t="s">
        <v>40</v>
      </c>
      <c r="E21" s="43">
        <v>4102</v>
      </c>
      <c r="F21" s="43">
        <v>1500</v>
      </c>
      <c r="G21" s="43">
        <v>16</v>
      </c>
      <c r="H21" s="43"/>
      <c r="I21" s="43"/>
      <c r="J21" s="43"/>
      <c r="K21" s="43"/>
      <c r="L21" s="43"/>
      <c r="M21" s="43" t="s">
        <v>34</v>
      </c>
      <c r="N21" s="43">
        <v>27</v>
      </c>
      <c r="O21" s="43" t="s">
        <v>35</v>
      </c>
      <c r="P21" s="44" t="s">
        <v>202</v>
      </c>
      <c r="Q21" s="52">
        <v>8559291304</v>
      </c>
      <c r="R21" s="52">
        <v>0</v>
      </c>
      <c r="S21" s="52">
        <v>0</v>
      </c>
      <c r="T21" s="52">
        <v>8559291304</v>
      </c>
      <c r="U21" s="52">
        <v>0</v>
      </c>
      <c r="V21" s="52">
        <v>0</v>
      </c>
      <c r="W21" s="52">
        <v>8559291304</v>
      </c>
      <c r="X21" s="52">
        <v>0</v>
      </c>
      <c r="Y21" s="52">
        <v>0</v>
      </c>
      <c r="Z21" s="52">
        <v>0</v>
      </c>
      <c r="AA21" s="52">
        <v>0</v>
      </c>
    </row>
    <row r="22" spans="1:27" x14ac:dyDescent="0.25">
      <c r="A22" s="43" t="s">
        <v>30</v>
      </c>
      <c r="B22" s="44" t="s">
        <v>220</v>
      </c>
      <c r="C22" s="45" t="s">
        <v>181</v>
      </c>
      <c r="D22" s="43" t="s">
        <v>40</v>
      </c>
      <c r="E22" s="43">
        <v>4102</v>
      </c>
      <c r="F22" s="43">
        <v>1500</v>
      </c>
      <c r="G22" s="43">
        <v>18</v>
      </c>
      <c r="H22" s="43"/>
      <c r="I22" s="43"/>
      <c r="J22" s="43"/>
      <c r="K22" s="43"/>
      <c r="L22" s="43"/>
      <c r="M22" s="43" t="s">
        <v>41</v>
      </c>
      <c r="N22" s="43">
        <v>10</v>
      </c>
      <c r="O22" s="43" t="s">
        <v>35</v>
      </c>
      <c r="P22" s="44" t="s">
        <v>182</v>
      </c>
      <c r="Q22" s="52">
        <v>12295686585</v>
      </c>
      <c r="R22" s="52">
        <v>0</v>
      </c>
      <c r="S22" s="52">
        <v>0</v>
      </c>
      <c r="T22" s="52">
        <v>12295686585</v>
      </c>
      <c r="U22" s="52">
        <v>0</v>
      </c>
      <c r="V22" s="52">
        <v>0</v>
      </c>
      <c r="W22" s="52">
        <v>12295686585</v>
      </c>
      <c r="X22" s="52">
        <v>0</v>
      </c>
      <c r="Y22" s="52">
        <v>0</v>
      </c>
      <c r="Z22" s="52">
        <v>0</v>
      </c>
      <c r="AA22" s="52">
        <v>0</v>
      </c>
    </row>
    <row r="23" spans="1:27" x14ac:dyDescent="0.25">
      <c r="A23" s="43" t="s">
        <v>30</v>
      </c>
      <c r="B23" s="44" t="s">
        <v>220</v>
      </c>
      <c r="C23" s="45" t="s">
        <v>181</v>
      </c>
      <c r="D23" s="43" t="s">
        <v>40</v>
      </c>
      <c r="E23" s="43">
        <v>4102</v>
      </c>
      <c r="F23" s="43">
        <v>1500</v>
      </c>
      <c r="G23" s="43">
        <v>18</v>
      </c>
      <c r="H23" s="43"/>
      <c r="I23" s="43"/>
      <c r="J23" s="43"/>
      <c r="K23" s="43"/>
      <c r="L23" s="43"/>
      <c r="M23" s="43" t="s">
        <v>34</v>
      </c>
      <c r="N23" s="43">
        <v>21</v>
      </c>
      <c r="O23" s="43" t="s">
        <v>35</v>
      </c>
      <c r="P23" s="44" t="s">
        <v>182</v>
      </c>
      <c r="Q23" s="52">
        <v>10000000000</v>
      </c>
      <c r="R23" s="52">
        <v>0</v>
      </c>
      <c r="S23" s="52">
        <v>0</v>
      </c>
      <c r="T23" s="52">
        <v>10000000000</v>
      </c>
      <c r="U23" s="52">
        <v>0</v>
      </c>
      <c r="V23" s="52">
        <v>0</v>
      </c>
      <c r="W23" s="52">
        <v>10000000000</v>
      </c>
      <c r="X23" s="52">
        <v>0</v>
      </c>
      <c r="Y23" s="52">
        <v>0</v>
      </c>
      <c r="Z23" s="52">
        <v>0</v>
      </c>
      <c r="AA23" s="52">
        <v>0</v>
      </c>
    </row>
    <row r="24" spans="1:27" x14ac:dyDescent="0.25">
      <c r="A24" s="43" t="s">
        <v>30</v>
      </c>
      <c r="B24" s="44" t="s">
        <v>220</v>
      </c>
      <c r="C24" s="45" t="s">
        <v>181</v>
      </c>
      <c r="D24" s="43" t="s">
        <v>40</v>
      </c>
      <c r="E24" s="43">
        <v>4102</v>
      </c>
      <c r="F24" s="43">
        <v>1500</v>
      </c>
      <c r="G24" s="43">
        <v>18</v>
      </c>
      <c r="H24" s="43"/>
      <c r="I24" s="43"/>
      <c r="J24" s="43"/>
      <c r="K24" s="43"/>
      <c r="L24" s="43"/>
      <c r="M24" s="43" t="s">
        <v>34</v>
      </c>
      <c r="N24" s="43">
        <v>27</v>
      </c>
      <c r="O24" s="43" t="s">
        <v>35</v>
      </c>
      <c r="P24" s="44" t="s">
        <v>182</v>
      </c>
      <c r="Q24" s="52">
        <v>14489010000</v>
      </c>
      <c r="R24" s="52">
        <v>0</v>
      </c>
      <c r="S24" s="52">
        <v>0</v>
      </c>
      <c r="T24" s="52">
        <v>14489010000</v>
      </c>
      <c r="U24" s="52">
        <v>0</v>
      </c>
      <c r="V24" s="52">
        <v>0</v>
      </c>
      <c r="W24" s="52">
        <v>14489010000</v>
      </c>
      <c r="X24" s="52">
        <v>0</v>
      </c>
      <c r="Y24" s="52">
        <v>0</v>
      </c>
      <c r="Z24" s="52">
        <v>0</v>
      </c>
      <c r="AA24" s="52">
        <v>0</v>
      </c>
    </row>
    <row r="25" spans="1:27" x14ac:dyDescent="0.25">
      <c r="A25" s="43" t="s">
        <v>30</v>
      </c>
      <c r="B25" s="44" t="s">
        <v>220</v>
      </c>
      <c r="C25" s="45" t="s">
        <v>229</v>
      </c>
      <c r="D25" s="43" t="s">
        <v>40</v>
      </c>
      <c r="E25" s="43">
        <v>4102</v>
      </c>
      <c r="F25" s="43">
        <v>1500</v>
      </c>
      <c r="G25" s="43">
        <v>19</v>
      </c>
      <c r="H25" s="43"/>
      <c r="I25" s="43"/>
      <c r="J25" s="43"/>
      <c r="K25" s="43"/>
      <c r="L25" s="43"/>
      <c r="M25" s="43" t="s">
        <v>34</v>
      </c>
      <c r="N25" s="43">
        <v>21</v>
      </c>
      <c r="O25" s="43" t="s">
        <v>35</v>
      </c>
      <c r="P25" s="44" t="s">
        <v>230</v>
      </c>
      <c r="Q25" s="52">
        <v>2244416225</v>
      </c>
      <c r="R25" s="52">
        <v>0</v>
      </c>
      <c r="S25" s="52">
        <v>0</v>
      </c>
      <c r="T25" s="52">
        <v>2244416225</v>
      </c>
      <c r="U25" s="52">
        <v>0</v>
      </c>
      <c r="V25" s="52">
        <v>0</v>
      </c>
      <c r="W25" s="52">
        <v>2244416225</v>
      </c>
      <c r="X25" s="52">
        <v>0</v>
      </c>
      <c r="Y25" s="52">
        <v>0</v>
      </c>
      <c r="Z25" s="52">
        <v>0</v>
      </c>
      <c r="AA25" s="52">
        <v>0</v>
      </c>
    </row>
    <row r="26" spans="1:27" x14ac:dyDescent="0.25">
      <c r="A26" s="43" t="s">
        <v>30</v>
      </c>
      <c r="B26" s="44" t="s">
        <v>220</v>
      </c>
      <c r="C26" s="45" t="s">
        <v>229</v>
      </c>
      <c r="D26" s="43" t="s">
        <v>40</v>
      </c>
      <c r="E26" s="43">
        <v>4102</v>
      </c>
      <c r="F26" s="43">
        <v>1500</v>
      </c>
      <c r="G26" s="43">
        <v>19</v>
      </c>
      <c r="H26" s="43"/>
      <c r="I26" s="43"/>
      <c r="J26" s="43"/>
      <c r="K26" s="43"/>
      <c r="L26" s="43"/>
      <c r="M26" s="43" t="s">
        <v>34</v>
      </c>
      <c r="N26" s="43">
        <v>26</v>
      </c>
      <c r="O26" s="43" t="s">
        <v>35</v>
      </c>
      <c r="P26" s="44" t="s">
        <v>230</v>
      </c>
      <c r="Q26" s="52">
        <v>4000000000</v>
      </c>
      <c r="R26" s="52">
        <v>0</v>
      </c>
      <c r="S26" s="52">
        <v>0</v>
      </c>
      <c r="T26" s="52">
        <v>4000000000</v>
      </c>
      <c r="U26" s="52">
        <v>0</v>
      </c>
      <c r="V26" s="52">
        <v>0</v>
      </c>
      <c r="W26" s="52">
        <v>4000000000</v>
      </c>
      <c r="X26" s="52">
        <v>0</v>
      </c>
      <c r="Y26" s="52">
        <v>0</v>
      </c>
      <c r="Z26" s="52">
        <v>0</v>
      </c>
      <c r="AA26" s="52">
        <v>0</v>
      </c>
    </row>
    <row r="27" spans="1:27" x14ac:dyDescent="0.25">
      <c r="A27" s="43" t="s">
        <v>30</v>
      </c>
      <c r="B27" s="44" t="s">
        <v>220</v>
      </c>
      <c r="C27" s="45" t="s">
        <v>229</v>
      </c>
      <c r="D27" s="43" t="s">
        <v>40</v>
      </c>
      <c r="E27" s="43">
        <v>4102</v>
      </c>
      <c r="F27" s="43">
        <v>1500</v>
      </c>
      <c r="G27" s="43">
        <v>19</v>
      </c>
      <c r="H27" s="43"/>
      <c r="I27" s="43"/>
      <c r="J27" s="43"/>
      <c r="K27" s="43"/>
      <c r="L27" s="43"/>
      <c r="M27" s="43" t="s">
        <v>34</v>
      </c>
      <c r="N27" s="43">
        <v>27</v>
      </c>
      <c r="O27" s="43" t="s">
        <v>35</v>
      </c>
      <c r="P27" s="44" t="s">
        <v>230</v>
      </c>
      <c r="Q27" s="52">
        <v>34392529024</v>
      </c>
      <c r="R27" s="52">
        <v>0</v>
      </c>
      <c r="S27" s="52">
        <v>0</v>
      </c>
      <c r="T27" s="52">
        <v>34392529024</v>
      </c>
      <c r="U27" s="52">
        <v>0</v>
      </c>
      <c r="V27" s="52">
        <v>779650914</v>
      </c>
      <c r="W27" s="52">
        <v>33612878110</v>
      </c>
      <c r="X27" s="52">
        <v>779650914</v>
      </c>
      <c r="Y27" s="52">
        <v>0</v>
      </c>
      <c r="Z27" s="52">
        <v>0</v>
      </c>
      <c r="AA27" s="52">
        <v>0</v>
      </c>
    </row>
    <row r="28" spans="1:27" x14ac:dyDescent="0.25">
      <c r="A28" s="43" t="s">
        <v>30</v>
      </c>
      <c r="B28" s="44" t="s">
        <v>220</v>
      </c>
      <c r="C28" s="45" t="s">
        <v>204</v>
      </c>
      <c r="D28" s="43" t="s">
        <v>40</v>
      </c>
      <c r="E28" s="43">
        <v>4199</v>
      </c>
      <c r="F28" s="43">
        <v>1500</v>
      </c>
      <c r="G28" s="43">
        <v>7</v>
      </c>
      <c r="H28" s="43"/>
      <c r="I28" s="43"/>
      <c r="J28" s="43"/>
      <c r="K28" s="43"/>
      <c r="L28" s="43"/>
      <c r="M28" s="43" t="s">
        <v>34</v>
      </c>
      <c r="N28" s="43">
        <v>27</v>
      </c>
      <c r="O28" s="43" t="s">
        <v>35</v>
      </c>
      <c r="P28" s="44" t="s">
        <v>205</v>
      </c>
      <c r="Q28" s="52">
        <v>56598687856</v>
      </c>
      <c r="R28" s="52">
        <v>0</v>
      </c>
      <c r="S28" s="52">
        <v>0</v>
      </c>
      <c r="T28" s="52">
        <v>56598687856</v>
      </c>
      <c r="U28" s="52">
        <v>0</v>
      </c>
      <c r="V28" s="52">
        <v>15824612454</v>
      </c>
      <c r="W28" s="52">
        <v>40774075402</v>
      </c>
      <c r="X28" s="52">
        <v>15824612454</v>
      </c>
      <c r="Y28" s="52">
        <v>0</v>
      </c>
      <c r="Z28" s="52">
        <v>0</v>
      </c>
      <c r="AA28" s="52">
        <v>0</v>
      </c>
    </row>
    <row r="29" spans="1:27" x14ac:dyDescent="0.25">
      <c r="A29" s="43" t="s">
        <v>30</v>
      </c>
      <c r="B29" s="44" t="s">
        <v>220</v>
      </c>
      <c r="C29" s="45" t="s">
        <v>206</v>
      </c>
      <c r="D29" s="43" t="s">
        <v>40</v>
      </c>
      <c r="E29" s="43">
        <v>4199</v>
      </c>
      <c r="F29" s="43">
        <v>1500</v>
      </c>
      <c r="G29" s="43">
        <v>8</v>
      </c>
      <c r="H29" s="43"/>
      <c r="I29" s="43"/>
      <c r="J29" s="43"/>
      <c r="K29" s="43"/>
      <c r="L29" s="43"/>
      <c r="M29" s="43" t="s">
        <v>34</v>
      </c>
      <c r="N29" s="43">
        <v>20</v>
      </c>
      <c r="O29" s="43" t="s">
        <v>35</v>
      </c>
      <c r="P29" s="44" t="s">
        <v>207</v>
      </c>
      <c r="Q29" s="52">
        <v>3000000000</v>
      </c>
      <c r="R29" s="52">
        <v>0</v>
      </c>
      <c r="S29" s="52">
        <v>0</v>
      </c>
      <c r="T29" s="52">
        <v>3000000000</v>
      </c>
      <c r="U29" s="52">
        <v>0</v>
      </c>
      <c r="V29" s="52">
        <v>0</v>
      </c>
      <c r="W29" s="52">
        <v>3000000000</v>
      </c>
      <c r="X29" s="52">
        <v>0</v>
      </c>
      <c r="Y29" s="52">
        <v>0</v>
      </c>
      <c r="Z29" s="52">
        <v>0</v>
      </c>
      <c r="AA29" s="52">
        <v>0</v>
      </c>
    </row>
    <row r="30" spans="1:27" x14ac:dyDescent="0.25">
      <c r="A30" s="43" t="s">
        <v>30</v>
      </c>
      <c r="B30" s="44" t="s">
        <v>220</v>
      </c>
      <c r="C30" s="45" t="s">
        <v>206</v>
      </c>
      <c r="D30" s="43" t="s">
        <v>40</v>
      </c>
      <c r="E30" s="43">
        <v>4199</v>
      </c>
      <c r="F30" s="43">
        <v>1500</v>
      </c>
      <c r="G30" s="43">
        <v>8</v>
      </c>
      <c r="H30" s="43"/>
      <c r="I30" s="43"/>
      <c r="J30" s="43"/>
      <c r="K30" s="43"/>
      <c r="L30" s="43"/>
      <c r="M30" s="43" t="s">
        <v>34</v>
      </c>
      <c r="N30" s="43">
        <v>21</v>
      </c>
      <c r="O30" s="43" t="s">
        <v>35</v>
      </c>
      <c r="P30" s="44" t="s">
        <v>207</v>
      </c>
      <c r="Q30" s="52">
        <v>1628000000</v>
      </c>
      <c r="R30" s="52">
        <v>0</v>
      </c>
      <c r="S30" s="52">
        <v>0</v>
      </c>
      <c r="T30" s="52">
        <v>1628000000</v>
      </c>
      <c r="U30" s="52">
        <v>0</v>
      </c>
      <c r="V30" s="52">
        <v>0</v>
      </c>
      <c r="W30" s="52">
        <v>1628000000</v>
      </c>
      <c r="X30" s="52">
        <v>0</v>
      </c>
      <c r="Y30" s="52">
        <v>0</v>
      </c>
      <c r="Z30" s="52">
        <v>0</v>
      </c>
      <c r="AA30" s="52">
        <v>0</v>
      </c>
    </row>
    <row r="31" spans="1:27" x14ac:dyDescent="0.25">
      <c r="A31" s="43" t="s">
        <v>30</v>
      </c>
      <c r="B31" s="44" t="s">
        <v>220</v>
      </c>
      <c r="C31" s="45" t="s">
        <v>206</v>
      </c>
      <c r="D31" s="43" t="s">
        <v>40</v>
      </c>
      <c r="E31" s="43">
        <v>4199</v>
      </c>
      <c r="F31" s="43">
        <v>1500</v>
      </c>
      <c r="G31" s="43">
        <v>8</v>
      </c>
      <c r="H31" s="43"/>
      <c r="I31" s="43"/>
      <c r="J31" s="43"/>
      <c r="K31" s="43"/>
      <c r="L31" s="43"/>
      <c r="M31" s="43" t="s">
        <v>34</v>
      </c>
      <c r="N31" s="43">
        <v>27</v>
      </c>
      <c r="O31" s="43" t="s">
        <v>35</v>
      </c>
      <c r="P31" s="44" t="s">
        <v>207</v>
      </c>
      <c r="Q31" s="52">
        <v>180154478924</v>
      </c>
      <c r="R31" s="52">
        <v>0</v>
      </c>
      <c r="S31" s="52">
        <v>0</v>
      </c>
      <c r="T31" s="52">
        <v>180154478924</v>
      </c>
      <c r="U31" s="52">
        <v>0</v>
      </c>
      <c r="V31" s="52">
        <v>75664289737</v>
      </c>
      <c r="W31" s="52">
        <v>104490189187</v>
      </c>
      <c r="X31" s="52">
        <v>75664289737</v>
      </c>
      <c r="Y31" s="52">
        <v>0</v>
      </c>
      <c r="Z31" s="52">
        <v>0</v>
      </c>
      <c r="AA31" s="52">
        <v>0</v>
      </c>
    </row>
    <row r="32" spans="1:27" x14ac:dyDescent="0.25">
      <c r="A32" s="43" t="s">
        <v>42</v>
      </c>
      <c r="B32" s="44" t="s">
        <v>43</v>
      </c>
      <c r="C32" s="45" t="s">
        <v>189</v>
      </c>
      <c r="D32" s="43" t="s">
        <v>32</v>
      </c>
      <c r="E32" s="43">
        <v>2</v>
      </c>
      <c r="F32" s="43">
        <v>2</v>
      </c>
      <c r="G32" s="43"/>
      <c r="H32" s="43"/>
      <c r="I32" s="43"/>
      <c r="J32" s="43"/>
      <c r="K32" s="43"/>
      <c r="L32" s="43"/>
      <c r="M32" s="43" t="s">
        <v>34</v>
      </c>
      <c r="N32" s="43">
        <v>27</v>
      </c>
      <c r="O32" s="43" t="s">
        <v>35</v>
      </c>
      <c r="P32" s="44" t="s">
        <v>190</v>
      </c>
      <c r="Q32" s="52">
        <v>958361672</v>
      </c>
      <c r="R32" s="52">
        <v>0</v>
      </c>
      <c r="S32" s="52">
        <v>0</v>
      </c>
      <c r="T32" s="52">
        <v>958361672</v>
      </c>
      <c r="U32" s="52">
        <v>0</v>
      </c>
      <c r="V32" s="52">
        <v>0</v>
      </c>
      <c r="W32" s="52">
        <v>958361672</v>
      </c>
      <c r="X32" s="52">
        <v>0</v>
      </c>
      <c r="Y32" s="52">
        <v>0</v>
      </c>
      <c r="Z32" s="52">
        <v>0</v>
      </c>
      <c r="AA32" s="52">
        <v>0</v>
      </c>
    </row>
    <row r="33" spans="1:27" x14ac:dyDescent="0.25">
      <c r="A33" s="43" t="s">
        <v>42</v>
      </c>
      <c r="B33" s="44" t="s">
        <v>43</v>
      </c>
      <c r="C33" s="45" t="s">
        <v>175</v>
      </c>
      <c r="D33" s="43" t="s">
        <v>32</v>
      </c>
      <c r="E33" s="43">
        <v>8</v>
      </c>
      <c r="F33" s="43">
        <v>1</v>
      </c>
      <c r="G33" s="43"/>
      <c r="H33" s="43"/>
      <c r="I33" s="43"/>
      <c r="J33" s="43"/>
      <c r="K33" s="43"/>
      <c r="L33" s="43"/>
      <c r="M33" s="43" t="s">
        <v>34</v>
      </c>
      <c r="N33" s="43">
        <v>27</v>
      </c>
      <c r="O33" s="43" t="s">
        <v>35</v>
      </c>
      <c r="P33" s="44" t="s">
        <v>176</v>
      </c>
      <c r="Q33" s="52">
        <v>232997545</v>
      </c>
      <c r="R33" s="52">
        <v>0</v>
      </c>
      <c r="S33" s="52">
        <v>0</v>
      </c>
      <c r="T33" s="52">
        <v>232997545</v>
      </c>
      <c r="U33" s="52">
        <v>0</v>
      </c>
      <c r="V33" s="52">
        <v>0</v>
      </c>
      <c r="W33" s="52">
        <v>232997545</v>
      </c>
      <c r="X33" s="52">
        <v>0</v>
      </c>
      <c r="Y33" s="52">
        <v>0</v>
      </c>
      <c r="Z33" s="52">
        <v>0</v>
      </c>
      <c r="AA33" s="52">
        <v>0</v>
      </c>
    </row>
    <row r="34" spans="1:27" x14ac:dyDescent="0.25">
      <c r="A34" s="43" t="s">
        <v>42</v>
      </c>
      <c r="B34" s="44" t="s">
        <v>43</v>
      </c>
      <c r="C34" s="45" t="s">
        <v>197</v>
      </c>
      <c r="D34" s="43" t="s">
        <v>40</v>
      </c>
      <c r="E34" s="43">
        <v>4102</v>
      </c>
      <c r="F34" s="43">
        <v>1500</v>
      </c>
      <c r="G34" s="43">
        <v>12</v>
      </c>
      <c r="H34" s="43"/>
      <c r="I34" s="43"/>
      <c r="J34" s="43"/>
      <c r="K34" s="43"/>
      <c r="L34" s="43"/>
      <c r="M34" s="43" t="s">
        <v>34</v>
      </c>
      <c r="N34" s="43">
        <v>27</v>
      </c>
      <c r="O34" s="43" t="s">
        <v>35</v>
      </c>
      <c r="P34" s="44" t="s">
        <v>198</v>
      </c>
      <c r="Q34" s="52">
        <v>666444784</v>
      </c>
      <c r="R34" s="52">
        <v>0</v>
      </c>
      <c r="S34" s="52">
        <v>0</v>
      </c>
      <c r="T34" s="52">
        <v>666444784</v>
      </c>
      <c r="U34" s="52">
        <v>0</v>
      </c>
      <c r="V34" s="52">
        <v>0</v>
      </c>
      <c r="W34" s="52">
        <v>666444784</v>
      </c>
      <c r="X34" s="52">
        <v>0</v>
      </c>
      <c r="Y34" s="52">
        <v>0</v>
      </c>
      <c r="Z34" s="52">
        <v>0</v>
      </c>
      <c r="AA34" s="52">
        <v>0</v>
      </c>
    </row>
    <row r="35" spans="1:27" x14ac:dyDescent="0.25">
      <c r="A35" s="43" t="s">
        <v>42</v>
      </c>
      <c r="B35" s="44" t="s">
        <v>43</v>
      </c>
      <c r="C35" s="45" t="s">
        <v>177</v>
      </c>
      <c r="D35" s="43" t="s">
        <v>40</v>
      </c>
      <c r="E35" s="43">
        <v>4102</v>
      </c>
      <c r="F35" s="43">
        <v>1500</v>
      </c>
      <c r="G35" s="43">
        <v>13</v>
      </c>
      <c r="H35" s="43"/>
      <c r="I35" s="43"/>
      <c r="J35" s="43"/>
      <c r="K35" s="43"/>
      <c r="L35" s="43"/>
      <c r="M35" s="43" t="s">
        <v>41</v>
      </c>
      <c r="N35" s="43">
        <v>16</v>
      </c>
      <c r="O35" s="43" t="s">
        <v>35</v>
      </c>
      <c r="P35" s="44" t="s">
        <v>178</v>
      </c>
      <c r="Q35" s="52">
        <v>22888671310</v>
      </c>
      <c r="R35" s="52">
        <v>0</v>
      </c>
      <c r="S35" s="52">
        <v>0</v>
      </c>
      <c r="T35" s="52">
        <v>22888671310</v>
      </c>
      <c r="U35" s="52">
        <v>0</v>
      </c>
      <c r="V35" s="52">
        <v>0</v>
      </c>
      <c r="W35" s="52">
        <v>22888671310</v>
      </c>
      <c r="X35" s="52">
        <v>0</v>
      </c>
      <c r="Y35" s="52">
        <v>0</v>
      </c>
      <c r="Z35" s="52">
        <v>0</v>
      </c>
      <c r="AA35" s="52">
        <v>0</v>
      </c>
    </row>
    <row r="36" spans="1:27" x14ac:dyDescent="0.25">
      <c r="A36" s="43" t="s">
        <v>42</v>
      </c>
      <c r="B36" s="44" t="s">
        <v>43</v>
      </c>
      <c r="C36" s="45" t="s">
        <v>177</v>
      </c>
      <c r="D36" s="43" t="s">
        <v>40</v>
      </c>
      <c r="E36" s="43">
        <v>4102</v>
      </c>
      <c r="F36" s="43">
        <v>1500</v>
      </c>
      <c r="G36" s="43">
        <v>13</v>
      </c>
      <c r="H36" s="43"/>
      <c r="I36" s="43"/>
      <c r="J36" s="43"/>
      <c r="K36" s="43"/>
      <c r="L36" s="43"/>
      <c r="M36" s="43" t="s">
        <v>34</v>
      </c>
      <c r="N36" s="43">
        <v>27</v>
      </c>
      <c r="O36" s="43" t="s">
        <v>35</v>
      </c>
      <c r="P36" s="44" t="s">
        <v>178</v>
      </c>
      <c r="Q36" s="52">
        <v>872583083</v>
      </c>
      <c r="R36" s="52">
        <v>0</v>
      </c>
      <c r="S36" s="52">
        <v>0</v>
      </c>
      <c r="T36" s="52">
        <v>872583083</v>
      </c>
      <c r="U36" s="52">
        <v>0</v>
      </c>
      <c r="V36" s="52">
        <v>0</v>
      </c>
      <c r="W36" s="52">
        <v>872583083</v>
      </c>
      <c r="X36" s="52">
        <v>0</v>
      </c>
      <c r="Y36" s="52">
        <v>0</v>
      </c>
      <c r="Z36" s="52">
        <v>0</v>
      </c>
      <c r="AA36" s="52">
        <v>0</v>
      </c>
    </row>
    <row r="37" spans="1:27" x14ac:dyDescent="0.25">
      <c r="A37" s="43" t="s">
        <v>42</v>
      </c>
      <c r="B37" s="44" t="s">
        <v>43</v>
      </c>
      <c r="C37" s="45" t="s">
        <v>179</v>
      </c>
      <c r="D37" s="43" t="s">
        <v>40</v>
      </c>
      <c r="E37" s="43">
        <v>4102</v>
      </c>
      <c r="F37" s="43">
        <v>1500</v>
      </c>
      <c r="G37" s="43">
        <v>14</v>
      </c>
      <c r="H37" s="43"/>
      <c r="I37" s="43"/>
      <c r="J37" s="43"/>
      <c r="K37" s="43"/>
      <c r="L37" s="43"/>
      <c r="M37" s="43" t="s">
        <v>34</v>
      </c>
      <c r="N37" s="43">
        <v>27</v>
      </c>
      <c r="O37" s="43" t="s">
        <v>35</v>
      </c>
      <c r="P37" s="44" t="s">
        <v>180</v>
      </c>
      <c r="Q37" s="52">
        <v>88407697229</v>
      </c>
      <c r="R37" s="52">
        <v>0</v>
      </c>
      <c r="S37" s="52">
        <v>0</v>
      </c>
      <c r="T37" s="52">
        <v>88407697229</v>
      </c>
      <c r="U37" s="52">
        <v>0</v>
      </c>
      <c r="V37" s="52">
        <v>0</v>
      </c>
      <c r="W37" s="52">
        <v>88407697229</v>
      </c>
      <c r="X37" s="52">
        <v>0</v>
      </c>
      <c r="Y37" s="52">
        <v>0</v>
      </c>
      <c r="Z37" s="52">
        <v>0</v>
      </c>
      <c r="AA37" s="52">
        <v>0</v>
      </c>
    </row>
    <row r="38" spans="1:27" x14ac:dyDescent="0.25">
      <c r="A38" s="43" t="s">
        <v>42</v>
      </c>
      <c r="B38" s="44" t="s">
        <v>43</v>
      </c>
      <c r="C38" s="45" t="s">
        <v>199</v>
      </c>
      <c r="D38" s="43" t="s">
        <v>40</v>
      </c>
      <c r="E38" s="43">
        <v>4102</v>
      </c>
      <c r="F38" s="43">
        <v>1500</v>
      </c>
      <c r="G38" s="43">
        <v>15</v>
      </c>
      <c r="H38" s="43"/>
      <c r="I38" s="43"/>
      <c r="J38" s="43"/>
      <c r="K38" s="43"/>
      <c r="L38" s="43"/>
      <c r="M38" s="43" t="s">
        <v>34</v>
      </c>
      <c r="N38" s="43">
        <v>27</v>
      </c>
      <c r="O38" s="43" t="s">
        <v>35</v>
      </c>
      <c r="P38" s="44" t="s">
        <v>200</v>
      </c>
      <c r="Q38" s="52">
        <v>541259091</v>
      </c>
      <c r="R38" s="52">
        <v>0</v>
      </c>
      <c r="S38" s="52">
        <v>0</v>
      </c>
      <c r="T38" s="52">
        <v>541259091</v>
      </c>
      <c r="U38" s="52">
        <v>0</v>
      </c>
      <c r="V38" s="52">
        <v>0</v>
      </c>
      <c r="W38" s="52">
        <v>541259091</v>
      </c>
      <c r="X38" s="52">
        <v>0</v>
      </c>
      <c r="Y38" s="52">
        <v>0</v>
      </c>
      <c r="Z38" s="52">
        <v>0</v>
      </c>
      <c r="AA38" s="52">
        <v>0</v>
      </c>
    </row>
    <row r="39" spans="1:27" x14ac:dyDescent="0.25">
      <c r="A39" s="43" t="s">
        <v>42</v>
      </c>
      <c r="B39" s="44" t="s">
        <v>43</v>
      </c>
      <c r="C39" s="45" t="s">
        <v>201</v>
      </c>
      <c r="D39" s="43" t="s">
        <v>40</v>
      </c>
      <c r="E39" s="43">
        <v>4102</v>
      </c>
      <c r="F39" s="43">
        <v>1500</v>
      </c>
      <c r="G39" s="43">
        <v>16</v>
      </c>
      <c r="H39" s="43"/>
      <c r="I39" s="43"/>
      <c r="J39" s="43"/>
      <c r="K39" s="43"/>
      <c r="L39" s="43"/>
      <c r="M39" s="43" t="s">
        <v>34</v>
      </c>
      <c r="N39" s="43">
        <v>27</v>
      </c>
      <c r="O39" s="43" t="s">
        <v>35</v>
      </c>
      <c r="P39" s="44" t="s">
        <v>202</v>
      </c>
      <c r="Q39" s="52">
        <v>8657147892</v>
      </c>
      <c r="R39" s="52">
        <v>0</v>
      </c>
      <c r="S39" s="52">
        <v>0</v>
      </c>
      <c r="T39" s="52">
        <v>8657147892</v>
      </c>
      <c r="U39" s="52">
        <v>0</v>
      </c>
      <c r="V39" s="52">
        <v>0</v>
      </c>
      <c r="W39" s="52">
        <v>8657147892</v>
      </c>
      <c r="X39" s="52">
        <v>0</v>
      </c>
      <c r="Y39" s="52">
        <v>0</v>
      </c>
      <c r="Z39" s="52">
        <v>0</v>
      </c>
      <c r="AA39" s="52">
        <v>0</v>
      </c>
    </row>
    <row r="40" spans="1:27" x14ac:dyDescent="0.25">
      <c r="A40" s="43" t="s">
        <v>42</v>
      </c>
      <c r="B40" s="44" t="s">
        <v>43</v>
      </c>
      <c r="C40" s="45" t="s">
        <v>181</v>
      </c>
      <c r="D40" s="43" t="s">
        <v>40</v>
      </c>
      <c r="E40" s="43">
        <v>4102</v>
      </c>
      <c r="F40" s="43">
        <v>1500</v>
      </c>
      <c r="G40" s="43">
        <v>18</v>
      </c>
      <c r="H40" s="43"/>
      <c r="I40" s="43"/>
      <c r="J40" s="43"/>
      <c r="K40" s="43"/>
      <c r="L40" s="43"/>
      <c r="M40" s="43" t="s">
        <v>41</v>
      </c>
      <c r="N40" s="43">
        <v>10</v>
      </c>
      <c r="O40" s="43" t="s">
        <v>35</v>
      </c>
      <c r="P40" s="44" t="s">
        <v>182</v>
      </c>
      <c r="Q40" s="52">
        <v>147824174600</v>
      </c>
      <c r="R40" s="52">
        <v>0</v>
      </c>
      <c r="S40" s="52">
        <v>0</v>
      </c>
      <c r="T40" s="52">
        <v>147824174600</v>
      </c>
      <c r="U40" s="52">
        <v>0</v>
      </c>
      <c r="V40" s="52">
        <v>0</v>
      </c>
      <c r="W40" s="52">
        <v>147824174600</v>
      </c>
      <c r="X40" s="52">
        <v>0</v>
      </c>
      <c r="Y40" s="52">
        <v>0</v>
      </c>
      <c r="Z40" s="52">
        <v>0</v>
      </c>
      <c r="AA40" s="52">
        <v>0</v>
      </c>
    </row>
    <row r="41" spans="1:27" x14ac:dyDescent="0.25">
      <c r="A41" s="43" t="s">
        <v>42</v>
      </c>
      <c r="B41" s="44" t="s">
        <v>43</v>
      </c>
      <c r="C41" s="45" t="s">
        <v>181</v>
      </c>
      <c r="D41" s="43" t="s">
        <v>40</v>
      </c>
      <c r="E41" s="43">
        <v>4102</v>
      </c>
      <c r="F41" s="43">
        <v>1500</v>
      </c>
      <c r="G41" s="43">
        <v>18</v>
      </c>
      <c r="H41" s="43"/>
      <c r="I41" s="43"/>
      <c r="J41" s="43"/>
      <c r="K41" s="43"/>
      <c r="L41" s="43"/>
      <c r="M41" s="43" t="s">
        <v>41</v>
      </c>
      <c r="N41" s="43">
        <v>11</v>
      </c>
      <c r="O41" s="43" t="s">
        <v>35</v>
      </c>
      <c r="P41" s="44" t="s">
        <v>182</v>
      </c>
      <c r="Q41" s="52">
        <v>57082337</v>
      </c>
      <c r="R41" s="52">
        <v>0</v>
      </c>
      <c r="S41" s="52">
        <v>0</v>
      </c>
      <c r="T41" s="52">
        <v>57082337</v>
      </c>
      <c r="U41" s="52">
        <v>0</v>
      </c>
      <c r="V41" s="52">
        <v>0</v>
      </c>
      <c r="W41" s="52">
        <v>57082337</v>
      </c>
      <c r="X41" s="52">
        <v>0</v>
      </c>
      <c r="Y41" s="52">
        <v>0</v>
      </c>
      <c r="Z41" s="52">
        <v>0</v>
      </c>
      <c r="AA41" s="52">
        <v>0</v>
      </c>
    </row>
    <row r="42" spans="1:27" x14ac:dyDescent="0.25">
      <c r="A42" s="43" t="s">
        <v>42</v>
      </c>
      <c r="B42" s="44" t="s">
        <v>43</v>
      </c>
      <c r="C42" s="45" t="s">
        <v>181</v>
      </c>
      <c r="D42" s="43" t="s">
        <v>40</v>
      </c>
      <c r="E42" s="43">
        <v>4102</v>
      </c>
      <c r="F42" s="43">
        <v>1500</v>
      </c>
      <c r="G42" s="43">
        <v>18</v>
      </c>
      <c r="H42" s="43"/>
      <c r="I42" s="43"/>
      <c r="J42" s="43"/>
      <c r="K42" s="43"/>
      <c r="L42" s="43"/>
      <c r="M42" s="43" t="s">
        <v>34</v>
      </c>
      <c r="N42" s="43">
        <v>21</v>
      </c>
      <c r="O42" s="43" t="s">
        <v>35</v>
      </c>
      <c r="P42" s="44" t="s">
        <v>182</v>
      </c>
      <c r="Q42" s="52">
        <v>3547343815</v>
      </c>
      <c r="R42" s="52">
        <v>0</v>
      </c>
      <c r="S42" s="52">
        <v>0</v>
      </c>
      <c r="T42" s="52">
        <v>3547343815</v>
      </c>
      <c r="U42" s="52">
        <v>0</v>
      </c>
      <c r="V42" s="52">
        <v>0</v>
      </c>
      <c r="W42" s="52">
        <v>3547343815</v>
      </c>
      <c r="X42" s="52">
        <v>0</v>
      </c>
      <c r="Y42" s="52">
        <v>0</v>
      </c>
      <c r="Z42" s="52">
        <v>0</v>
      </c>
      <c r="AA42" s="52">
        <v>0</v>
      </c>
    </row>
    <row r="43" spans="1:27" x14ac:dyDescent="0.25">
      <c r="A43" s="43" t="s">
        <v>42</v>
      </c>
      <c r="B43" s="44" t="s">
        <v>43</v>
      </c>
      <c r="C43" s="45" t="s">
        <v>229</v>
      </c>
      <c r="D43" s="43" t="s">
        <v>40</v>
      </c>
      <c r="E43" s="43">
        <v>4102</v>
      </c>
      <c r="F43" s="43">
        <v>1500</v>
      </c>
      <c r="G43" s="43">
        <v>19</v>
      </c>
      <c r="H43" s="43"/>
      <c r="I43" s="43"/>
      <c r="J43" s="43"/>
      <c r="K43" s="43"/>
      <c r="L43" s="43"/>
      <c r="M43" s="43" t="s">
        <v>34</v>
      </c>
      <c r="N43" s="43">
        <v>21</v>
      </c>
      <c r="O43" s="43" t="s">
        <v>35</v>
      </c>
      <c r="P43" s="44" t="s">
        <v>230</v>
      </c>
      <c r="Q43" s="52">
        <v>2637176100</v>
      </c>
      <c r="R43" s="52">
        <v>0</v>
      </c>
      <c r="S43" s="52">
        <v>0</v>
      </c>
      <c r="T43" s="52">
        <v>2637176100</v>
      </c>
      <c r="U43" s="52">
        <v>0</v>
      </c>
      <c r="V43" s="52">
        <v>0</v>
      </c>
      <c r="W43" s="52">
        <v>2637176100</v>
      </c>
      <c r="X43" s="52">
        <v>0</v>
      </c>
      <c r="Y43" s="52">
        <v>0</v>
      </c>
      <c r="Z43" s="52">
        <v>0</v>
      </c>
      <c r="AA43" s="52">
        <v>0</v>
      </c>
    </row>
    <row r="44" spans="1:27" x14ac:dyDescent="0.25">
      <c r="A44" s="43" t="s">
        <v>42</v>
      </c>
      <c r="B44" s="44" t="s">
        <v>43</v>
      </c>
      <c r="C44" s="45" t="s">
        <v>229</v>
      </c>
      <c r="D44" s="43" t="s">
        <v>40</v>
      </c>
      <c r="E44" s="43">
        <v>4102</v>
      </c>
      <c r="F44" s="43">
        <v>1500</v>
      </c>
      <c r="G44" s="43">
        <v>19</v>
      </c>
      <c r="H44" s="43"/>
      <c r="I44" s="43"/>
      <c r="J44" s="43"/>
      <c r="K44" s="43"/>
      <c r="L44" s="43"/>
      <c r="M44" s="43" t="s">
        <v>34</v>
      </c>
      <c r="N44" s="43">
        <v>27</v>
      </c>
      <c r="O44" s="43" t="s">
        <v>35</v>
      </c>
      <c r="P44" s="44" t="s">
        <v>230</v>
      </c>
      <c r="Q44" s="52">
        <v>12281492590</v>
      </c>
      <c r="R44" s="52">
        <v>0</v>
      </c>
      <c r="S44" s="52">
        <v>0</v>
      </c>
      <c r="T44" s="52">
        <v>12281492590</v>
      </c>
      <c r="U44" s="52">
        <v>0</v>
      </c>
      <c r="V44" s="52">
        <v>0</v>
      </c>
      <c r="W44" s="52">
        <v>12281492590</v>
      </c>
      <c r="X44" s="52">
        <v>0</v>
      </c>
      <c r="Y44" s="52">
        <v>0</v>
      </c>
      <c r="Z44" s="52">
        <v>0</v>
      </c>
      <c r="AA44" s="52">
        <v>0</v>
      </c>
    </row>
    <row r="45" spans="1:27" x14ac:dyDescent="0.25">
      <c r="A45" s="43" t="s">
        <v>42</v>
      </c>
      <c r="B45" s="44" t="s">
        <v>43</v>
      </c>
      <c r="C45" s="45" t="s">
        <v>204</v>
      </c>
      <c r="D45" s="43" t="s">
        <v>40</v>
      </c>
      <c r="E45" s="43">
        <v>4199</v>
      </c>
      <c r="F45" s="43">
        <v>1500</v>
      </c>
      <c r="G45" s="43">
        <v>7</v>
      </c>
      <c r="H45" s="43"/>
      <c r="I45" s="43"/>
      <c r="J45" s="43"/>
      <c r="K45" s="43"/>
      <c r="L45" s="43"/>
      <c r="M45" s="43" t="s">
        <v>34</v>
      </c>
      <c r="N45" s="43">
        <v>27</v>
      </c>
      <c r="O45" s="43" t="s">
        <v>35</v>
      </c>
      <c r="P45" s="44" t="s">
        <v>205</v>
      </c>
      <c r="Q45" s="52">
        <v>153925157</v>
      </c>
      <c r="R45" s="52">
        <v>0</v>
      </c>
      <c r="S45" s="52">
        <v>0</v>
      </c>
      <c r="T45" s="52">
        <v>153925157</v>
      </c>
      <c r="U45" s="52">
        <v>0</v>
      </c>
      <c r="V45" s="52">
        <v>0</v>
      </c>
      <c r="W45" s="52">
        <v>153925157</v>
      </c>
      <c r="X45" s="52">
        <v>0</v>
      </c>
      <c r="Y45" s="52">
        <v>0</v>
      </c>
      <c r="Z45" s="52">
        <v>0</v>
      </c>
      <c r="AA45" s="52">
        <v>0</v>
      </c>
    </row>
    <row r="46" spans="1:27" x14ac:dyDescent="0.25">
      <c r="A46" s="43" t="s">
        <v>42</v>
      </c>
      <c r="B46" s="44" t="s">
        <v>43</v>
      </c>
      <c r="C46" s="45" t="s">
        <v>206</v>
      </c>
      <c r="D46" s="43" t="s">
        <v>40</v>
      </c>
      <c r="E46" s="43">
        <v>4199</v>
      </c>
      <c r="F46" s="43">
        <v>1500</v>
      </c>
      <c r="G46" s="43">
        <v>8</v>
      </c>
      <c r="H46" s="43"/>
      <c r="I46" s="43"/>
      <c r="J46" s="43"/>
      <c r="K46" s="43"/>
      <c r="L46" s="43"/>
      <c r="M46" s="43" t="s">
        <v>34</v>
      </c>
      <c r="N46" s="43">
        <v>27</v>
      </c>
      <c r="O46" s="43" t="s">
        <v>35</v>
      </c>
      <c r="P46" s="44" t="s">
        <v>207</v>
      </c>
      <c r="Q46" s="52">
        <v>4365527975</v>
      </c>
      <c r="R46" s="52">
        <v>0</v>
      </c>
      <c r="S46" s="52">
        <v>0</v>
      </c>
      <c r="T46" s="52">
        <v>4365527975</v>
      </c>
      <c r="U46" s="52">
        <v>0</v>
      </c>
      <c r="V46" s="52">
        <v>0</v>
      </c>
      <c r="W46" s="52">
        <v>4365527975</v>
      </c>
      <c r="X46" s="52">
        <v>0</v>
      </c>
      <c r="Y46" s="52">
        <v>0</v>
      </c>
      <c r="Z46" s="52">
        <v>0</v>
      </c>
      <c r="AA46" s="52">
        <v>0</v>
      </c>
    </row>
    <row r="47" spans="1:27" x14ac:dyDescent="0.25">
      <c r="A47" s="43" t="s">
        <v>44</v>
      </c>
      <c r="B47" s="44" t="s">
        <v>45</v>
      </c>
      <c r="C47" s="45" t="s">
        <v>189</v>
      </c>
      <c r="D47" s="43" t="s">
        <v>32</v>
      </c>
      <c r="E47" s="43">
        <v>2</v>
      </c>
      <c r="F47" s="43">
        <v>2</v>
      </c>
      <c r="G47" s="43"/>
      <c r="H47" s="43"/>
      <c r="I47" s="43"/>
      <c r="J47" s="43"/>
      <c r="K47" s="43"/>
      <c r="L47" s="43"/>
      <c r="M47" s="43" t="s">
        <v>34</v>
      </c>
      <c r="N47" s="43">
        <v>27</v>
      </c>
      <c r="O47" s="43" t="s">
        <v>35</v>
      </c>
      <c r="P47" s="44" t="s">
        <v>190</v>
      </c>
      <c r="Q47" s="52">
        <v>641358095</v>
      </c>
      <c r="R47" s="52">
        <v>0</v>
      </c>
      <c r="S47" s="52">
        <v>0</v>
      </c>
      <c r="T47" s="52">
        <v>641358095</v>
      </c>
      <c r="U47" s="52">
        <v>0</v>
      </c>
      <c r="V47" s="52">
        <v>0</v>
      </c>
      <c r="W47" s="52">
        <v>641358095</v>
      </c>
      <c r="X47" s="52">
        <v>0</v>
      </c>
      <c r="Y47" s="52">
        <v>0</v>
      </c>
      <c r="Z47" s="52">
        <v>0</v>
      </c>
      <c r="AA47" s="52">
        <v>0</v>
      </c>
    </row>
    <row r="48" spans="1:27" x14ac:dyDescent="0.25">
      <c r="A48" s="43" t="s">
        <v>44</v>
      </c>
      <c r="B48" s="44" t="s">
        <v>45</v>
      </c>
      <c r="C48" s="45" t="s">
        <v>175</v>
      </c>
      <c r="D48" s="43" t="s">
        <v>32</v>
      </c>
      <c r="E48" s="43">
        <v>8</v>
      </c>
      <c r="F48" s="43">
        <v>1</v>
      </c>
      <c r="G48" s="43"/>
      <c r="H48" s="43"/>
      <c r="I48" s="43"/>
      <c r="J48" s="43"/>
      <c r="K48" s="43"/>
      <c r="L48" s="43"/>
      <c r="M48" s="43" t="s">
        <v>34</v>
      </c>
      <c r="N48" s="43">
        <v>27</v>
      </c>
      <c r="O48" s="43" t="s">
        <v>35</v>
      </c>
      <c r="P48" s="44" t="s">
        <v>176</v>
      </c>
      <c r="Q48" s="52">
        <v>103663295</v>
      </c>
      <c r="R48" s="52">
        <v>0</v>
      </c>
      <c r="S48" s="52">
        <v>0</v>
      </c>
      <c r="T48" s="52">
        <v>103663295</v>
      </c>
      <c r="U48" s="52">
        <v>0</v>
      </c>
      <c r="V48" s="52">
        <v>0</v>
      </c>
      <c r="W48" s="52">
        <v>103663295</v>
      </c>
      <c r="X48" s="52">
        <v>0</v>
      </c>
      <c r="Y48" s="52">
        <v>0</v>
      </c>
      <c r="Z48" s="52">
        <v>0</v>
      </c>
      <c r="AA48" s="52">
        <v>0</v>
      </c>
    </row>
    <row r="49" spans="1:27" x14ac:dyDescent="0.25">
      <c r="A49" s="43" t="s">
        <v>44</v>
      </c>
      <c r="B49" s="44" t="s">
        <v>45</v>
      </c>
      <c r="C49" s="45" t="s">
        <v>197</v>
      </c>
      <c r="D49" s="43" t="s">
        <v>40</v>
      </c>
      <c r="E49" s="43">
        <v>4102</v>
      </c>
      <c r="F49" s="43">
        <v>1500</v>
      </c>
      <c r="G49" s="43">
        <v>12</v>
      </c>
      <c r="H49" s="43"/>
      <c r="I49" s="43"/>
      <c r="J49" s="43"/>
      <c r="K49" s="43"/>
      <c r="L49" s="43"/>
      <c r="M49" s="43" t="s">
        <v>34</v>
      </c>
      <c r="N49" s="43">
        <v>27</v>
      </c>
      <c r="O49" s="43" t="s">
        <v>35</v>
      </c>
      <c r="P49" s="44" t="s">
        <v>198</v>
      </c>
      <c r="Q49" s="52">
        <v>332792738</v>
      </c>
      <c r="R49" s="52">
        <v>0</v>
      </c>
      <c r="S49" s="52">
        <v>0</v>
      </c>
      <c r="T49" s="52">
        <v>332792738</v>
      </c>
      <c r="U49" s="52">
        <v>0</v>
      </c>
      <c r="V49" s="52">
        <v>0</v>
      </c>
      <c r="W49" s="52">
        <v>332792738</v>
      </c>
      <c r="X49" s="52">
        <v>0</v>
      </c>
      <c r="Y49" s="52">
        <v>0</v>
      </c>
      <c r="Z49" s="52">
        <v>0</v>
      </c>
      <c r="AA49" s="52">
        <v>0</v>
      </c>
    </row>
    <row r="50" spans="1:27" x14ac:dyDescent="0.25">
      <c r="A50" s="43" t="s">
        <v>44</v>
      </c>
      <c r="B50" s="44" t="s">
        <v>45</v>
      </c>
      <c r="C50" s="45" t="s">
        <v>177</v>
      </c>
      <c r="D50" s="43" t="s">
        <v>40</v>
      </c>
      <c r="E50" s="43">
        <v>4102</v>
      </c>
      <c r="F50" s="43">
        <v>1500</v>
      </c>
      <c r="G50" s="43">
        <v>13</v>
      </c>
      <c r="H50" s="43"/>
      <c r="I50" s="43"/>
      <c r="J50" s="43"/>
      <c r="K50" s="43"/>
      <c r="L50" s="43"/>
      <c r="M50" s="43" t="s">
        <v>34</v>
      </c>
      <c r="N50" s="43">
        <v>27</v>
      </c>
      <c r="O50" s="43" t="s">
        <v>35</v>
      </c>
      <c r="P50" s="44" t="s">
        <v>178</v>
      </c>
      <c r="Q50" s="52">
        <v>3776435867</v>
      </c>
      <c r="R50" s="52">
        <v>0</v>
      </c>
      <c r="S50" s="52">
        <v>0</v>
      </c>
      <c r="T50" s="52">
        <v>3776435867</v>
      </c>
      <c r="U50" s="52">
        <v>0</v>
      </c>
      <c r="V50" s="52">
        <v>0</v>
      </c>
      <c r="W50" s="52">
        <v>3776435867</v>
      </c>
      <c r="X50" s="52">
        <v>0</v>
      </c>
      <c r="Y50" s="52">
        <v>0</v>
      </c>
      <c r="Z50" s="52">
        <v>0</v>
      </c>
      <c r="AA50" s="52">
        <v>0</v>
      </c>
    </row>
    <row r="51" spans="1:27" x14ac:dyDescent="0.25">
      <c r="A51" s="43" t="s">
        <v>44</v>
      </c>
      <c r="B51" s="44" t="s">
        <v>45</v>
      </c>
      <c r="C51" s="45" t="s">
        <v>179</v>
      </c>
      <c r="D51" s="43" t="s">
        <v>40</v>
      </c>
      <c r="E51" s="43">
        <v>4102</v>
      </c>
      <c r="F51" s="43">
        <v>1500</v>
      </c>
      <c r="G51" s="43">
        <v>14</v>
      </c>
      <c r="H51" s="43"/>
      <c r="I51" s="43"/>
      <c r="J51" s="43"/>
      <c r="K51" s="43"/>
      <c r="L51" s="43"/>
      <c r="M51" s="43" t="s">
        <v>34</v>
      </c>
      <c r="N51" s="43">
        <v>27</v>
      </c>
      <c r="O51" s="43" t="s">
        <v>35</v>
      </c>
      <c r="P51" s="44" t="s">
        <v>180</v>
      </c>
      <c r="Q51" s="52">
        <v>15480819511</v>
      </c>
      <c r="R51" s="52">
        <v>0</v>
      </c>
      <c r="S51" s="52">
        <v>0</v>
      </c>
      <c r="T51" s="52">
        <v>15480819511</v>
      </c>
      <c r="U51" s="52">
        <v>0</v>
      </c>
      <c r="V51" s="52">
        <v>0</v>
      </c>
      <c r="W51" s="52">
        <v>15480819511</v>
      </c>
      <c r="X51" s="52">
        <v>0</v>
      </c>
      <c r="Y51" s="52">
        <v>0</v>
      </c>
      <c r="Z51" s="52">
        <v>0</v>
      </c>
      <c r="AA51" s="52">
        <v>0</v>
      </c>
    </row>
    <row r="52" spans="1:27" x14ac:dyDescent="0.25">
      <c r="A52" s="43" t="s">
        <v>44</v>
      </c>
      <c r="B52" s="44" t="s">
        <v>45</v>
      </c>
      <c r="C52" s="45" t="s">
        <v>199</v>
      </c>
      <c r="D52" s="43" t="s">
        <v>40</v>
      </c>
      <c r="E52" s="43">
        <v>4102</v>
      </c>
      <c r="F52" s="43">
        <v>1500</v>
      </c>
      <c r="G52" s="43">
        <v>15</v>
      </c>
      <c r="H52" s="43"/>
      <c r="I52" s="43"/>
      <c r="J52" s="43"/>
      <c r="K52" s="43"/>
      <c r="L52" s="43"/>
      <c r="M52" s="43" t="s">
        <v>34</v>
      </c>
      <c r="N52" s="43">
        <v>27</v>
      </c>
      <c r="O52" s="43" t="s">
        <v>35</v>
      </c>
      <c r="P52" s="44" t="s">
        <v>200</v>
      </c>
      <c r="Q52" s="52">
        <v>179658847</v>
      </c>
      <c r="R52" s="52">
        <v>0</v>
      </c>
      <c r="S52" s="52">
        <v>0</v>
      </c>
      <c r="T52" s="52">
        <v>179658847</v>
      </c>
      <c r="U52" s="52">
        <v>0</v>
      </c>
      <c r="V52" s="52">
        <v>0</v>
      </c>
      <c r="W52" s="52">
        <v>179658847</v>
      </c>
      <c r="X52" s="52">
        <v>0</v>
      </c>
      <c r="Y52" s="52">
        <v>0</v>
      </c>
      <c r="Z52" s="52">
        <v>0</v>
      </c>
      <c r="AA52" s="52">
        <v>0</v>
      </c>
    </row>
    <row r="53" spans="1:27" x14ac:dyDescent="0.25">
      <c r="A53" s="43" t="s">
        <v>44</v>
      </c>
      <c r="B53" s="44" t="s">
        <v>45</v>
      </c>
      <c r="C53" s="45" t="s">
        <v>201</v>
      </c>
      <c r="D53" s="43" t="s">
        <v>40</v>
      </c>
      <c r="E53" s="43">
        <v>4102</v>
      </c>
      <c r="F53" s="43">
        <v>1500</v>
      </c>
      <c r="G53" s="43">
        <v>16</v>
      </c>
      <c r="H53" s="43"/>
      <c r="I53" s="43"/>
      <c r="J53" s="43"/>
      <c r="K53" s="43"/>
      <c r="L53" s="43"/>
      <c r="M53" s="43" t="s">
        <v>34</v>
      </c>
      <c r="N53" s="43">
        <v>27</v>
      </c>
      <c r="O53" s="43" t="s">
        <v>35</v>
      </c>
      <c r="P53" s="44" t="s">
        <v>202</v>
      </c>
      <c r="Q53" s="52">
        <v>7098369949</v>
      </c>
      <c r="R53" s="52">
        <v>0</v>
      </c>
      <c r="S53" s="52">
        <v>0</v>
      </c>
      <c r="T53" s="52">
        <v>7098369949</v>
      </c>
      <c r="U53" s="52">
        <v>0</v>
      </c>
      <c r="V53" s="52">
        <v>0</v>
      </c>
      <c r="W53" s="52">
        <v>7098369949</v>
      </c>
      <c r="X53" s="52">
        <v>0</v>
      </c>
      <c r="Y53" s="52">
        <v>0</v>
      </c>
      <c r="Z53" s="52">
        <v>0</v>
      </c>
      <c r="AA53" s="52">
        <v>0</v>
      </c>
    </row>
    <row r="54" spans="1:27" x14ac:dyDescent="0.25">
      <c r="A54" s="43" t="s">
        <v>44</v>
      </c>
      <c r="B54" s="44" t="s">
        <v>45</v>
      </c>
      <c r="C54" s="45" t="s">
        <v>181</v>
      </c>
      <c r="D54" s="43" t="s">
        <v>40</v>
      </c>
      <c r="E54" s="43">
        <v>4102</v>
      </c>
      <c r="F54" s="43">
        <v>1500</v>
      </c>
      <c r="G54" s="43">
        <v>18</v>
      </c>
      <c r="H54" s="43"/>
      <c r="I54" s="43"/>
      <c r="J54" s="43"/>
      <c r="K54" s="43"/>
      <c r="L54" s="43"/>
      <c r="M54" s="43" t="s">
        <v>41</v>
      </c>
      <c r="N54" s="43">
        <v>10</v>
      </c>
      <c r="O54" s="43" t="s">
        <v>35</v>
      </c>
      <c r="P54" s="44" t="s">
        <v>182</v>
      </c>
      <c r="Q54" s="52">
        <v>112966932157</v>
      </c>
      <c r="R54" s="52">
        <v>0</v>
      </c>
      <c r="S54" s="52">
        <v>0</v>
      </c>
      <c r="T54" s="52">
        <v>112966932157</v>
      </c>
      <c r="U54" s="52">
        <v>0</v>
      </c>
      <c r="V54" s="52">
        <v>0</v>
      </c>
      <c r="W54" s="52">
        <v>112966932157</v>
      </c>
      <c r="X54" s="52">
        <v>0</v>
      </c>
      <c r="Y54" s="52">
        <v>0</v>
      </c>
      <c r="Z54" s="52">
        <v>0</v>
      </c>
      <c r="AA54" s="52">
        <v>0</v>
      </c>
    </row>
    <row r="55" spans="1:27" x14ac:dyDescent="0.25">
      <c r="A55" s="43" t="s">
        <v>44</v>
      </c>
      <c r="B55" s="44" t="s">
        <v>45</v>
      </c>
      <c r="C55" s="45" t="s">
        <v>181</v>
      </c>
      <c r="D55" s="43" t="s">
        <v>40</v>
      </c>
      <c r="E55" s="43">
        <v>4102</v>
      </c>
      <c r="F55" s="43">
        <v>1500</v>
      </c>
      <c r="G55" s="43">
        <v>18</v>
      </c>
      <c r="H55" s="43"/>
      <c r="I55" s="43"/>
      <c r="J55" s="43"/>
      <c r="K55" s="43"/>
      <c r="L55" s="43"/>
      <c r="M55" s="43" t="s">
        <v>34</v>
      </c>
      <c r="N55" s="43">
        <v>21</v>
      </c>
      <c r="O55" s="43" t="s">
        <v>35</v>
      </c>
      <c r="P55" s="44" t="s">
        <v>182</v>
      </c>
      <c r="Q55" s="52">
        <v>2414108975</v>
      </c>
      <c r="R55" s="52">
        <v>0</v>
      </c>
      <c r="S55" s="52">
        <v>0</v>
      </c>
      <c r="T55" s="52">
        <v>2414108975</v>
      </c>
      <c r="U55" s="52">
        <v>0</v>
      </c>
      <c r="V55" s="52">
        <v>0</v>
      </c>
      <c r="W55" s="52">
        <v>2414108975</v>
      </c>
      <c r="X55" s="52">
        <v>0</v>
      </c>
      <c r="Y55" s="52">
        <v>0</v>
      </c>
      <c r="Z55" s="52">
        <v>0</v>
      </c>
      <c r="AA55" s="52">
        <v>0</v>
      </c>
    </row>
    <row r="56" spans="1:27" x14ac:dyDescent="0.25">
      <c r="A56" s="43" t="s">
        <v>44</v>
      </c>
      <c r="B56" s="44" t="s">
        <v>45</v>
      </c>
      <c r="C56" s="45" t="s">
        <v>229</v>
      </c>
      <c r="D56" s="43" t="s">
        <v>40</v>
      </c>
      <c r="E56" s="43">
        <v>4102</v>
      </c>
      <c r="F56" s="43">
        <v>1500</v>
      </c>
      <c r="G56" s="43">
        <v>19</v>
      </c>
      <c r="H56" s="43"/>
      <c r="I56" s="43"/>
      <c r="J56" s="43"/>
      <c r="K56" s="43"/>
      <c r="L56" s="43"/>
      <c r="M56" s="43" t="s">
        <v>34</v>
      </c>
      <c r="N56" s="43">
        <v>21</v>
      </c>
      <c r="O56" s="43" t="s">
        <v>35</v>
      </c>
      <c r="P56" s="44" t="s">
        <v>230</v>
      </c>
      <c r="Q56" s="52">
        <v>294966400</v>
      </c>
      <c r="R56" s="52">
        <v>0</v>
      </c>
      <c r="S56" s="52">
        <v>0</v>
      </c>
      <c r="T56" s="52">
        <v>294966400</v>
      </c>
      <c r="U56" s="52">
        <v>0</v>
      </c>
      <c r="V56" s="52">
        <v>0</v>
      </c>
      <c r="W56" s="52">
        <v>294966400</v>
      </c>
      <c r="X56" s="52">
        <v>0</v>
      </c>
      <c r="Y56" s="52">
        <v>0</v>
      </c>
      <c r="Z56" s="52">
        <v>0</v>
      </c>
      <c r="AA56" s="52">
        <v>0</v>
      </c>
    </row>
    <row r="57" spans="1:27" x14ac:dyDescent="0.25">
      <c r="A57" s="43" t="s">
        <v>44</v>
      </c>
      <c r="B57" s="44" t="s">
        <v>45</v>
      </c>
      <c r="C57" s="45" t="s">
        <v>229</v>
      </c>
      <c r="D57" s="43" t="s">
        <v>40</v>
      </c>
      <c r="E57" s="43">
        <v>4102</v>
      </c>
      <c r="F57" s="43">
        <v>1500</v>
      </c>
      <c r="G57" s="43">
        <v>19</v>
      </c>
      <c r="H57" s="43"/>
      <c r="I57" s="43"/>
      <c r="J57" s="43"/>
      <c r="K57" s="43"/>
      <c r="L57" s="43"/>
      <c r="M57" s="43" t="s">
        <v>34</v>
      </c>
      <c r="N57" s="43">
        <v>27</v>
      </c>
      <c r="O57" s="43" t="s">
        <v>35</v>
      </c>
      <c r="P57" s="44" t="s">
        <v>230</v>
      </c>
      <c r="Q57" s="52">
        <v>3264313480</v>
      </c>
      <c r="R57" s="52">
        <v>0</v>
      </c>
      <c r="S57" s="52">
        <v>0</v>
      </c>
      <c r="T57" s="52">
        <v>3264313480</v>
      </c>
      <c r="U57" s="52">
        <v>0</v>
      </c>
      <c r="V57" s="52">
        <v>0</v>
      </c>
      <c r="W57" s="52">
        <v>3264313480</v>
      </c>
      <c r="X57" s="52">
        <v>0</v>
      </c>
      <c r="Y57" s="52">
        <v>0</v>
      </c>
      <c r="Z57" s="52">
        <v>0</v>
      </c>
      <c r="AA57" s="52">
        <v>0</v>
      </c>
    </row>
    <row r="58" spans="1:27" x14ac:dyDescent="0.25">
      <c r="A58" s="43" t="s">
        <v>44</v>
      </c>
      <c r="B58" s="44" t="s">
        <v>45</v>
      </c>
      <c r="C58" s="45" t="s">
        <v>204</v>
      </c>
      <c r="D58" s="43" t="s">
        <v>40</v>
      </c>
      <c r="E58" s="43">
        <v>4199</v>
      </c>
      <c r="F58" s="43">
        <v>1500</v>
      </c>
      <c r="G58" s="43">
        <v>7</v>
      </c>
      <c r="H58" s="43"/>
      <c r="I58" s="43"/>
      <c r="J58" s="43"/>
      <c r="K58" s="43"/>
      <c r="L58" s="43"/>
      <c r="M58" s="43" t="s">
        <v>34</v>
      </c>
      <c r="N58" s="43">
        <v>27</v>
      </c>
      <c r="O58" s="43" t="s">
        <v>35</v>
      </c>
      <c r="P58" s="44" t="s">
        <v>205</v>
      </c>
      <c r="Q58" s="52">
        <v>152136150</v>
      </c>
      <c r="R58" s="52">
        <v>0</v>
      </c>
      <c r="S58" s="52">
        <v>0</v>
      </c>
      <c r="T58" s="52">
        <v>152136150</v>
      </c>
      <c r="U58" s="52">
        <v>0</v>
      </c>
      <c r="V58" s="52">
        <v>0</v>
      </c>
      <c r="W58" s="52">
        <v>152136150</v>
      </c>
      <c r="X58" s="52">
        <v>0</v>
      </c>
      <c r="Y58" s="52">
        <v>0</v>
      </c>
      <c r="Z58" s="52">
        <v>0</v>
      </c>
      <c r="AA58" s="52">
        <v>0</v>
      </c>
    </row>
    <row r="59" spans="1:27" x14ac:dyDescent="0.25">
      <c r="A59" s="43" t="s">
        <v>44</v>
      </c>
      <c r="B59" s="44" t="s">
        <v>45</v>
      </c>
      <c r="C59" s="45" t="s">
        <v>206</v>
      </c>
      <c r="D59" s="43" t="s">
        <v>40</v>
      </c>
      <c r="E59" s="43">
        <v>4199</v>
      </c>
      <c r="F59" s="43">
        <v>1500</v>
      </c>
      <c r="G59" s="43">
        <v>8</v>
      </c>
      <c r="H59" s="43"/>
      <c r="I59" s="43"/>
      <c r="J59" s="43"/>
      <c r="K59" s="43"/>
      <c r="L59" s="43"/>
      <c r="M59" s="43" t="s">
        <v>34</v>
      </c>
      <c r="N59" s="43">
        <v>27</v>
      </c>
      <c r="O59" s="43" t="s">
        <v>35</v>
      </c>
      <c r="P59" s="44" t="s">
        <v>207</v>
      </c>
      <c r="Q59" s="52">
        <v>1936149038</v>
      </c>
      <c r="R59" s="52">
        <v>0</v>
      </c>
      <c r="S59" s="52">
        <v>0</v>
      </c>
      <c r="T59" s="52">
        <v>1936149038</v>
      </c>
      <c r="U59" s="52">
        <v>0</v>
      </c>
      <c r="V59" s="52">
        <v>0</v>
      </c>
      <c r="W59" s="52">
        <v>1936149038</v>
      </c>
      <c r="X59" s="52">
        <v>0</v>
      </c>
      <c r="Y59" s="52">
        <v>0</v>
      </c>
      <c r="Z59" s="52">
        <v>0</v>
      </c>
      <c r="AA59" s="52">
        <v>0</v>
      </c>
    </row>
    <row r="60" spans="1:27" x14ac:dyDescent="0.25">
      <c r="A60" s="43" t="s">
        <v>46</v>
      </c>
      <c r="B60" s="44" t="s">
        <v>47</v>
      </c>
      <c r="C60" s="45" t="s">
        <v>189</v>
      </c>
      <c r="D60" s="43" t="s">
        <v>32</v>
      </c>
      <c r="E60" s="43">
        <v>2</v>
      </c>
      <c r="F60" s="43">
        <v>2</v>
      </c>
      <c r="G60" s="43"/>
      <c r="H60" s="43"/>
      <c r="I60" s="43"/>
      <c r="J60" s="43"/>
      <c r="K60" s="43"/>
      <c r="L60" s="43"/>
      <c r="M60" s="43" t="s">
        <v>34</v>
      </c>
      <c r="N60" s="43">
        <v>27</v>
      </c>
      <c r="O60" s="43" t="s">
        <v>35</v>
      </c>
      <c r="P60" s="44" t="s">
        <v>190</v>
      </c>
      <c r="Q60" s="52">
        <v>2792724331</v>
      </c>
      <c r="R60" s="52">
        <v>0</v>
      </c>
      <c r="S60" s="52">
        <v>0</v>
      </c>
      <c r="T60" s="52">
        <v>2792724331</v>
      </c>
      <c r="U60" s="52">
        <v>0</v>
      </c>
      <c r="V60" s="52">
        <v>0</v>
      </c>
      <c r="W60" s="52">
        <v>2792724331</v>
      </c>
      <c r="X60" s="52">
        <v>0</v>
      </c>
      <c r="Y60" s="52">
        <v>0</v>
      </c>
      <c r="Z60" s="52">
        <v>0</v>
      </c>
      <c r="AA60" s="52">
        <v>0</v>
      </c>
    </row>
    <row r="61" spans="1:27" x14ac:dyDescent="0.25">
      <c r="A61" s="43" t="s">
        <v>46</v>
      </c>
      <c r="B61" s="44" t="s">
        <v>47</v>
      </c>
      <c r="C61" s="45" t="s">
        <v>175</v>
      </c>
      <c r="D61" s="43" t="s">
        <v>32</v>
      </c>
      <c r="E61" s="43">
        <v>8</v>
      </c>
      <c r="F61" s="43">
        <v>1</v>
      </c>
      <c r="G61" s="43"/>
      <c r="H61" s="43"/>
      <c r="I61" s="43"/>
      <c r="J61" s="43"/>
      <c r="K61" s="43"/>
      <c r="L61" s="43"/>
      <c r="M61" s="43" t="s">
        <v>34</v>
      </c>
      <c r="N61" s="43">
        <v>27</v>
      </c>
      <c r="O61" s="43" t="s">
        <v>35</v>
      </c>
      <c r="P61" s="44" t="s">
        <v>176</v>
      </c>
      <c r="Q61" s="52">
        <v>896498585</v>
      </c>
      <c r="R61" s="52">
        <v>0</v>
      </c>
      <c r="S61" s="52">
        <v>0</v>
      </c>
      <c r="T61" s="52">
        <v>896498585</v>
      </c>
      <c r="U61" s="52">
        <v>0</v>
      </c>
      <c r="V61" s="52">
        <v>0</v>
      </c>
      <c r="W61" s="52">
        <v>896498585</v>
      </c>
      <c r="X61" s="52">
        <v>0</v>
      </c>
      <c r="Y61" s="52">
        <v>0</v>
      </c>
      <c r="Z61" s="52">
        <v>0</v>
      </c>
      <c r="AA61" s="52">
        <v>0</v>
      </c>
    </row>
    <row r="62" spans="1:27" x14ac:dyDescent="0.25">
      <c r="A62" s="43" t="s">
        <v>46</v>
      </c>
      <c r="B62" s="44" t="s">
        <v>47</v>
      </c>
      <c r="C62" s="45" t="s">
        <v>231</v>
      </c>
      <c r="D62" s="43" t="s">
        <v>32</v>
      </c>
      <c r="E62" s="43">
        <v>8</v>
      </c>
      <c r="F62" s="43">
        <v>4</v>
      </c>
      <c r="G62" s="43">
        <v>4</v>
      </c>
      <c r="H62" s="43"/>
      <c r="I62" s="43"/>
      <c r="J62" s="43"/>
      <c r="K62" s="43"/>
      <c r="L62" s="43"/>
      <c r="M62" s="43" t="s">
        <v>34</v>
      </c>
      <c r="N62" s="43">
        <v>27</v>
      </c>
      <c r="O62" s="43" t="s">
        <v>35</v>
      </c>
      <c r="P62" s="44" t="s">
        <v>232</v>
      </c>
      <c r="Q62" s="52">
        <v>113435000</v>
      </c>
      <c r="R62" s="52">
        <v>0</v>
      </c>
      <c r="S62" s="52">
        <v>0</v>
      </c>
      <c r="T62" s="52">
        <v>113435000</v>
      </c>
      <c r="U62" s="52">
        <v>0</v>
      </c>
      <c r="V62" s="52">
        <v>0</v>
      </c>
      <c r="W62" s="52">
        <v>113435000</v>
      </c>
      <c r="X62" s="52">
        <v>0</v>
      </c>
      <c r="Y62" s="52">
        <v>0</v>
      </c>
      <c r="Z62" s="52">
        <v>0</v>
      </c>
      <c r="AA62" s="52">
        <v>0</v>
      </c>
    </row>
    <row r="63" spans="1:27" x14ac:dyDescent="0.25">
      <c r="A63" s="43" t="s">
        <v>46</v>
      </c>
      <c r="B63" s="44" t="s">
        <v>47</v>
      </c>
      <c r="C63" s="45" t="s">
        <v>197</v>
      </c>
      <c r="D63" s="43" t="s">
        <v>40</v>
      </c>
      <c r="E63" s="43">
        <v>4102</v>
      </c>
      <c r="F63" s="43">
        <v>1500</v>
      </c>
      <c r="G63" s="43">
        <v>12</v>
      </c>
      <c r="H63" s="43"/>
      <c r="I63" s="43"/>
      <c r="J63" s="43"/>
      <c r="K63" s="43"/>
      <c r="L63" s="43"/>
      <c r="M63" s="43" t="s">
        <v>34</v>
      </c>
      <c r="N63" s="43">
        <v>27</v>
      </c>
      <c r="O63" s="43" t="s">
        <v>35</v>
      </c>
      <c r="P63" s="44" t="s">
        <v>198</v>
      </c>
      <c r="Q63" s="52">
        <v>59272689</v>
      </c>
      <c r="R63" s="52">
        <v>0</v>
      </c>
      <c r="S63" s="52">
        <v>0</v>
      </c>
      <c r="T63" s="52">
        <v>59272689</v>
      </c>
      <c r="U63" s="52">
        <v>0</v>
      </c>
      <c r="V63" s="52">
        <v>0</v>
      </c>
      <c r="W63" s="52">
        <v>59272689</v>
      </c>
      <c r="X63" s="52">
        <v>0</v>
      </c>
      <c r="Y63" s="52">
        <v>0</v>
      </c>
      <c r="Z63" s="52">
        <v>0</v>
      </c>
      <c r="AA63" s="52">
        <v>0</v>
      </c>
    </row>
    <row r="64" spans="1:27" x14ac:dyDescent="0.25">
      <c r="A64" s="43" t="s">
        <v>46</v>
      </c>
      <c r="B64" s="44" t="s">
        <v>47</v>
      </c>
      <c r="C64" s="45" t="s">
        <v>177</v>
      </c>
      <c r="D64" s="43" t="s">
        <v>40</v>
      </c>
      <c r="E64" s="43">
        <v>4102</v>
      </c>
      <c r="F64" s="43">
        <v>1500</v>
      </c>
      <c r="G64" s="43">
        <v>13</v>
      </c>
      <c r="H64" s="43"/>
      <c r="I64" s="43"/>
      <c r="J64" s="43"/>
      <c r="K64" s="43"/>
      <c r="L64" s="43"/>
      <c r="M64" s="43" t="s">
        <v>41</v>
      </c>
      <c r="N64" s="43">
        <v>16</v>
      </c>
      <c r="O64" s="43" t="s">
        <v>35</v>
      </c>
      <c r="P64" s="44" t="s">
        <v>178</v>
      </c>
      <c r="Q64" s="52">
        <v>17270335960</v>
      </c>
      <c r="R64" s="52">
        <v>0</v>
      </c>
      <c r="S64" s="52">
        <v>0</v>
      </c>
      <c r="T64" s="52">
        <v>17270335960</v>
      </c>
      <c r="U64" s="52">
        <v>0</v>
      </c>
      <c r="V64" s="52">
        <v>0</v>
      </c>
      <c r="W64" s="52">
        <v>17270335960</v>
      </c>
      <c r="X64" s="52">
        <v>0</v>
      </c>
      <c r="Y64" s="52">
        <v>0</v>
      </c>
      <c r="Z64" s="52">
        <v>0</v>
      </c>
      <c r="AA64" s="52">
        <v>0</v>
      </c>
    </row>
    <row r="65" spans="1:27" x14ac:dyDescent="0.25">
      <c r="A65" s="43" t="s">
        <v>46</v>
      </c>
      <c r="B65" s="44" t="s">
        <v>47</v>
      </c>
      <c r="C65" s="45" t="s">
        <v>177</v>
      </c>
      <c r="D65" s="43" t="s">
        <v>40</v>
      </c>
      <c r="E65" s="43">
        <v>4102</v>
      </c>
      <c r="F65" s="43">
        <v>1500</v>
      </c>
      <c r="G65" s="43">
        <v>13</v>
      </c>
      <c r="H65" s="43"/>
      <c r="I65" s="43"/>
      <c r="J65" s="43"/>
      <c r="K65" s="43"/>
      <c r="L65" s="43"/>
      <c r="M65" s="43" t="s">
        <v>34</v>
      </c>
      <c r="N65" s="43">
        <v>27</v>
      </c>
      <c r="O65" s="43" t="s">
        <v>35</v>
      </c>
      <c r="P65" s="44" t="s">
        <v>178</v>
      </c>
      <c r="Q65" s="52">
        <v>930322509</v>
      </c>
      <c r="R65" s="52">
        <v>0</v>
      </c>
      <c r="S65" s="52">
        <v>0</v>
      </c>
      <c r="T65" s="52">
        <v>930322509</v>
      </c>
      <c r="U65" s="52">
        <v>0</v>
      </c>
      <c r="V65" s="52">
        <v>0</v>
      </c>
      <c r="W65" s="52">
        <v>930322509</v>
      </c>
      <c r="X65" s="52">
        <v>0</v>
      </c>
      <c r="Y65" s="52">
        <v>0</v>
      </c>
      <c r="Z65" s="52">
        <v>0</v>
      </c>
      <c r="AA65" s="52">
        <v>0</v>
      </c>
    </row>
    <row r="66" spans="1:27" x14ac:dyDescent="0.25">
      <c r="A66" s="43" t="s">
        <v>46</v>
      </c>
      <c r="B66" s="44" t="s">
        <v>47</v>
      </c>
      <c r="C66" s="45" t="s">
        <v>179</v>
      </c>
      <c r="D66" s="43" t="s">
        <v>40</v>
      </c>
      <c r="E66" s="43">
        <v>4102</v>
      </c>
      <c r="F66" s="43">
        <v>1500</v>
      </c>
      <c r="G66" s="43">
        <v>14</v>
      </c>
      <c r="H66" s="43"/>
      <c r="I66" s="43"/>
      <c r="J66" s="43"/>
      <c r="K66" s="43"/>
      <c r="L66" s="43"/>
      <c r="M66" s="43" t="s">
        <v>34</v>
      </c>
      <c r="N66" s="43">
        <v>27</v>
      </c>
      <c r="O66" s="43" t="s">
        <v>35</v>
      </c>
      <c r="P66" s="44" t="s">
        <v>180</v>
      </c>
      <c r="Q66" s="52">
        <v>109927533021</v>
      </c>
      <c r="R66" s="52">
        <v>0</v>
      </c>
      <c r="S66" s="52">
        <v>0</v>
      </c>
      <c r="T66" s="52">
        <v>109927533021</v>
      </c>
      <c r="U66" s="52">
        <v>0</v>
      </c>
      <c r="V66" s="52">
        <v>0</v>
      </c>
      <c r="W66" s="52">
        <v>109927533021</v>
      </c>
      <c r="X66" s="52">
        <v>0</v>
      </c>
      <c r="Y66" s="52">
        <v>0</v>
      </c>
      <c r="Z66" s="52">
        <v>0</v>
      </c>
      <c r="AA66" s="52">
        <v>0</v>
      </c>
    </row>
    <row r="67" spans="1:27" x14ac:dyDescent="0.25">
      <c r="A67" s="43" t="s">
        <v>46</v>
      </c>
      <c r="B67" s="44" t="s">
        <v>47</v>
      </c>
      <c r="C67" s="45" t="s">
        <v>199</v>
      </c>
      <c r="D67" s="43" t="s">
        <v>40</v>
      </c>
      <c r="E67" s="43">
        <v>4102</v>
      </c>
      <c r="F67" s="43">
        <v>1500</v>
      </c>
      <c r="G67" s="43">
        <v>15</v>
      </c>
      <c r="H67" s="43"/>
      <c r="I67" s="43"/>
      <c r="J67" s="43"/>
      <c r="K67" s="43"/>
      <c r="L67" s="43"/>
      <c r="M67" s="43" t="s">
        <v>34</v>
      </c>
      <c r="N67" s="43">
        <v>27</v>
      </c>
      <c r="O67" s="43" t="s">
        <v>35</v>
      </c>
      <c r="P67" s="44" t="s">
        <v>200</v>
      </c>
      <c r="Q67" s="52">
        <v>85436572</v>
      </c>
      <c r="R67" s="52">
        <v>0</v>
      </c>
      <c r="S67" s="52">
        <v>0</v>
      </c>
      <c r="T67" s="52">
        <v>85436572</v>
      </c>
      <c r="U67" s="52">
        <v>0</v>
      </c>
      <c r="V67" s="52">
        <v>0</v>
      </c>
      <c r="W67" s="52">
        <v>85436572</v>
      </c>
      <c r="X67" s="52">
        <v>0</v>
      </c>
      <c r="Y67" s="52">
        <v>0</v>
      </c>
      <c r="Z67" s="52">
        <v>0</v>
      </c>
      <c r="AA67" s="52">
        <v>0</v>
      </c>
    </row>
    <row r="68" spans="1:27" x14ac:dyDescent="0.25">
      <c r="A68" s="43" t="s">
        <v>46</v>
      </c>
      <c r="B68" s="44" t="s">
        <v>47</v>
      </c>
      <c r="C68" s="45" t="s">
        <v>201</v>
      </c>
      <c r="D68" s="43" t="s">
        <v>40</v>
      </c>
      <c r="E68" s="43">
        <v>4102</v>
      </c>
      <c r="F68" s="43">
        <v>1500</v>
      </c>
      <c r="G68" s="43">
        <v>16</v>
      </c>
      <c r="H68" s="43"/>
      <c r="I68" s="43"/>
      <c r="J68" s="43"/>
      <c r="K68" s="43"/>
      <c r="L68" s="43"/>
      <c r="M68" s="43" t="s">
        <v>34</v>
      </c>
      <c r="N68" s="43">
        <v>27</v>
      </c>
      <c r="O68" s="43" t="s">
        <v>35</v>
      </c>
      <c r="P68" s="44" t="s">
        <v>202</v>
      </c>
      <c r="Q68" s="52">
        <v>8177697700</v>
      </c>
      <c r="R68" s="52">
        <v>0</v>
      </c>
      <c r="S68" s="52">
        <v>0</v>
      </c>
      <c r="T68" s="52">
        <v>8177697700</v>
      </c>
      <c r="U68" s="52">
        <v>0</v>
      </c>
      <c r="V68" s="52">
        <v>0</v>
      </c>
      <c r="W68" s="52">
        <v>8177697700</v>
      </c>
      <c r="X68" s="52">
        <v>0</v>
      </c>
      <c r="Y68" s="52">
        <v>0</v>
      </c>
      <c r="Z68" s="52">
        <v>0</v>
      </c>
      <c r="AA68" s="52">
        <v>0</v>
      </c>
    </row>
    <row r="69" spans="1:27" x14ac:dyDescent="0.25">
      <c r="A69" s="43" t="s">
        <v>46</v>
      </c>
      <c r="B69" s="44" t="s">
        <v>47</v>
      </c>
      <c r="C69" s="45" t="s">
        <v>181</v>
      </c>
      <c r="D69" s="43" t="s">
        <v>40</v>
      </c>
      <c r="E69" s="43">
        <v>4102</v>
      </c>
      <c r="F69" s="43">
        <v>1500</v>
      </c>
      <c r="G69" s="43">
        <v>18</v>
      </c>
      <c r="H69" s="43"/>
      <c r="I69" s="43"/>
      <c r="J69" s="43"/>
      <c r="K69" s="43"/>
      <c r="L69" s="43"/>
      <c r="M69" s="43" t="s">
        <v>41</v>
      </c>
      <c r="N69" s="43">
        <v>10</v>
      </c>
      <c r="O69" s="43" t="s">
        <v>35</v>
      </c>
      <c r="P69" s="44" t="s">
        <v>182</v>
      </c>
      <c r="Q69" s="52">
        <v>174688023468</v>
      </c>
      <c r="R69" s="52">
        <v>0</v>
      </c>
      <c r="S69" s="52">
        <v>0</v>
      </c>
      <c r="T69" s="52">
        <v>174688023468</v>
      </c>
      <c r="U69" s="52">
        <v>0</v>
      </c>
      <c r="V69" s="52">
        <v>0</v>
      </c>
      <c r="W69" s="52">
        <v>174688023468</v>
      </c>
      <c r="X69" s="52">
        <v>0</v>
      </c>
      <c r="Y69" s="52">
        <v>0</v>
      </c>
      <c r="Z69" s="52">
        <v>0</v>
      </c>
      <c r="AA69" s="52">
        <v>0</v>
      </c>
    </row>
    <row r="70" spans="1:27" x14ac:dyDescent="0.25">
      <c r="A70" s="43" t="s">
        <v>46</v>
      </c>
      <c r="B70" s="44" t="s">
        <v>47</v>
      </c>
      <c r="C70" s="45" t="s">
        <v>181</v>
      </c>
      <c r="D70" s="43" t="s">
        <v>40</v>
      </c>
      <c r="E70" s="43">
        <v>4102</v>
      </c>
      <c r="F70" s="43">
        <v>1500</v>
      </c>
      <c r="G70" s="43">
        <v>18</v>
      </c>
      <c r="H70" s="43"/>
      <c r="I70" s="43"/>
      <c r="J70" s="43"/>
      <c r="K70" s="43"/>
      <c r="L70" s="43"/>
      <c r="M70" s="43" t="s">
        <v>34</v>
      </c>
      <c r="N70" s="43">
        <v>21</v>
      </c>
      <c r="O70" s="43" t="s">
        <v>35</v>
      </c>
      <c r="P70" s="44" t="s">
        <v>182</v>
      </c>
      <c r="Q70" s="52">
        <v>4296465780</v>
      </c>
      <c r="R70" s="52">
        <v>0</v>
      </c>
      <c r="S70" s="52">
        <v>0</v>
      </c>
      <c r="T70" s="52">
        <v>4296465780</v>
      </c>
      <c r="U70" s="52">
        <v>0</v>
      </c>
      <c r="V70" s="52">
        <v>0</v>
      </c>
      <c r="W70" s="52">
        <v>4296465780</v>
      </c>
      <c r="X70" s="52">
        <v>0</v>
      </c>
      <c r="Y70" s="52">
        <v>0</v>
      </c>
      <c r="Z70" s="52">
        <v>0</v>
      </c>
      <c r="AA70" s="52">
        <v>0</v>
      </c>
    </row>
    <row r="71" spans="1:27" x14ac:dyDescent="0.25">
      <c r="A71" s="43" t="s">
        <v>46</v>
      </c>
      <c r="B71" s="44" t="s">
        <v>47</v>
      </c>
      <c r="C71" s="45" t="s">
        <v>229</v>
      </c>
      <c r="D71" s="43" t="s">
        <v>40</v>
      </c>
      <c r="E71" s="43">
        <v>4102</v>
      </c>
      <c r="F71" s="43">
        <v>1500</v>
      </c>
      <c r="G71" s="43">
        <v>19</v>
      </c>
      <c r="H71" s="43"/>
      <c r="I71" s="43"/>
      <c r="J71" s="43"/>
      <c r="K71" s="43"/>
      <c r="L71" s="43"/>
      <c r="M71" s="43" t="s">
        <v>34</v>
      </c>
      <c r="N71" s="43">
        <v>21</v>
      </c>
      <c r="O71" s="43" t="s">
        <v>35</v>
      </c>
      <c r="P71" s="44" t="s">
        <v>230</v>
      </c>
      <c r="Q71" s="52">
        <v>185339500</v>
      </c>
      <c r="R71" s="52">
        <v>0</v>
      </c>
      <c r="S71" s="52">
        <v>0</v>
      </c>
      <c r="T71" s="52">
        <v>185339500</v>
      </c>
      <c r="U71" s="52">
        <v>0</v>
      </c>
      <c r="V71" s="52">
        <v>0</v>
      </c>
      <c r="W71" s="52">
        <v>185339500</v>
      </c>
      <c r="X71" s="52">
        <v>0</v>
      </c>
      <c r="Y71" s="52">
        <v>0</v>
      </c>
      <c r="Z71" s="52">
        <v>0</v>
      </c>
      <c r="AA71" s="52">
        <v>0</v>
      </c>
    </row>
    <row r="72" spans="1:27" x14ac:dyDescent="0.25">
      <c r="A72" s="43" t="s">
        <v>46</v>
      </c>
      <c r="B72" s="44" t="s">
        <v>47</v>
      </c>
      <c r="C72" s="45" t="s">
        <v>229</v>
      </c>
      <c r="D72" s="43" t="s">
        <v>40</v>
      </c>
      <c r="E72" s="43">
        <v>4102</v>
      </c>
      <c r="F72" s="43">
        <v>1500</v>
      </c>
      <c r="G72" s="43">
        <v>19</v>
      </c>
      <c r="H72" s="43"/>
      <c r="I72" s="43"/>
      <c r="J72" s="43"/>
      <c r="K72" s="43"/>
      <c r="L72" s="43"/>
      <c r="M72" s="43" t="s">
        <v>34</v>
      </c>
      <c r="N72" s="43">
        <v>27</v>
      </c>
      <c r="O72" s="43" t="s">
        <v>35</v>
      </c>
      <c r="P72" s="44" t="s">
        <v>230</v>
      </c>
      <c r="Q72" s="52">
        <v>6289701480</v>
      </c>
      <c r="R72" s="52">
        <v>0</v>
      </c>
      <c r="S72" s="52">
        <v>0</v>
      </c>
      <c r="T72" s="52">
        <v>6289701480</v>
      </c>
      <c r="U72" s="52">
        <v>0</v>
      </c>
      <c r="V72" s="52">
        <v>0</v>
      </c>
      <c r="W72" s="52">
        <v>6289701480</v>
      </c>
      <c r="X72" s="52">
        <v>0</v>
      </c>
      <c r="Y72" s="52">
        <v>0</v>
      </c>
      <c r="Z72" s="52">
        <v>0</v>
      </c>
      <c r="AA72" s="52">
        <v>0</v>
      </c>
    </row>
    <row r="73" spans="1:27" x14ac:dyDescent="0.25">
      <c r="A73" s="43" t="s">
        <v>46</v>
      </c>
      <c r="B73" s="44" t="s">
        <v>47</v>
      </c>
      <c r="C73" s="45" t="s">
        <v>204</v>
      </c>
      <c r="D73" s="43" t="s">
        <v>40</v>
      </c>
      <c r="E73" s="43">
        <v>4199</v>
      </c>
      <c r="F73" s="43">
        <v>1500</v>
      </c>
      <c r="G73" s="43">
        <v>7</v>
      </c>
      <c r="H73" s="43"/>
      <c r="I73" s="43"/>
      <c r="J73" s="43"/>
      <c r="K73" s="43"/>
      <c r="L73" s="43"/>
      <c r="M73" s="43" t="s">
        <v>34</v>
      </c>
      <c r="N73" s="43">
        <v>27</v>
      </c>
      <c r="O73" s="43" t="s">
        <v>35</v>
      </c>
      <c r="P73" s="44" t="s">
        <v>205</v>
      </c>
      <c r="Q73" s="52">
        <v>227388465</v>
      </c>
      <c r="R73" s="52">
        <v>0</v>
      </c>
      <c r="S73" s="52">
        <v>0</v>
      </c>
      <c r="T73" s="52">
        <v>227388465</v>
      </c>
      <c r="U73" s="52">
        <v>0</v>
      </c>
      <c r="V73" s="52">
        <v>0</v>
      </c>
      <c r="W73" s="52">
        <v>227388465</v>
      </c>
      <c r="X73" s="52">
        <v>0</v>
      </c>
      <c r="Y73" s="52">
        <v>0</v>
      </c>
      <c r="Z73" s="52">
        <v>0</v>
      </c>
      <c r="AA73" s="52">
        <v>0</v>
      </c>
    </row>
    <row r="74" spans="1:27" x14ac:dyDescent="0.25">
      <c r="A74" s="43" t="s">
        <v>46</v>
      </c>
      <c r="B74" s="44" t="s">
        <v>47</v>
      </c>
      <c r="C74" s="45" t="s">
        <v>206</v>
      </c>
      <c r="D74" s="43" t="s">
        <v>40</v>
      </c>
      <c r="E74" s="43">
        <v>4199</v>
      </c>
      <c r="F74" s="43">
        <v>1500</v>
      </c>
      <c r="G74" s="43">
        <v>8</v>
      </c>
      <c r="H74" s="43"/>
      <c r="I74" s="43"/>
      <c r="J74" s="43"/>
      <c r="K74" s="43"/>
      <c r="L74" s="43"/>
      <c r="M74" s="43" t="s">
        <v>34</v>
      </c>
      <c r="N74" s="43">
        <v>27</v>
      </c>
      <c r="O74" s="43" t="s">
        <v>35</v>
      </c>
      <c r="P74" s="44" t="s">
        <v>207</v>
      </c>
      <c r="Q74" s="52">
        <v>7113655463</v>
      </c>
      <c r="R74" s="52">
        <v>0</v>
      </c>
      <c r="S74" s="52">
        <v>0</v>
      </c>
      <c r="T74" s="52">
        <v>7113655463</v>
      </c>
      <c r="U74" s="52">
        <v>0</v>
      </c>
      <c r="V74" s="52">
        <v>0</v>
      </c>
      <c r="W74" s="52">
        <v>7113655463</v>
      </c>
      <c r="X74" s="52">
        <v>0</v>
      </c>
      <c r="Y74" s="52">
        <v>0</v>
      </c>
      <c r="Z74" s="52">
        <v>0</v>
      </c>
      <c r="AA74" s="52">
        <v>0</v>
      </c>
    </row>
    <row r="75" spans="1:27" x14ac:dyDescent="0.25">
      <c r="A75" s="43" t="s">
        <v>48</v>
      </c>
      <c r="B75" s="44" t="s">
        <v>49</v>
      </c>
      <c r="C75" s="45" t="s">
        <v>189</v>
      </c>
      <c r="D75" s="43" t="s">
        <v>32</v>
      </c>
      <c r="E75" s="43">
        <v>2</v>
      </c>
      <c r="F75" s="43">
        <v>2</v>
      </c>
      <c r="G75" s="43"/>
      <c r="H75" s="43"/>
      <c r="I75" s="43"/>
      <c r="J75" s="43"/>
      <c r="K75" s="43"/>
      <c r="L75" s="43"/>
      <c r="M75" s="43" t="s">
        <v>34</v>
      </c>
      <c r="N75" s="43">
        <v>27</v>
      </c>
      <c r="O75" s="43" t="s">
        <v>35</v>
      </c>
      <c r="P75" s="44" t="s">
        <v>190</v>
      </c>
      <c r="Q75" s="52">
        <v>246391109</v>
      </c>
      <c r="R75" s="52">
        <v>0</v>
      </c>
      <c r="S75" s="52">
        <v>0</v>
      </c>
      <c r="T75" s="52">
        <v>246391109</v>
      </c>
      <c r="U75" s="52">
        <v>0</v>
      </c>
      <c r="V75" s="52">
        <v>0</v>
      </c>
      <c r="W75" s="52">
        <v>246391109</v>
      </c>
      <c r="X75" s="52">
        <v>0</v>
      </c>
      <c r="Y75" s="52">
        <v>0</v>
      </c>
      <c r="Z75" s="52">
        <v>0</v>
      </c>
      <c r="AA75" s="52">
        <v>0</v>
      </c>
    </row>
    <row r="76" spans="1:27" x14ac:dyDescent="0.25">
      <c r="A76" s="43" t="s">
        <v>48</v>
      </c>
      <c r="B76" s="44" t="s">
        <v>49</v>
      </c>
      <c r="C76" s="45" t="s">
        <v>175</v>
      </c>
      <c r="D76" s="43" t="s">
        <v>32</v>
      </c>
      <c r="E76" s="43">
        <v>8</v>
      </c>
      <c r="F76" s="43">
        <v>1</v>
      </c>
      <c r="G76" s="43"/>
      <c r="H76" s="43"/>
      <c r="I76" s="43"/>
      <c r="J76" s="43"/>
      <c r="K76" s="43"/>
      <c r="L76" s="43"/>
      <c r="M76" s="43" t="s">
        <v>34</v>
      </c>
      <c r="N76" s="43">
        <v>27</v>
      </c>
      <c r="O76" s="43" t="s">
        <v>35</v>
      </c>
      <c r="P76" s="44" t="s">
        <v>176</v>
      </c>
      <c r="Q76" s="52">
        <v>195669468</v>
      </c>
      <c r="R76" s="52">
        <v>0</v>
      </c>
      <c r="S76" s="52">
        <v>0</v>
      </c>
      <c r="T76" s="52">
        <v>195669468</v>
      </c>
      <c r="U76" s="52">
        <v>0</v>
      </c>
      <c r="V76" s="52">
        <v>0</v>
      </c>
      <c r="W76" s="52">
        <v>195669468</v>
      </c>
      <c r="X76" s="52">
        <v>0</v>
      </c>
      <c r="Y76" s="52">
        <v>0</v>
      </c>
      <c r="Z76" s="52">
        <v>0</v>
      </c>
      <c r="AA76" s="52">
        <v>0</v>
      </c>
    </row>
    <row r="77" spans="1:27" x14ac:dyDescent="0.25">
      <c r="A77" s="43" t="s">
        <v>48</v>
      </c>
      <c r="B77" s="44" t="s">
        <v>49</v>
      </c>
      <c r="C77" s="45" t="s">
        <v>197</v>
      </c>
      <c r="D77" s="43" t="s">
        <v>40</v>
      </c>
      <c r="E77" s="43">
        <v>4102</v>
      </c>
      <c r="F77" s="43">
        <v>1500</v>
      </c>
      <c r="G77" s="43">
        <v>12</v>
      </c>
      <c r="H77" s="43"/>
      <c r="I77" s="43"/>
      <c r="J77" s="43"/>
      <c r="K77" s="43"/>
      <c r="L77" s="43"/>
      <c r="M77" s="43" t="s">
        <v>34</v>
      </c>
      <c r="N77" s="43">
        <v>27</v>
      </c>
      <c r="O77" s="43" t="s">
        <v>35</v>
      </c>
      <c r="P77" s="44" t="s">
        <v>198</v>
      </c>
      <c r="Q77" s="52">
        <v>1255028243</v>
      </c>
      <c r="R77" s="52">
        <v>0</v>
      </c>
      <c r="S77" s="52">
        <v>0</v>
      </c>
      <c r="T77" s="52">
        <v>1255028243</v>
      </c>
      <c r="U77" s="52">
        <v>0</v>
      </c>
      <c r="V77" s="52">
        <v>655735415</v>
      </c>
      <c r="W77" s="52">
        <v>599292828</v>
      </c>
      <c r="X77" s="52">
        <v>655735415</v>
      </c>
      <c r="Y77" s="52">
        <v>0</v>
      </c>
      <c r="Z77" s="52">
        <v>0</v>
      </c>
      <c r="AA77" s="52">
        <v>0</v>
      </c>
    </row>
    <row r="78" spans="1:27" x14ac:dyDescent="0.25">
      <c r="A78" s="43" t="s">
        <v>48</v>
      </c>
      <c r="B78" s="44" t="s">
        <v>49</v>
      </c>
      <c r="C78" s="45" t="s">
        <v>177</v>
      </c>
      <c r="D78" s="43" t="s">
        <v>40</v>
      </c>
      <c r="E78" s="43">
        <v>4102</v>
      </c>
      <c r="F78" s="43">
        <v>1500</v>
      </c>
      <c r="G78" s="43">
        <v>13</v>
      </c>
      <c r="H78" s="43"/>
      <c r="I78" s="43"/>
      <c r="J78" s="43"/>
      <c r="K78" s="43"/>
      <c r="L78" s="43"/>
      <c r="M78" s="43" t="s">
        <v>34</v>
      </c>
      <c r="N78" s="43">
        <v>27</v>
      </c>
      <c r="O78" s="43" t="s">
        <v>35</v>
      </c>
      <c r="P78" s="44" t="s">
        <v>178</v>
      </c>
      <c r="Q78" s="52">
        <v>4548648541</v>
      </c>
      <c r="R78" s="52">
        <v>0</v>
      </c>
      <c r="S78" s="52">
        <v>0</v>
      </c>
      <c r="T78" s="52">
        <v>4548648541</v>
      </c>
      <c r="U78" s="52">
        <v>0</v>
      </c>
      <c r="V78" s="52">
        <v>4131256460</v>
      </c>
      <c r="W78" s="52">
        <v>417392081</v>
      </c>
      <c r="X78" s="52">
        <v>4112477500</v>
      </c>
      <c r="Y78" s="52">
        <v>0</v>
      </c>
      <c r="Z78" s="52">
        <v>0</v>
      </c>
      <c r="AA78" s="52">
        <v>0</v>
      </c>
    </row>
    <row r="79" spans="1:27" x14ac:dyDescent="0.25">
      <c r="A79" s="43" t="s">
        <v>48</v>
      </c>
      <c r="B79" s="44" t="s">
        <v>49</v>
      </c>
      <c r="C79" s="45" t="s">
        <v>179</v>
      </c>
      <c r="D79" s="43" t="s">
        <v>40</v>
      </c>
      <c r="E79" s="43">
        <v>4102</v>
      </c>
      <c r="F79" s="43">
        <v>1500</v>
      </c>
      <c r="G79" s="43">
        <v>14</v>
      </c>
      <c r="H79" s="43"/>
      <c r="I79" s="43"/>
      <c r="J79" s="43"/>
      <c r="K79" s="43"/>
      <c r="L79" s="43"/>
      <c r="M79" s="43" t="s">
        <v>34</v>
      </c>
      <c r="N79" s="43">
        <v>27</v>
      </c>
      <c r="O79" s="43" t="s">
        <v>35</v>
      </c>
      <c r="P79" s="44" t="s">
        <v>180</v>
      </c>
      <c r="Q79" s="52">
        <v>13846424968</v>
      </c>
      <c r="R79" s="52">
        <v>0</v>
      </c>
      <c r="S79" s="52">
        <v>0</v>
      </c>
      <c r="T79" s="52">
        <v>13846424968</v>
      </c>
      <c r="U79" s="52">
        <v>0</v>
      </c>
      <c r="V79" s="52">
        <v>5132364850</v>
      </c>
      <c r="W79" s="52">
        <v>8714060118</v>
      </c>
      <c r="X79" s="52">
        <v>5132364850</v>
      </c>
      <c r="Y79" s="52">
        <v>0</v>
      </c>
      <c r="Z79" s="52">
        <v>0</v>
      </c>
      <c r="AA79" s="52">
        <v>0</v>
      </c>
    </row>
    <row r="80" spans="1:27" x14ac:dyDescent="0.25">
      <c r="A80" s="43" t="s">
        <v>48</v>
      </c>
      <c r="B80" s="44" t="s">
        <v>49</v>
      </c>
      <c r="C80" s="45" t="s">
        <v>199</v>
      </c>
      <c r="D80" s="43" t="s">
        <v>40</v>
      </c>
      <c r="E80" s="43">
        <v>4102</v>
      </c>
      <c r="F80" s="43">
        <v>1500</v>
      </c>
      <c r="G80" s="43">
        <v>15</v>
      </c>
      <c r="H80" s="43"/>
      <c r="I80" s="43"/>
      <c r="J80" s="43"/>
      <c r="K80" s="43"/>
      <c r="L80" s="43"/>
      <c r="M80" s="43" t="s">
        <v>34</v>
      </c>
      <c r="N80" s="43">
        <v>27</v>
      </c>
      <c r="O80" s="43" t="s">
        <v>35</v>
      </c>
      <c r="P80" s="44" t="s">
        <v>200</v>
      </c>
      <c r="Q80" s="52">
        <v>194303324</v>
      </c>
      <c r="R80" s="52">
        <v>0</v>
      </c>
      <c r="S80" s="52">
        <v>0</v>
      </c>
      <c r="T80" s="52">
        <v>194303324</v>
      </c>
      <c r="U80" s="52">
        <v>0</v>
      </c>
      <c r="V80" s="52">
        <v>0</v>
      </c>
      <c r="W80" s="52">
        <v>194303324</v>
      </c>
      <c r="X80" s="52">
        <v>0</v>
      </c>
      <c r="Y80" s="52">
        <v>0</v>
      </c>
      <c r="Z80" s="52">
        <v>0</v>
      </c>
      <c r="AA80" s="52">
        <v>0</v>
      </c>
    </row>
    <row r="81" spans="1:27" x14ac:dyDescent="0.25">
      <c r="A81" s="43" t="s">
        <v>48</v>
      </c>
      <c r="B81" s="44" t="s">
        <v>49</v>
      </c>
      <c r="C81" s="45" t="s">
        <v>201</v>
      </c>
      <c r="D81" s="43" t="s">
        <v>40</v>
      </c>
      <c r="E81" s="43">
        <v>4102</v>
      </c>
      <c r="F81" s="43">
        <v>1500</v>
      </c>
      <c r="G81" s="43">
        <v>16</v>
      </c>
      <c r="H81" s="43"/>
      <c r="I81" s="43"/>
      <c r="J81" s="43"/>
      <c r="K81" s="43"/>
      <c r="L81" s="43"/>
      <c r="M81" s="43" t="s">
        <v>34</v>
      </c>
      <c r="N81" s="43">
        <v>27</v>
      </c>
      <c r="O81" s="43" t="s">
        <v>35</v>
      </c>
      <c r="P81" s="44" t="s">
        <v>202</v>
      </c>
      <c r="Q81" s="52">
        <v>6243646217</v>
      </c>
      <c r="R81" s="52">
        <v>0</v>
      </c>
      <c r="S81" s="52">
        <v>0</v>
      </c>
      <c r="T81" s="52">
        <v>6243646217</v>
      </c>
      <c r="U81" s="52">
        <v>0</v>
      </c>
      <c r="V81" s="52">
        <v>5988169577</v>
      </c>
      <c r="W81" s="52">
        <v>255476640</v>
      </c>
      <c r="X81" s="52">
        <v>5988169577</v>
      </c>
      <c r="Y81" s="52">
        <v>0</v>
      </c>
      <c r="Z81" s="52">
        <v>0</v>
      </c>
      <c r="AA81" s="52">
        <v>0</v>
      </c>
    </row>
    <row r="82" spans="1:27" x14ac:dyDescent="0.25">
      <c r="A82" s="43" t="s">
        <v>48</v>
      </c>
      <c r="B82" s="44" t="s">
        <v>49</v>
      </c>
      <c r="C82" s="45" t="s">
        <v>181</v>
      </c>
      <c r="D82" s="43" t="s">
        <v>40</v>
      </c>
      <c r="E82" s="43">
        <v>4102</v>
      </c>
      <c r="F82" s="43">
        <v>1500</v>
      </c>
      <c r="G82" s="43">
        <v>18</v>
      </c>
      <c r="H82" s="43"/>
      <c r="I82" s="43"/>
      <c r="J82" s="43"/>
      <c r="K82" s="43"/>
      <c r="L82" s="43"/>
      <c r="M82" s="43" t="s">
        <v>41</v>
      </c>
      <c r="N82" s="43">
        <v>10</v>
      </c>
      <c r="O82" s="43" t="s">
        <v>35</v>
      </c>
      <c r="P82" s="44" t="s">
        <v>182</v>
      </c>
      <c r="Q82" s="52">
        <v>161533364125</v>
      </c>
      <c r="R82" s="52">
        <v>0</v>
      </c>
      <c r="S82" s="52">
        <v>0</v>
      </c>
      <c r="T82" s="52">
        <v>161533364125</v>
      </c>
      <c r="U82" s="52">
        <v>0</v>
      </c>
      <c r="V82" s="52">
        <v>0</v>
      </c>
      <c r="W82" s="52">
        <v>161533364125</v>
      </c>
      <c r="X82" s="52">
        <v>0</v>
      </c>
      <c r="Y82" s="52">
        <v>0</v>
      </c>
      <c r="Z82" s="52">
        <v>0</v>
      </c>
      <c r="AA82" s="52">
        <v>0</v>
      </c>
    </row>
    <row r="83" spans="1:27" x14ac:dyDescent="0.25">
      <c r="A83" s="43" t="s">
        <v>48</v>
      </c>
      <c r="B83" s="44" t="s">
        <v>49</v>
      </c>
      <c r="C83" s="45" t="s">
        <v>181</v>
      </c>
      <c r="D83" s="43" t="s">
        <v>40</v>
      </c>
      <c r="E83" s="43">
        <v>4102</v>
      </c>
      <c r="F83" s="43">
        <v>1500</v>
      </c>
      <c r="G83" s="43">
        <v>18</v>
      </c>
      <c r="H83" s="43"/>
      <c r="I83" s="43"/>
      <c r="J83" s="43"/>
      <c r="K83" s="43"/>
      <c r="L83" s="43"/>
      <c r="M83" s="43" t="s">
        <v>34</v>
      </c>
      <c r="N83" s="43">
        <v>21</v>
      </c>
      <c r="O83" s="43" t="s">
        <v>35</v>
      </c>
      <c r="P83" s="44" t="s">
        <v>182</v>
      </c>
      <c r="Q83" s="52">
        <v>2028435775</v>
      </c>
      <c r="R83" s="52">
        <v>0</v>
      </c>
      <c r="S83" s="52">
        <v>0</v>
      </c>
      <c r="T83" s="52">
        <v>2028435775</v>
      </c>
      <c r="U83" s="52">
        <v>0</v>
      </c>
      <c r="V83" s="52">
        <v>0</v>
      </c>
      <c r="W83" s="52">
        <v>2028435775</v>
      </c>
      <c r="X83" s="52">
        <v>0</v>
      </c>
      <c r="Y83" s="52">
        <v>0</v>
      </c>
      <c r="Z83" s="52">
        <v>0</v>
      </c>
      <c r="AA83" s="52">
        <v>0</v>
      </c>
    </row>
    <row r="84" spans="1:27" x14ac:dyDescent="0.25">
      <c r="A84" s="43" t="s">
        <v>48</v>
      </c>
      <c r="B84" s="44" t="s">
        <v>49</v>
      </c>
      <c r="C84" s="45" t="s">
        <v>229</v>
      </c>
      <c r="D84" s="43" t="s">
        <v>40</v>
      </c>
      <c r="E84" s="43">
        <v>4102</v>
      </c>
      <c r="F84" s="43">
        <v>1500</v>
      </c>
      <c r="G84" s="43">
        <v>19</v>
      </c>
      <c r="H84" s="43"/>
      <c r="I84" s="43"/>
      <c r="J84" s="43"/>
      <c r="K84" s="43"/>
      <c r="L84" s="43"/>
      <c r="M84" s="43" t="s">
        <v>34</v>
      </c>
      <c r="N84" s="43">
        <v>21</v>
      </c>
      <c r="O84" s="43" t="s">
        <v>35</v>
      </c>
      <c r="P84" s="44" t="s">
        <v>230</v>
      </c>
      <c r="Q84" s="52">
        <v>683054900</v>
      </c>
      <c r="R84" s="52">
        <v>0</v>
      </c>
      <c r="S84" s="52">
        <v>0</v>
      </c>
      <c r="T84" s="52">
        <v>683054900</v>
      </c>
      <c r="U84" s="52">
        <v>0</v>
      </c>
      <c r="V84" s="52">
        <v>0</v>
      </c>
      <c r="W84" s="52">
        <v>683054900</v>
      </c>
      <c r="X84" s="52">
        <v>0</v>
      </c>
      <c r="Y84" s="52">
        <v>0</v>
      </c>
      <c r="Z84" s="52">
        <v>0</v>
      </c>
      <c r="AA84" s="52">
        <v>0</v>
      </c>
    </row>
    <row r="85" spans="1:27" x14ac:dyDescent="0.25">
      <c r="A85" s="43" t="s">
        <v>48</v>
      </c>
      <c r="B85" s="44" t="s">
        <v>49</v>
      </c>
      <c r="C85" s="45" t="s">
        <v>229</v>
      </c>
      <c r="D85" s="43" t="s">
        <v>40</v>
      </c>
      <c r="E85" s="43">
        <v>4102</v>
      </c>
      <c r="F85" s="43">
        <v>1500</v>
      </c>
      <c r="G85" s="43">
        <v>19</v>
      </c>
      <c r="H85" s="43"/>
      <c r="I85" s="43"/>
      <c r="J85" s="43"/>
      <c r="K85" s="43"/>
      <c r="L85" s="43"/>
      <c r="M85" s="43" t="s">
        <v>34</v>
      </c>
      <c r="N85" s="43">
        <v>27</v>
      </c>
      <c r="O85" s="43" t="s">
        <v>35</v>
      </c>
      <c r="P85" s="44" t="s">
        <v>230</v>
      </c>
      <c r="Q85" s="52">
        <v>8480513680</v>
      </c>
      <c r="R85" s="52">
        <v>0</v>
      </c>
      <c r="S85" s="52">
        <v>0</v>
      </c>
      <c r="T85" s="52">
        <v>8480513680</v>
      </c>
      <c r="U85" s="52">
        <v>0</v>
      </c>
      <c r="V85" s="52">
        <v>0</v>
      </c>
      <c r="W85" s="52">
        <v>8480513680</v>
      </c>
      <c r="X85" s="52">
        <v>0</v>
      </c>
      <c r="Y85" s="52">
        <v>0</v>
      </c>
      <c r="Z85" s="52">
        <v>0</v>
      </c>
      <c r="AA85" s="52">
        <v>0</v>
      </c>
    </row>
    <row r="86" spans="1:27" x14ac:dyDescent="0.25">
      <c r="A86" s="43" t="s">
        <v>48</v>
      </c>
      <c r="B86" s="44" t="s">
        <v>49</v>
      </c>
      <c r="C86" s="45" t="s">
        <v>204</v>
      </c>
      <c r="D86" s="43" t="s">
        <v>40</v>
      </c>
      <c r="E86" s="43">
        <v>4199</v>
      </c>
      <c r="F86" s="43">
        <v>1500</v>
      </c>
      <c r="G86" s="43">
        <v>7</v>
      </c>
      <c r="H86" s="43"/>
      <c r="I86" s="43"/>
      <c r="J86" s="43"/>
      <c r="K86" s="43"/>
      <c r="L86" s="43"/>
      <c r="M86" s="43" t="s">
        <v>34</v>
      </c>
      <c r="N86" s="43">
        <v>27</v>
      </c>
      <c r="O86" s="43" t="s">
        <v>35</v>
      </c>
      <c r="P86" s="44" t="s">
        <v>205</v>
      </c>
      <c r="Q86" s="52">
        <v>106331844</v>
      </c>
      <c r="R86" s="52">
        <v>0</v>
      </c>
      <c r="S86" s="52">
        <v>0</v>
      </c>
      <c r="T86" s="52">
        <v>106331844</v>
      </c>
      <c r="U86" s="52">
        <v>0</v>
      </c>
      <c r="V86" s="52">
        <v>51853290</v>
      </c>
      <c r="W86" s="52">
        <v>54478554</v>
      </c>
      <c r="X86" s="52">
        <v>0</v>
      </c>
      <c r="Y86" s="52">
        <v>0</v>
      </c>
      <c r="Z86" s="52">
        <v>0</v>
      </c>
      <c r="AA86" s="52">
        <v>0</v>
      </c>
    </row>
    <row r="87" spans="1:27" x14ac:dyDescent="0.25">
      <c r="A87" s="43" t="s">
        <v>48</v>
      </c>
      <c r="B87" s="44" t="s">
        <v>49</v>
      </c>
      <c r="C87" s="45" t="s">
        <v>206</v>
      </c>
      <c r="D87" s="43" t="s">
        <v>40</v>
      </c>
      <c r="E87" s="43">
        <v>4199</v>
      </c>
      <c r="F87" s="43">
        <v>1500</v>
      </c>
      <c r="G87" s="43">
        <v>8</v>
      </c>
      <c r="H87" s="43"/>
      <c r="I87" s="43"/>
      <c r="J87" s="43"/>
      <c r="K87" s="43"/>
      <c r="L87" s="43"/>
      <c r="M87" s="43" t="s">
        <v>34</v>
      </c>
      <c r="N87" s="43">
        <v>27</v>
      </c>
      <c r="O87" s="43" t="s">
        <v>35</v>
      </c>
      <c r="P87" s="44" t="s">
        <v>207</v>
      </c>
      <c r="Q87" s="52">
        <v>1667009516</v>
      </c>
      <c r="R87" s="52">
        <v>0</v>
      </c>
      <c r="S87" s="52">
        <v>0</v>
      </c>
      <c r="T87" s="52">
        <v>1667009516</v>
      </c>
      <c r="U87" s="52">
        <v>0</v>
      </c>
      <c r="V87" s="52">
        <v>444485620</v>
      </c>
      <c r="W87" s="52">
        <v>1222523896</v>
      </c>
      <c r="X87" s="52">
        <v>348052020</v>
      </c>
      <c r="Y87" s="52">
        <v>0</v>
      </c>
      <c r="Z87" s="52">
        <v>0</v>
      </c>
      <c r="AA87" s="52">
        <v>0</v>
      </c>
    </row>
    <row r="88" spans="1:27" x14ac:dyDescent="0.25">
      <c r="A88" s="43" t="s">
        <v>50</v>
      </c>
      <c r="B88" s="44" t="s">
        <v>51</v>
      </c>
      <c r="C88" s="45" t="s">
        <v>189</v>
      </c>
      <c r="D88" s="43" t="s">
        <v>32</v>
      </c>
      <c r="E88" s="43">
        <v>2</v>
      </c>
      <c r="F88" s="43">
        <v>2</v>
      </c>
      <c r="G88" s="43"/>
      <c r="H88" s="43"/>
      <c r="I88" s="43"/>
      <c r="J88" s="43"/>
      <c r="K88" s="43"/>
      <c r="L88" s="43"/>
      <c r="M88" s="43" t="s">
        <v>34</v>
      </c>
      <c r="N88" s="43">
        <v>27</v>
      </c>
      <c r="O88" s="43" t="s">
        <v>35</v>
      </c>
      <c r="P88" s="44" t="s">
        <v>190</v>
      </c>
      <c r="Q88" s="52">
        <v>212666191</v>
      </c>
      <c r="R88" s="52">
        <v>0</v>
      </c>
      <c r="S88" s="52">
        <v>0</v>
      </c>
      <c r="T88" s="52">
        <v>212666191</v>
      </c>
      <c r="U88" s="52">
        <v>0</v>
      </c>
      <c r="V88" s="52">
        <v>0</v>
      </c>
      <c r="W88" s="52">
        <v>212666191</v>
      </c>
      <c r="X88" s="52">
        <v>0</v>
      </c>
      <c r="Y88" s="52">
        <v>0</v>
      </c>
      <c r="Z88" s="52">
        <v>0</v>
      </c>
      <c r="AA88" s="52">
        <v>0</v>
      </c>
    </row>
    <row r="89" spans="1:27" x14ac:dyDescent="0.25">
      <c r="A89" s="43" t="s">
        <v>50</v>
      </c>
      <c r="B89" s="44" t="s">
        <v>51</v>
      </c>
      <c r="C89" s="45" t="s">
        <v>175</v>
      </c>
      <c r="D89" s="43" t="s">
        <v>32</v>
      </c>
      <c r="E89" s="43">
        <v>8</v>
      </c>
      <c r="F89" s="43">
        <v>1</v>
      </c>
      <c r="G89" s="43"/>
      <c r="H89" s="43"/>
      <c r="I89" s="43"/>
      <c r="J89" s="43"/>
      <c r="K89" s="43"/>
      <c r="L89" s="43"/>
      <c r="M89" s="43" t="s">
        <v>34</v>
      </c>
      <c r="N89" s="43">
        <v>27</v>
      </c>
      <c r="O89" s="43" t="s">
        <v>35</v>
      </c>
      <c r="P89" s="44" t="s">
        <v>176</v>
      </c>
      <c r="Q89" s="52">
        <v>93631515</v>
      </c>
      <c r="R89" s="52">
        <v>0</v>
      </c>
      <c r="S89" s="52">
        <v>0</v>
      </c>
      <c r="T89" s="52">
        <v>93631515</v>
      </c>
      <c r="U89" s="52">
        <v>0</v>
      </c>
      <c r="V89" s="52">
        <v>0</v>
      </c>
      <c r="W89" s="52">
        <v>93631515</v>
      </c>
      <c r="X89" s="52">
        <v>0</v>
      </c>
      <c r="Y89" s="52">
        <v>0</v>
      </c>
      <c r="Z89" s="52">
        <v>0</v>
      </c>
      <c r="AA89" s="52">
        <v>0</v>
      </c>
    </row>
    <row r="90" spans="1:27" x14ac:dyDescent="0.25">
      <c r="A90" s="43" t="s">
        <v>50</v>
      </c>
      <c r="B90" s="44" t="s">
        <v>51</v>
      </c>
      <c r="C90" s="45" t="s">
        <v>197</v>
      </c>
      <c r="D90" s="43" t="s">
        <v>40</v>
      </c>
      <c r="E90" s="43">
        <v>4102</v>
      </c>
      <c r="F90" s="43">
        <v>1500</v>
      </c>
      <c r="G90" s="43">
        <v>12</v>
      </c>
      <c r="H90" s="43"/>
      <c r="I90" s="43"/>
      <c r="J90" s="43"/>
      <c r="K90" s="43"/>
      <c r="L90" s="43"/>
      <c r="M90" s="43" t="s">
        <v>34</v>
      </c>
      <c r="N90" s="43">
        <v>27</v>
      </c>
      <c r="O90" s="43" t="s">
        <v>35</v>
      </c>
      <c r="P90" s="44" t="s">
        <v>198</v>
      </c>
      <c r="Q90" s="52">
        <v>520444716</v>
      </c>
      <c r="R90" s="52">
        <v>0</v>
      </c>
      <c r="S90" s="52">
        <v>0</v>
      </c>
      <c r="T90" s="52">
        <v>520444716</v>
      </c>
      <c r="U90" s="52">
        <v>0</v>
      </c>
      <c r="V90" s="52">
        <v>408638178</v>
      </c>
      <c r="W90" s="52">
        <v>111806538</v>
      </c>
      <c r="X90" s="52">
        <v>408638178</v>
      </c>
      <c r="Y90" s="52">
        <v>0</v>
      </c>
      <c r="Z90" s="52">
        <v>0</v>
      </c>
      <c r="AA90" s="52">
        <v>0</v>
      </c>
    </row>
    <row r="91" spans="1:27" x14ac:dyDescent="0.25">
      <c r="A91" s="43" t="s">
        <v>50</v>
      </c>
      <c r="B91" s="44" t="s">
        <v>51</v>
      </c>
      <c r="C91" s="45" t="s">
        <v>177</v>
      </c>
      <c r="D91" s="43" t="s">
        <v>40</v>
      </c>
      <c r="E91" s="43">
        <v>4102</v>
      </c>
      <c r="F91" s="43">
        <v>1500</v>
      </c>
      <c r="G91" s="43">
        <v>13</v>
      </c>
      <c r="H91" s="43"/>
      <c r="I91" s="43"/>
      <c r="J91" s="43"/>
      <c r="K91" s="43"/>
      <c r="L91" s="43"/>
      <c r="M91" s="43" t="s">
        <v>41</v>
      </c>
      <c r="N91" s="43">
        <v>16</v>
      </c>
      <c r="O91" s="43" t="s">
        <v>35</v>
      </c>
      <c r="P91" s="44" t="s">
        <v>178</v>
      </c>
      <c r="Q91" s="52">
        <v>3358512150</v>
      </c>
      <c r="R91" s="52">
        <v>0</v>
      </c>
      <c r="S91" s="52">
        <v>0</v>
      </c>
      <c r="T91" s="52">
        <v>3358512150</v>
      </c>
      <c r="U91" s="52">
        <v>0</v>
      </c>
      <c r="V91" s="52">
        <v>3109194740</v>
      </c>
      <c r="W91" s="52">
        <v>249317410</v>
      </c>
      <c r="X91" s="52">
        <v>3109194740</v>
      </c>
      <c r="Y91" s="52">
        <v>0</v>
      </c>
      <c r="Z91" s="52">
        <v>0</v>
      </c>
      <c r="AA91" s="52">
        <v>0</v>
      </c>
    </row>
    <row r="92" spans="1:27" x14ac:dyDescent="0.25">
      <c r="A92" s="43" t="s">
        <v>50</v>
      </c>
      <c r="B92" s="44" t="s">
        <v>51</v>
      </c>
      <c r="C92" s="45" t="s">
        <v>177</v>
      </c>
      <c r="D92" s="43" t="s">
        <v>40</v>
      </c>
      <c r="E92" s="43">
        <v>4102</v>
      </c>
      <c r="F92" s="43">
        <v>1500</v>
      </c>
      <c r="G92" s="43">
        <v>13</v>
      </c>
      <c r="H92" s="43"/>
      <c r="I92" s="43"/>
      <c r="J92" s="43"/>
      <c r="K92" s="43"/>
      <c r="L92" s="43"/>
      <c r="M92" s="43" t="s">
        <v>34</v>
      </c>
      <c r="N92" s="43">
        <v>27</v>
      </c>
      <c r="O92" s="43" t="s">
        <v>35</v>
      </c>
      <c r="P92" s="44" t="s">
        <v>178</v>
      </c>
      <c r="Q92" s="52">
        <v>317320685</v>
      </c>
      <c r="R92" s="52">
        <v>0</v>
      </c>
      <c r="S92" s="52">
        <v>0</v>
      </c>
      <c r="T92" s="52">
        <v>317320685</v>
      </c>
      <c r="U92" s="52">
        <v>0</v>
      </c>
      <c r="V92" s="52">
        <v>0</v>
      </c>
      <c r="W92" s="52">
        <v>317320685</v>
      </c>
      <c r="X92" s="52">
        <v>0</v>
      </c>
      <c r="Y92" s="52">
        <v>0</v>
      </c>
      <c r="Z92" s="52">
        <v>0</v>
      </c>
      <c r="AA92" s="52">
        <v>0</v>
      </c>
    </row>
    <row r="93" spans="1:27" x14ac:dyDescent="0.25">
      <c r="A93" s="43" t="s">
        <v>50</v>
      </c>
      <c r="B93" s="44" t="s">
        <v>51</v>
      </c>
      <c r="C93" s="45" t="s">
        <v>179</v>
      </c>
      <c r="D93" s="43" t="s">
        <v>40</v>
      </c>
      <c r="E93" s="43">
        <v>4102</v>
      </c>
      <c r="F93" s="43">
        <v>1500</v>
      </c>
      <c r="G93" s="43">
        <v>14</v>
      </c>
      <c r="H93" s="43"/>
      <c r="I93" s="43"/>
      <c r="J93" s="43"/>
      <c r="K93" s="43"/>
      <c r="L93" s="43"/>
      <c r="M93" s="43" t="s">
        <v>34</v>
      </c>
      <c r="N93" s="43">
        <v>27</v>
      </c>
      <c r="O93" s="43" t="s">
        <v>35</v>
      </c>
      <c r="P93" s="44" t="s">
        <v>180</v>
      </c>
      <c r="Q93" s="52">
        <v>13729324508</v>
      </c>
      <c r="R93" s="52">
        <v>0</v>
      </c>
      <c r="S93" s="52">
        <v>0</v>
      </c>
      <c r="T93" s="52">
        <v>13729324508</v>
      </c>
      <c r="U93" s="52">
        <v>0</v>
      </c>
      <c r="V93" s="52">
        <v>7090828370</v>
      </c>
      <c r="W93" s="52">
        <v>6638496138</v>
      </c>
      <c r="X93" s="52">
        <v>7090828370</v>
      </c>
      <c r="Y93" s="52">
        <v>0</v>
      </c>
      <c r="Z93" s="52">
        <v>0</v>
      </c>
      <c r="AA93" s="52">
        <v>0</v>
      </c>
    </row>
    <row r="94" spans="1:27" x14ac:dyDescent="0.25">
      <c r="A94" s="43" t="s">
        <v>50</v>
      </c>
      <c r="B94" s="44" t="s">
        <v>51</v>
      </c>
      <c r="C94" s="45" t="s">
        <v>199</v>
      </c>
      <c r="D94" s="43" t="s">
        <v>40</v>
      </c>
      <c r="E94" s="43">
        <v>4102</v>
      </c>
      <c r="F94" s="43">
        <v>1500</v>
      </c>
      <c r="G94" s="43">
        <v>15</v>
      </c>
      <c r="H94" s="43"/>
      <c r="I94" s="43"/>
      <c r="J94" s="43"/>
      <c r="K94" s="43"/>
      <c r="L94" s="43"/>
      <c r="M94" s="43" t="s">
        <v>34</v>
      </c>
      <c r="N94" s="43">
        <v>27</v>
      </c>
      <c r="O94" s="43" t="s">
        <v>35</v>
      </c>
      <c r="P94" s="44" t="s">
        <v>200</v>
      </c>
      <c r="Q94" s="52">
        <v>461999854</v>
      </c>
      <c r="R94" s="52">
        <v>0</v>
      </c>
      <c r="S94" s="52">
        <v>0</v>
      </c>
      <c r="T94" s="52">
        <v>461999854</v>
      </c>
      <c r="U94" s="52">
        <v>0</v>
      </c>
      <c r="V94" s="52">
        <v>0</v>
      </c>
      <c r="W94" s="52">
        <v>461999854</v>
      </c>
      <c r="X94" s="52">
        <v>0</v>
      </c>
      <c r="Y94" s="52">
        <v>0</v>
      </c>
      <c r="Z94" s="52">
        <v>0</v>
      </c>
      <c r="AA94" s="52">
        <v>0</v>
      </c>
    </row>
    <row r="95" spans="1:27" x14ac:dyDescent="0.25">
      <c r="A95" s="43" t="s">
        <v>50</v>
      </c>
      <c r="B95" s="44" t="s">
        <v>51</v>
      </c>
      <c r="C95" s="45" t="s">
        <v>201</v>
      </c>
      <c r="D95" s="43" t="s">
        <v>40</v>
      </c>
      <c r="E95" s="43">
        <v>4102</v>
      </c>
      <c r="F95" s="43">
        <v>1500</v>
      </c>
      <c r="G95" s="43">
        <v>16</v>
      </c>
      <c r="H95" s="43"/>
      <c r="I95" s="43"/>
      <c r="J95" s="43"/>
      <c r="K95" s="43"/>
      <c r="L95" s="43"/>
      <c r="M95" s="43" t="s">
        <v>34</v>
      </c>
      <c r="N95" s="43">
        <v>27</v>
      </c>
      <c r="O95" s="43" t="s">
        <v>35</v>
      </c>
      <c r="P95" s="44" t="s">
        <v>202</v>
      </c>
      <c r="Q95" s="52">
        <v>4215515766</v>
      </c>
      <c r="R95" s="52">
        <v>0</v>
      </c>
      <c r="S95" s="52">
        <v>0</v>
      </c>
      <c r="T95" s="52">
        <v>4215515766</v>
      </c>
      <c r="U95" s="52">
        <v>0</v>
      </c>
      <c r="V95" s="52">
        <v>4069486218</v>
      </c>
      <c r="W95" s="52">
        <v>146029548</v>
      </c>
      <c r="X95" s="52">
        <v>4069486218</v>
      </c>
      <c r="Y95" s="52">
        <v>0</v>
      </c>
      <c r="Z95" s="52">
        <v>0</v>
      </c>
      <c r="AA95" s="52">
        <v>0</v>
      </c>
    </row>
    <row r="96" spans="1:27" x14ac:dyDescent="0.25">
      <c r="A96" s="43" t="s">
        <v>50</v>
      </c>
      <c r="B96" s="44" t="s">
        <v>51</v>
      </c>
      <c r="C96" s="45" t="s">
        <v>181</v>
      </c>
      <c r="D96" s="43" t="s">
        <v>40</v>
      </c>
      <c r="E96" s="43">
        <v>4102</v>
      </c>
      <c r="F96" s="43">
        <v>1500</v>
      </c>
      <c r="G96" s="43">
        <v>18</v>
      </c>
      <c r="H96" s="43"/>
      <c r="I96" s="43"/>
      <c r="J96" s="43"/>
      <c r="K96" s="43"/>
      <c r="L96" s="43"/>
      <c r="M96" s="43" t="s">
        <v>41</v>
      </c>
      <c r="N96" s="43">
        <v>10</v>
      </c>
      <c r="O96" s="43" t="s">
        <v>35</v>
      </c>
      <c r="P96" s="44" t="s">
        <v>182</v>
      </c>
      <c r="Q96" s="52">
        <v>49566872358</v>
      </c>
      <c r="R96" s="52">
        <v>0</v>
      </c>
      <c r="S96" s="52">
        <v>0</v>
      </c>
      <c r="T96" s="52">
        <v>49566872358</v>
      </c>
      <c r="U96" s="52">
        <v>0</v>
      </c>
      <c r="V96" s="52">
        <v>6596000382</v>
      </c>
      <c r="W96" s="52">
        <v>42970871976</v>
      </c>
      <c r="X96" s="52">
        <v>6596000382</v>
      </c>
      <c r="Y96" s="52">
        <v>0</v>
      </c>
      <c r="Z96" s="52">
        <v>0</v>
      </c>
      <c r="AA96" s="52">
        <v>0</v>
      </c>
    </row>
    <row r="97" spans="1:27" x14ac:dyDescent="0.25">
      <c r="A97" s="43" t="s">
        <v>50</v>
      </c>
      <c r="B97" s="44" t="s">
        <v>51</v>
      </c>
      <c r="C97" s="45" t="s">
        <v>181</v>
      </c>
      <c r="D97" s="43" t="s">
        <v>40</v>
      </c>
      <c r="E97" s="43">
        <v>4102</v>
      </c>
      <c r="F97" s="43">
        <v>1500</v>
      </c>
      <c r="G97" s="43">
        <v>18</v>
      </c>
      <c r="H97" s="43"/>
      <c r="I97" s="43"/>
      <c r="J97" s="43"/>
      <c r="K97" s="43"/>
      <c r="L97" s="43"/>
      <c r="M97" s="43" t="s">
        <v>34</v>
      </c>
      <c r="N97" s="43">
        <v>21</v>
      </c>
      <c r="O97" s="43" t="s">
        <v>35</v>
      </c>
      <c r="P97" s="44" t="s">
        <v>182</v>
      </c>
      <c r="Q97" s="52">
        <v>1696313820</v>
      </c>
      <c r="R97" s="52">
        <v>0</v>
      </c>
      <c r="S97" s="52">
        <v>0</v>
      </c>
      <c r="T97" s="52">
        <v>1696313820</v>
      </c>
      <c r="U97" s="52">
        <v>0</v>
      </c>
      <c r="V97" s="52">
        <v>0</v>
      </c>
      <c r="W97" s="52">
        <v>1696313820</v>
      </c>
      <c r="X97" s="52">
        <v>0</v>
      </c>
      <c r="Y97" s="52">
        <v>0</v>
      </c>
      <c r="Z97" s="52">
        <v>0</v>
      </c>
      <c r="AA97" s="52">
        <v>0</v>
      </c>
    </row>
    <row r="98" spans="1:27" x14ac:dyDescent="0.25">
      <c r="A98" s="43" t="s">
        <v>50</v>
      </c>
      <c r="B98" s="44" t="s">
        <v>51</v>
      </c>
      <c r="C98" s="45" t="s">
        <v>229</v>
      </c>
      <c r="D98" s="43" t="s">
        <v>40</v>
      </c>
      <c r="E98" s="43">
        <v>4102</v>
      </c>
      <c r="F98" s="43">
        <v>1500</v>
      </c>
      <c r="G98" s="43">
        <v>19</v>
      </c>
      <c r="H98" s="43"/>
      <c r="I98" s="43"/>
      <c r="J98" s="43"/>
      <c r="K98" s="43"/>
      <c r="L98" s="43"/>
      <c r="M98" s="43" t="s">
        <v>34</v>
      </c>
      <c r="N98" s="43">
        <v>21</v>
      </c>
      <c r="O98" s="43" t="s">
        <v>35</v>
      </c>
      <c r="P98" s="44" t="s">
        <v>230</v>
      </c>
      <c r="Q98" s="52">
        <v>43598900</v>
      </c>
      <c r="R98" s="52">
        <v>0</v>
      </c>
      <c r="S98" s="52">
        <v>0</v>
      </c>
      <c r="T98" s="52">
        <v>43598900</v>
      </c>
      <c r="U98" s="52">
        <v>0</v>
      </c>
      <c r="V98" s="52">
        <v>0</v>
      </c>
      <c r="W98" s="52">
        <v>43598900</v>
      </c>
      <c r="X98" s="52">
        <v>0</v>
      </c>
      <c r="Y98" s="52">
        <v>0</v>
      </c>
      <c r="Z98" s="52">
        <v>0</v>
      </c>
      <c r="AA98" s="52">
        <v>0</v>
      </c>
    </row>
    <row r="99" spans="1:27" x14ac:dyDescent="0.25">
      <c r="A99" s="43" t="s">
        <v>50</v>
      </c>
      <c r="B99" s="44" t="s">
        <v>51</v>
      </c>
      <c r="C99" s="45" t="s">
        <v>229</v>
      </c>
      <c r="D99" s="43" t="s">
        <v>40</v>
      </c>
      <c r="E99" s="43">
        <v>4102</v>
      </c>
      <c r="F99" s="43">
        <v>1500</v>
      </c>
      <c r="G99" s="43">
        <v>19</v>
      </c>
      <c r="H99" s="43"/>
      <c r="I99" s="43"/>
      <c r="J99" s="43"/>
      <c r="K99" s="43"/>
      <c r="L99" s="43"/>
      <c r="M99" s="43" t="s">
        <v>34</v>
      </c>
      <c r="N99" s="43">
        <v>27</v>
      </c>
      <c r="O99" s="43" t="s">
        <v>35</v>
      </c>
      <c r="P99" s="44" t="s">
        <v>230</v>
      </c>
      <c r="Q99" s="52">
        <v>3119996010</v>
      </c>
      <c r="R99" s="52">
        <v>0</v>
      </c>
      <c r="S99" s="52">
        <v>0</v>
      </c>
      <c r="T99" s="52">
        <v>3119996010</v>
      </c>
      <c r="U99" s="52">
        <v>0</v>
      </c>
      <c r="V99" s="52">
        <v>1092510480</v>
      </c>
      <c r="W99" s="52">
        <v>2027485530</v>
      </c>
      <c r="X99" s="52">
        <v>1092510480</v>
      </c>
      <c r="Y99" s="52">
        <v>0</v>
      </c>
      <c r="Z99" s="52">
        <v>0</v>
      </c>
      <c r="AA99" s="52">
        <v>0</v>
      </c>
    </row>
    <row r="100" spans="1:27" x14ac:dyDescent="0.25">
      <c r="A100" s="43" t="s">
        <v>50</v>
      </c>
      <c r="B100" s="44" t="s">
        <v>51</v>
      </c>
      <c r="C100" s="45" t="s">
        <v>204</v>
      </c>
      <c r="D100" s="43" t="s">
        <v>40</v>
      </c>
      <c r="E100" s="43">
        <v>4199</v>
      </c>
      <c r="F100" s="43">
        <v>1500</v>
      </c>
      <c r="G100" s="43">
        <v>7</v>
      </c>
      <c r="H100" s="43"/>
      <c r="I100" s="43"/>
      <c r="J100" s="43"/>
      <c r="K100" s="43"/>
      <c r="L100" s="43"/>
      <c r="M100" s="43" t="s">
        <v>34</v>
      </c>
      <c r="N100" s="43">
        <v>27</v>
      </c>
      <c r="O100" s="43" t="s">
        <v>35</v>
      </c>
      <c r="P100" s="44" t="s">
        <v>205</v>
      </c>
      <c r="Q100" s="52">
        <v>109173305</v>
      </c>
      <c r="R100" s="52">
        <v>0</v>
      </c>
      <c r="S100" s="52">
        <v>0</v>
      </c>
      <c r="T100" s="52">
        <v>109173305</v>
      </c>
      <c r="U100" s="52">
        <v>0</v>
      </c>
      <c r="V100" s="52">
        <v>0</v>
      </c>
      <c r="W100" s="52">
        <v>109173305</v>
      </c>
      <c r="X100" s="52">
        <v>0</v>
      </c>
      <c r="Y100" s="52">
        <v>0</v>
      </c>
      <c r="Z100" s="52">
        <v>0</v>
      </c>
      <c r="AA100" s="52">
        <v>0</v>
      </c>
    </row>
    <row r="101" spans="1:27" x14ac:dyDescent="0.25">
      <c r="A101" s="43" t="s">
        <v>50</v>
      </c>
      <c r="B101" s="44" t="s">
        <v>51</v>
      </c>
      <c r="C101" s="45" t="s">
        <v>206</v>
      </c>
      <c r="D101" s="43" t="s">
        <v>40</v>
      </c>
      <c r="E101" s="43">
        <v>4199</v>
      </c>
      <c r="F101" s="43">
        <v>1500</v>
      </c>
      <c r="G101" s="43">
        <v>8</v>
      </c>
      <c r="H101" s="43"/>
      <c r="I101" s="43"/>
      <c r="J101" s="43"/>
      <c r="K101" s="43"/>
      <c r="L101" s="43"/>
      <c r="M101" s="43" t="s">
        <v>34</v>
      </c>
      <c r="N101" s="43">
        <v>27</v>
      </c>
      <c r="O101" s="43" t="s">
        <v>35</v>
      </c>
      <c r="P101" s="44" t="s">
        <v>207</v>
      </c>
      <c r="Q101" s="52">
        <v>1442532853</v>
      </c>
      <c r="R101" s="52">
        <v>0</v>
      </c>
      <c r="S101" s="52">
        <v>0</v>
      </c>
      <c r="T101" s="52">
        <v>1442532853</v>
      </c>
      <c r="U101" s="52">
        <v>0</v>
      </c>
      <c r="V101" s="52">
        <v>533212524</v>
      </c>
      <c r="W101" s="52">
        <v>909320329</v>
      </c>
      <c r="X101" s="52">
        <v>533212524</v>
      </c>
      <c r="Y101" s="52">
        <v>0</v>
      </c>
      <c r="Z101" s="52">
        <v>0</v>
      </c>
      <c r="AA101" s="52">
        <v>0</v>
      </c>
    </row>
    <row r="102" spans="1:27" x14ac:dyDescent="0.25">
      <c r="A102" s="43" t="s">
        <v>52</v>
      </c>
      <c r="B102" s="44" t="s">
        <v>53</v>
      </c>
      <c r="C102" s="45" t="s">
        <v>189</v>
      </c>
      <c r="D102" s="43" t="s">
        <v>32</v>
      </c>
      <c r="E102" s="43">
        <v>2</v>
      </c>
      <c r="F102" s="43">
        <v>2</v>
      </c>
      <c r="G102" s="43"/>
      <c r="H102" s="43"/>
      <c r="I102" s="43"/>
      <c r="J102" s="43"/>
      <c r="K102" s="43"/>
      <c r="L102" s="43"/>
      <c r="M102" s="43" t="s">
        <v>34</v>
      </c>
      <c r="N102" s="43">
        <v>27</v>
      </c>
      <c r="O102" s="43" t="s">
        <v>35</v>
      </c>
      <c r="P102" s="44" t="s">
        <v>190</v>
      </c>
      <c r="Q102" s="52">
        <v>188702277</v>
      </c>
      <c r="R102" s="52">
        <v>0</v>
      </c>
      <c r="S102" s="52">
        <v>0</v>
      </c>
      <c r="T102" s="52">
        <v>188702277</v>
      </c>
      <c r="U102" s="52">
        <v>0</v>
      </c>
      <c r="V102" s="52">
        <v>0</v>
      </c>
      <c r="W102" s="52">
        <v>188702277</v>
      </c>
      <c r="X102" s="52">
        <v>0</v>
      </c>
      <c r="Y102" s="52">
        <v>0</v>
      </c>
      <c r="Z102" s="52">
        <v>0</v>
      </c>
      <c r="AA102" s="52">
        <v>0</v>
      </c>
    </row>
    <row r="103" spans="1:27" x14ac:dyDescent="0.25">
      <c r="A103" s="43" t="s">
        <v>52</v>
      </c>
      <c r="B103" s="44" t="s">
        <v>53</v>
      </c>
      <c r="C103" s="45" t="s">
        <v>175</v>
      </c>
      <c r="D103" s="43" t="s">
        <v>32</v>
      </c>
      <c r="E103" s="43">
        <v>8</v>
      </c>
      <c r="F103" s="43">
        <v>1</v>
      </c>
      <c r="G103" s="43"/>
      <c r="H103" s="43"/>
      <c r="I103" s="43"/>
      <c r="J103" s="43"/>
      <c r="K103" s="43"/>
      <c r="L103" s="43"/>
      <c r="M103" s="43" t="s">
        <v>34</v>
      </c>
      <c r="N103" s="43">
        <v>27</v>
      </c>
      <c r="O103" s="43" t="s">
        <v>35</v>
      </c>
      <c r="P103" s="44" t="s">
        <v>176</v>
      </c>
      <c r="Q103" s="52">
        <v>73743854</v>
      </c>
      <c r="R103" s="52">
        <v>0</v>
      </c>
      <c r="S103" s="52">
        <v>0</v>
      </c>
      <c r="T103" s="52">
        <v>73743854</v>
      </c>
      <c r="U103" s="52">
        <v>0</v>
      </c>
      <c r="V103" s="52">
        <v>0</v>
      </c>
      <c r="W103" s="52">
        <v>73743854</v>
      </c>
      <c r="X103" s="52">
        <v>0</v>
      </c>
      <c r="Y103" s="52">
        <v>0</v>
      </c>
      <c r="Z103" s="52">
        <v>0</v>
      </c>
      <c r="AA103" s="52">
        <v>0</v>
      </c>
    </row>
    <row r="104" spans="1:27" x14ac:dyDescent="0.25">
      <c r="A104" s="43" t="s">
        <v>52</v>
      </c>
      <c r="B104" s="44" t="s">
        <v>53</v>
      </c>
      <c r="C104" s="45" t="s">
        <v>197</v>
      </c>
      <c r="D104" s="43" t="s">
        <v>40</v>
      </c>
      <c r="E104" s="43">
        <v>4102</v>
      </c>
      <c r="F104" s="43">
        <v>1500</v>
      </c>
      <c r="G104" s="43">
        <v>12</v>
      </c>
      <c r="H104" s="43"/>
      <c r="I104" s="43"/>
      <c r="J104" s="43"/>
      <c r="K104" s="43"/>
      <c r="L104" s="43"/>
      <c r="M104" s="43" t="s">
        <v>34</v>
      </c>
      <c r="N104" s="43">
        <v>27</v>
      </c>
      <c r="O104" s="43" t="s">
        <v>35</v>
      </c>
      <c r="P104" s="44" t="s">
        <v>198</v>
      </c>
      <c r="Q104" s="52">
        <v>218245864</v>
      </c>
      <c r="R104" s="52">
        <v>0</v>
      </c>
      <c r="S104" s="52">
        <v>0</v>
      </c>
      <c r="T104" s="52">
        <v>218245864</v>
      </c>
      <c r="U104" s="52">
        <v>0</v>
      </c>
      <c r="V104" s="52">
        <v>0</v>
      </c>
      <c r="W104" s="52">
        <v>218245864</v>
      </c>
      <c r="X104" s="52">
        <v>0</v>
      </c>
      <c r="Y104" s="52">
        <v>0</v>
      </c>
      <c r="Z104" s="52">
        <v>0</v>
      </c>
      <c r="AA104" s="52">
        <v>0</v>
      </c>
    </row>
    <row r="105" spans="1:27" x14ac:dyDescent="0.25">
      <c r="A105" s="43" t="s">
        <v>52</v>
      </c>
      <c r="B105" s="44" t="s">
        <v>53</v>
      </c>
      <c r="C105" s="45" t="s">
        <v>177</v>
      </c>
      <c r="D105" s="43" t="s">
        <v>40</v>
      </c>
      <c r="E105" s="43">
        <v>4102</v>
      </c>
      <c r="F105" s="43">
        <v>1500</v>
      </c>
      <c r="G105" s="43">
        <v>13</v>
      </c>
      <c r="H105" s="43"/>
      <c r="I105" s="43"/>
      <c r="J105" s="43"/>
      <c r="K105" s="43"/>
      <c r="L105" s="43"/>
      <c r="M105" s="43" t="s">
        <v>41</v>
      </c>
      <c r="N105" s="43">
        <v>16</v>
      </c>
      <c r="O105" s="43" t="s">
        <v>35</v>
      </c>
      <c r="P105" s="44" t="s">
        <v>178</v>
      </c>
      <c r="Q105" s="52">
        <v>8046843830</v>
      </c>
      <c r="R105" s="52">
        <v>0</v>
      </c>
      <c r="S105" s="52">
        <v>0</v>
      </c>
      <c r="T105" s="52">
        <v>8046843830</v>
      </c>
      <c r="U105" s="52">
        <v>0</v>
      </c>
      <c r="V105" s="52">
        <v>0</v>
      </c>
      <c r="W105" s="52">
        <v>8046843830</v>
      </c>
      <c r="X105" s="52">
        <v>0</v>
      </c>
      <c r="Y105" s="52">
        <v>0</v>
      </c>
      <c r="Z105" s="52">
        <v>0</v>
      </c>
      <c r="AA105" s="52">
        <v>0</v>
      </c>
    </row>
    <row r="106" spans="1:27" x14ac:dyDescent="0.25">
      <c r="A106" s="43" t="s">
        <v>52</v>
      </c>
      <c r="B106" s="44" t="s">
        <v>53</v>
      </c>
      <c r="C106" s="45" t="s">
        <v>177</v>
      </c>
      <c r="D106" s="43" t="s">
        <v>40</v>
      </c>
      <c r="E106" s="43">
        <v>4102</v>
      </c>
      <c r="F106" s="43">
        <v>1500</v>
      </c>
      <c r="G106" s="43">
        <v>13</v>
      </c>
      <c r="H106" s="43"/>
      <c r="I106" s="43"/>
      <c r="J106" s="43"/>
      <c r="K106" s="43"/>
      <c r="L106" s="43"/>
      <c r="M106" s="43" t="s">
        <v>34</v>
      </c>
      <c r="N106" s="43">
        <v>27</v>
      </c>
      <c r="O106" s="43" t="s">
        <v>35</v>
      </c>
      <c r="P106" s="44" t="s">
        <v>178</v>
      </c>
      <c r="Q106" s="52">
        <v>428029585</v>
      </c>
      <c r="R106" s="52">
        <v>0</v>
      </c>
      <c r="S106" s="52">
        <v>0</v>
      </c>
      <c r="T106" s="52">
        <v>428029585</v>
      </c>
      <c r="U106" s="52">
        <v>0</v>
      </c>
      <c r="V106" s="52">
        <v>0</v>
      </c>
      <c r="W106" s="52">
        <v>428029585</v>
      </c>
      <c r="X106" s="52">
        <v>0</v>
      </c>
      <c r="Y106" s="52">
        <v>0</v>
      </c>
      <c r="Z106" s="52">
        <v>0</v>
      </c>
      <c r="AA106" s="52">
        <v>0</v>
      </c>
    </row>
    <row r="107" spans="1:27" x14ac:dyDescent="0.25">
      <c r="A107" s="43" t="s">
        <v>52</v>
      </c>
      <c r="B107" s="44" t="s">
        <v>53</v>
      </c>
      <c r="C107" s="45" t="s">
        <v>179</v>
      </c>
      <c r="D107" s="43" t="s">
        <v>40</v>
      </c>
      <c r="E107" s="43">
        <v>4102</v>
      </c>
      <c r="F107" s="43">
        <v>1500</v>
      </c>
      <c r="G107" s="43">
        <v>14</v>
      </c>
      <c r="H107" s="43"/>
      <c r="I107" s="43"/>
      <c r="J107" s="43"/>
      <c r="K107" s="43"/>
      <c r="L107" s="43"/>
      <c r="M107" s="43" t="s">
        <v>34</v>
      </c>
      <c r="N107" s="43">
        <v>27</v>
      </c>
      <c r="O107" s="43" t="s">
        <v>35</v>
      </c>
      <c r="P107" s="44" t="s">
        <v>180</v>
      </c>
      <c r="Q107" s="52">
        <v>32035472138</v>
      </c>
      <c r="R107" s="52">
        <v>0</v>
      </c>
      <c r="S107" s="52">
        <v>0</v>
      </c>
      <c r="T107" s="52">
        <v>32035472138</v>
      </c>
      <c r="U107" s="52">
        <v>0</v>
      </c>
      <c r="V107" s="52">
        <v>0</v>
      </c>
      <c r="W107" s="52">
        <v>32035472138</v>
      </c>
      <c r="X107" s="52">
        <v>0</v>
      </c>
      <c r="Y107" s="52">
        <v>0</v>
      </c>
      <c r="Z107" s="52">
        <v>0</v>
      </c>
      <c r="AA107" s="52">
        <v>0</v>
      </c>
    </row>
    <row r="108" spans="1:27" x14ac:dyDescent="0.25">
      <c r="A108" s="43" t="s">
        <v>52</v>
      </c>
      <c r="B108" s="44" t="s">
        <v>53</v>
      </c>
      <c r="C108" s="45" t="s">
        <v>199</v>
      </c>
      <c r="D108" s="43" t="s">
        <v>40</v>
      </c>
      <c r="E108" s="43">
        <v>4102</v>
      </c>
      <c r="F108" s="43">
        <v>1500</v>
      </c>
      <c r="G108" s="43">
        <v>15</v>
      </c>
      <c r="H108" s="43"/>
      <c r="I108" s="43"/>
      <c r="J108" s="43"/>
      <c r="K108" s="43"/>
      <c r="L108" s="43"/>
      <c r="M108" s="43" t="s">
        <v>34</v>
      </c>
      <c r="N108" s="43">
        <v>27</v>
      </c>
      <c r="O108" s="43" t="s">
        <v>35</v>
      </c>
      <c r="P108" s="44" t="s">
        <v>200</v>
      </c>
      <c r="Q108" s="52">
        <v>206320404</v>
      </c>
      <c r="R108" s="52">
        <v>0</v>
      </c>
      <c r="S108" s="52">
        <v>0</v>
      </c>
      <c r="T108" s="52">
        <v>206320404</v>
      </c>
      <c r="U108" s="52">
        <v>0</v>
      </c>
      <c r="V108" s="52">
        <v>0</v>
      </c>
      <c r="W108" s="52">
        <v>206320404</v>
      </c>
      <c r="X108" s="52">
        <v>0</v>
      </c>
      <c r="Y108" s="52">
        <v>0</v>
      </c>
      <c r="Z108" s="52">
        <v>0</v>
      </c>
      <c r="AA108" s="52">
        <v>0</v>
      </c>
    </row>
    <row r="109" spans="1:27" x14ac:dyDescent="0.25">
      <c r="A109" s="43" t="s">
        <v>52</v>
      </c>
      <c r="B109" s="44" t="s">
        <v>53</v>
      </c>
      <c r="C109" s="45" t="s">
        <v>201</v>
      </c>
      <c r="D109" s="43" t="s">
        <v>40</v>
      </c>
      <c r="E109" s="43">
        <v>4102</v>
      </c>
      <c r="F109" s="43">
        <v>1500</v>
      </c>
      <c r="G109" s="43">
        <v>16</v>
      </c>
      <c r="H109" s="43"/>
      <c r="I109" s="43"/>
      <c r="J109" s="43"/>
      <c r="K109" s="43"/>
      <c r="L109" s="43"/>
      <c r="M109" s="43" t="s">
        <v>34</v>
      </c>
      <c r="N109" s="43">
        <v>27</v>
      </c>
      <c r="O109" s="43" t="s">
        <v>35</v>
      </c>
      <c r="P109" s="44" t="s">
        <v>202</v>
      </c>
      <c r="Q109" s="52">
        <v>3033131674</v>
      </c>
      <c r="R109" s="52">
        <v>0</v>
      </c>
      <c r="S109" s="52">
        <v>0</v>
      </c>
      <c r="T109" s="52">
        <v>3033131674</v>
      </c>
      <c r="U109" s="52">
        <v>0</v>
      </c>
      <c r="V109" s="52">
        <v>0</v>
      </c>
      <c r="W109" s="52">
        <v>3033131674</v>
      </c>
      <c r="X109" s="52">
        <v>0</v>
      </c>
      <c r="Y109" s="52">
        <v>0</v>
      </c>
      <c r="Z109" s="52">
        <v>0</v>
      </c>
      <c r="AA109" s="52">
        <v>0</v>
      </c>
    </row>
    <row r="110" spans="1:27" x14ac:dyDescent="0.25">
      <c r="A110" s="43" t="s">
        <v>52</v>
      </c>
      <c r="B110" s="44" t="s">
        <v>53</v>
      </c>
      <c r="C110" s="45" t="s">
        <v>181</v>
      </c>
      <c r="D110" s="43" t="s">
        <v>40</v>
      </c>
      <c r="E110" s="43">
        <v>4102</v>
      </c>
      <c r="F110" s="43">
        <v>1500</v>
      </c>
      <c r="G110" s="43">
        <v>18</v>
      </c>
      <c r="H110" s="43"/>
      <c r="I110" s="43"/>
      <c r="J110" s="43"/>
      <c r="K110" s="43"/>
      <c r="L110" s="43"/>
      <c r="M110" s="43" t="s">
        <v>41</v>
      </c>
      <c r="N110" s="43">
        <v>10</v>
      </c>
      <c r="O110" s="43" t="s">
        <v>35</v>
      </c>
      <c r="P110" s="44" t="s">
        <v>182</v>
      </c>
      <c r="Q110" s="52">
        <v>76564582699</v>
      </c>
      <c r="R110" s="52">
        <v>0</v>
      </c>
      <c r="S110" s="52">
        <v>0</v>
      </c>
      <c r="T110" s="52">
        <v>76564582699</v>
      </c>
      <c r="U110" s="52">
        <v>0</v>
      </c>
      <c r="V110" s="52">
        <v>0</v>
      </c>
      <c r="W110" s="52">
        <v>76564582699</v>
      </c>
      <c r="X110" s="52">
        <v>0</v>
      </c>
      <c r="Y110" s="52">
        <v>0</v>
      </c>
      <c r="Z110" s="52">
        <v>0</v>
      </c>
      <c r="AA110" s="52">
        <v>0</v>
      </c>
    </row>
    <row r="111" spans="1:27" x14ac:dyDescent="0.25">
      <c r="A111" s="43" t="s">
        <v>52</v>
      </c>
      <c r="B111" s="44" t="s">
        <v>53</v>
      </c>
      <c r="C111" s="45" t="s">
        <v>181</v>
      </c>
      <c r="D111" s="43" t="s">
        <v>40</v>
      </c>
      <c r="E111" s="43">
        <v>4102</v>
      </c>
      <c r="F111" s="43">
        <v>1500</v>
      </c>
      <c r="G111" s="43">
        <v>18</v>
      </c>
      <c r="H111" s="43"/>
      <c r="I111" s="43"/>
      <c r="J111" s="43"/>
      <c r="K111" s="43"/>
      <c r="L111" s="43"/>
      <c r="M111" s="43" t="s">
        <v>34</v>
      </c>
      <c r="N111" s="43">
        <v>21</v>
      </c>
      <c r="O111" s="43" t="s">
        <v>35</v>
      </c>
      <c r="P111" s="44" t="s">
        <v>182</v>
      </c>
      <c r="Q111" s="52">
        <v>939738135</v>
      </c>
      <c r="R111" s="52">
        <v>0</v>
      </c>
      <c r="S111" s="52">
        <v>0</v>
      </c>
      <c r="T111" s="52">
        <v>939738135</v>
      </c>
      <c r="U111" s="52">
        <v>0</v>
      </c>
      <c r="V111" s="52">
        <v>0</v>
      </c>
      <c r="W111" s="52">
        <v>939738135</v>
      </c>
      <c r="X111" s="52">
        <v>0</v>
      </c>
      <c r="Y111" s="52">
        <v>0</v>
      </c>
      <c r="Z111" s="52">
        <v>0</v>
      </c>
      <c r="AA111" s="52">
        <v>0</v>
      </c>
    </row>
    <row r="112" spans="1:27" x14ac:dyDescent="0.25">
      <c r="A112" s="43" t="s">
        <v>52</v>
      </c>
      <c r="B112" s="44" t="s">
        <v>53</v>
      </c>
      <c r="C112" s="45" t="s">
        <v>229</v>
      </c>
      <c r="D112" s="43" t="s">
        <v>40</v>
      </c>
      <c r="E112" s="43">
        <v>4102</v>
      </c>
      <c r="F112" s="43">
        <v>1500</v>
      </c>
      <c r="G112" s="43">
        <v>19</v>
      </c>
      <c r="H112" s="43"/>
      <c r="I112" s="43"/>
      <c r="J112" s="43"/>
      <c r="K112" s="43"/>
      <c r="L112" s="43"/>
      <c r="M112" s="43" t="s">
        <v>34</v>
      </c>
      <c r="N112" s="43">
        <v>21</v>
      </c>
      <c r="O112" s="43" t="s">
        <v>35</v>
      </c>
      <c r="P112" s="44" t="s">
        <v>230</v>
      </c>
      <c r="Q112" s="52">
        <v>1007856000</v>
      </c>
      <c r="R112" s="52">
        <v>0</v>
      </c>
      <c r="S112" s="52">
        <v>0</v>
      </c>
      <c r="T112" s="52">
        <v>1007856000</v>
      </c>
      <c r="U112" s="52">
        <v>0</v>
      </c>
      <c r="V112" s="52">
        <v>0</v>
      </c>
      <c r="W112" s="52">
        <v>1007856000</v>
      </c>
      <c r="X112" s="52">
        <v>0</v>
      </c>
      <c r="Y112" s="52">
        <v>0</v>
      </c>
      <c r="Z112" s="52">
        <v>0</v>
      </c>
      <c r="AA112" s="52">
        <v>0</v>
      </c>
    </row>
    <row r="113" spans="1:27" x14ac:dyDescent="0.25">
      <c r="A113" s="43" t="s">
        <v>52</v>
      </c>
      <c r="B113" s="44" t="s">
        <v>53</v>
      </c>
      <c r="C113" s="45" t="s">
        <v>229</v>
      </c>
      <c r="D113" s="43" t="s">
        <v>40</v>
      </c>
      <c r="E113" s="43">
        <v>4102</v>
      </c>
      <c r="F113" s="43">
        <v>1500</v>
      </c>
      <c r="G113" s="43">
        <v>19</v>
      </c>
      <c r="H113" s="43"/>
      <c r="I113" s="43"/>
      <c r="J113" s="43"/>
      <c r="K113" s="43"/>
      <c r="L113" s="43"/>
      <c r="M113" s="43" t="s">
        <v>34</v>
      </c>
      <c r="N113" s="43">
        <v>27</v>
      </c>
      <c r="O113" s="43" t="s">
        <v>35</v>
      </c>
      <c r="P113" s="44" t="s">
        <v>230</v>
      </c>
      <c r="Q113" s="52">
        <v>2119531930</v>
      </c>
      <c r="R113" s="52">
        <v>0</v>
      </c>
      <c r="S113" s="52">
        <v>0</v>
      </c>
      <c r="T113" s="52">
        <v>2119531930</v>
      </c>
      <c r="U113" s="52">
        <v>0</v>
      </c>
      <c r="V113" s="52">
        <v>0</v>
      </c>
      <c r="W113" s="52">
        <v>2119531930</v>
      </c>
      <c r="X113" s="52">
        <v>0</v>
      </c>
      <c r="Y113" s="52">
        <v>0</v>
      </c>
      <c r="Z113" s="52">
        <v>0</v>
      </c>
      <c r="AA113" s="52">
        <v>0</v>
      </c>
    </row>
    <row r="114" spans="1:27" x14ac:dyDescent="0.25">
      <c r="A114" s="43" t="s">
        <v>52</v>
      </c>
      <c r="B114" s="44" t="s">
        <v>53</v>
      </c>
      <c r="C114" s="45" t="s">
        <v>204</v>
      </c>
      <c r="D114" s="43" t="s">
        <v>40</v>
      </c>
      <c r="E114" s="43">
        <v>4199</v>
      </c>
      <c r="F114" s="43">
        <v>1500</v>
      </c>
      <c r="G114" s="43">
        <v>7</v>
      </c>
      <c r="H114" s="43"/>
      <c r="I114" s="43"/>
      <c r="J114" s="43"/>
      <c r="K114" s="43"/>
      <c r="L114" s="43"/>
      <c r="M114" s="43" t="s">
        <v>34</v>
      </c>
      <c r="N114" s="43">
        <v>27</v>
      </c>
      <c r="O114" s="43" t="s">
        <v>35</v>
      </c>
      <c r="P114" s="44" t="s">
        <v>205</v>
      </c>
      <c r="Q114" s="52">
        <v>111346708</v>
      </c>
      <c r="R114" s="52">
        <v>0</v>
      </c>
      <c r="S114" s="52">
        <v>0</v>
      </c>
      <c r="T114" s="52">
        <v>111346708</v>
      </c>
      <c r="U114" s="52">
        <v>0</v>
      </c>
      <c r="V114" s="52">
        <v>0</v>
      </c>
      <c r="W114" s="52">
        <v>111346708</v>
      </c>
      <c r="X114" s="52">
        <v>0</v>
      </c>
      <c r="Y114" s="52">
        <v>0</v>
      </c>
      <c r="Z114" s="52">
        <v>0</v>
      </c>
      <c r="AA114" s="52">
        <v>0</v>
      </c>
    </row>
    <row r="115" spans="1:27" x14ac:dyDescent="0.25">
      <c r="A115" s="43" t="s">
        <v>52</v>
      </c>
      <c r="B115" s="44" t="s">
        <v>53</v>
      </c>
      <c r="C115" s="45" t="s">
        <v>206</v>
      </c>
      <c r="D115" s="43" t="s">
        <v>40</v>
      </c>
      <c r="E115" s="43">
        <v>4199</v>
      </c>
      <c r="F115" s="43">
        <v>1500</v>
      </c>
      <c r="G115" s="43">
        <v>8</v>
      </c>
      <c r="H115" s="43"/>
      <c r="I115" s="43"/>
      <c r="J115" s="43"/>
      <c r="K115" s="43"/>
      <c r="L115" s="43"/>
      <c r="M115" s="43" t="s">
        <v>34</v>
      </c>
      <c r="N115" s="43">
        <v>27</v>
      </c>
      <c r="O115" s="43" t="s">
        <v>35</v>
      </c>
      <c r="P115" s="44" t="s">
        <v>207</v>
      </c>
      <c r="Q115" s="52">
        <v>1770788974</v>
      </c>
      <c r="R115" s="52">
        <v>0</v>
      </c>
      <c r="S115" s="52">
        <v>0</v>
      </c>
      <c r="T115" s="52">
        <v>1770788974</v>
      </c>
      <c r="U115" s="52">
        <v>0</v>
      </c>
      <c r="V115" s="52">
        <v>0</v>
      </c>
      <c r="W115" s="52">
        <v>1770788974</v>
      </c>
      <c r="X115" s="52">
        <v>0</v>
      </c>
      <c r="Y115" s="52">
        <v>0</v>
      </c>
      <c r="Z115" s="52">
        <v>0</v>
      </c>
      <c r="AA115" s="52">
        <v>0</v>
      </c>
    </row>
    <row r="116" spans="1:27" x14ac:dyDescent="0.25">
      <c r="A116" s="43" t="s">
        <v>54</v>
      </c>
      <c r="B116" s="44" t="s">
        <v>55</v>
      </c>
      <c r="C116" s="45" t="s">
        <v>189</v>
      </c>
      <c r="D116" s="43" t="s">
        <v>32</v>
      </c>
      <c r="E116" s="43">
        <v>2</v>
      </c>
      <c r="F116" s="43">
        <v>2</v>
      </c>
      <c r="G116" s="43"/>
      <c r="H116" s="43"/>
      <c r="I116" s="43"/>
      <c r="J116" s="43"/>
      <c r="K116" s="43"/>
      <c r="L116" s="43"/>
      <c r="M116" s="43" t="s">
        <v>34</v>
      </c>
      <c r="N116" s="43">
        <v>27</v>
      </c>
      <c r="O116" s="43" t="s">
        <v>35</v>
      </c>
      <c r="P116" s="44" t="s">
        <v>190</v>
      </c>
      <c r="Q116" s="52">
        <v>122895481</v>
      </c>
      <c r="R116" s="52">
        <v>0</v>
      </c>
      <c r="S116" s="52">
        <v>0</v>
      </c>
      <c r="T116" s="52">
        <v>122895481</v>
      </c>
      <c r="U116" s="52">
        <v>0</v>
      </c>
      <c r="V116" s="52">
        <v>0</v>
      </c>
      <c r="W116" s="52">
        <v>122895481</v>
      </c>
      <c r="X116" s="52">
        <v>0</v>
      </c>
      <c r="Y116" s="52">
        <v>0</v>
      </c>
      <c r="Z116" s="52">
        <v>0</v>
      </c>
      <c r="AA116" s="52">
        <v>0</v>
      </c>
    </row>
    <row r="117" spans="1:27" x14ac:dyDescent="0.25">
      <c r="A117" s="43" t="s">
        <v>54</v>
      </c>
      <c r="B117" s="44" t="s">
        <v>55</v>
      </c>
      <c r="C117" s="45" t="s">
        <v>175</v>
      </c>
      <c r="D117" s="43" t="s">
        <v>32</v>
      </c>
      <c r="E117" s="43">
        <v>8</v>
      </c>
      <c r="F117" s="43">
        <v>1</v>
      </c>
      <c r="G117" s="43"/>
      <c r="H117" s="43"/>
      <c r="I117" s="43"/>
      <c r="J117" s="43"/>
      <c r="K117" s="43"/>
      <c r="L117" s="43"/>
      <c r="M117" s="43" t="s">
        <v>34</v>
      </c>
      <c r="N117" s="43">
        <v>27</v>
      </c>
      <c r="O117" s="43" t="s">
        <v>35</v>
      </c>
      <c r="P117" s="44" t="s">
        <v>176</v>
      </c>
      <c r="Q117" s="52">
        <v>45152213</v>
      </c>
      <c r="R117" s="52">
        <v>0</v>
      </c>
      <c r="S117" s="52">
        <v>0</v>
      </c>
      <c r="T117" s="52">
        <v>45152213</v>
      </c>
      <c r="U117" s="52">
        <v>0</v>
      </c>
      <c r="V117" s="52">
        <v>0</v>
      </c>
      <c r="W117" s="52">
        <v>45152213</v>
      </c>
      <c r="X117" s="52">
        <v>0</v>
      </c>
      <c r="Y117" s="52">
        <v>0</v>
      </c>
      <c r="Z117" s="52">
        <v>0</v>
      </c>
      <c r="AA117" s="52">
        <v>0</v>
      </c>
    </row>
    <row r="118" spans="1:27" x14ac:dyDescent="0.25">
      <c r="A118" s="43" t="s">
        <v>54</v>
      </c>
      <c r="B118" s="44" t="s">
        <v>55</v>
      </c>
      <c r="C118" s="45" t="s">
        <v>197</v>
      </c>
      <c r="D118" s="43" t="s">
        <v>40</v>
      </c>
      <c r="E118" s="43">
        <v>4102</v>
      </c>
      <c r="F118" s="43">
        <v>1500</v>
      </c>
      <c r="G118" s="43">
        <v>12</v>
      </c>
      <c r="H118" s="43"/>
      <c r="I118" s="43"/>
      <c r="J118" s="43"/>
      <c r="K118" s="43"/>
      <c r="L118" s="43"/>
      <c r="M118" s="43" t="s">
        <v>34</v>
      </c>
      <c r="N118" s="43">
        <v>27</v>
      </c>
      <c r="O118" s="43" t="s">
        <v>35</v>
      </c>
      <c r="P118" s="44" t="s">
        <v>198</v>
      </c>
      <c r="Q118" s="52">
        <v>675199494</v>
      </c>
      <c r="R118" s="52">
        <v>0</v>
      </c>
      <c r="S118" s="52">
        <v>0</v>
      </c>
      <c r="T118" s="52">
        <v>675199494</v>
      </c>
      <c r="U118" s="52">
        <v>0</v>
      </c>
      <c r="V118" s="52">
        <v>0</v>
      </c>
      <c r="W118" s="52">
        <v>675199494</v>
      </c>
      <c r="X118" s="52">
        <v>0</v>
      </c>
      <c r="Y118" s="52">
        <v>0</v>
      </c>
      <c r="Z118" s="52">
        <v>0</v>
      </c>
      <c r="AA118" s="52">
        <v>0</v>
      </c>
    </row>
    <row r="119" spans="1:27" x14ac:dyDescent="0.25">
      <c r="A119" s="43" t="s">
        <v>54</v>
      </c>
      <c r="B119" s="44" t="s">
        <v>55</v>
      </c>
      <c r="C119" s="45" t="s">
        <v>177</v>
      </c>
      <c r="D119" s="43" t="s">
        <v>40</v>
      </c>
      <c r="E119" s="43">
        <v>4102</v>
      </c>
      <c r="F119" s="43">
        <v>1500</v>
      </c>
      <c r="G119" s="43">
        <v>13</v>
      </c>
      <c r="H119" s="43"/>
      <c r="I119" s="43"/>
      <c r="J119" s="43"/>
      <c r="K119" s="43"/>
      <c r="L119" s="43"/>
      <c r="M119" s="43" t="s">
        <v>34</v>
      </c>
      <c r="N119" s="43">
        <v>27</v>
      </c>
      <c r="O119" s="43" t="s">
        <v>35</v>
      </c>
      <c r="P119" s="44" t="s">
        <v>178</v>
      </c>
      <c r="Q119" s="52">
        <v>850620313</v>
      </c>
      <c r="R119" s="52">
        <v>0</v>
      </c>
      <c r="S119" s="52">
        <v>0</v>
      </c>
      <c r="T119" s="52">
        <v>850620313</v>
      </c>
      <c r="U119" s="52">
        <v>0</v>
      </c>
      <c r="V119" s="52">
        <v>0</v>
      </c>
      <c r="W119" s="52">
        <v>850620313</v>
      </c>
      <c r="X119" s="52">
        <v>0</v>
      </c>
      <c r="Y119" s="52">
        <v>0</v>
      </c>
      <c r="Z119" s="52">
        <v>0</v>
      </c>
      <c r="AA119" s="52">
        <v>0</v>
      </c>
    </row>
    <row r="120" spans="1:27" x14ac:dyDescent="0.25">
      <c r="A120" s="43" t="s">
        <v>54</v>
      </c>
      <c r="B120" s="44" t="s">
        <v>55</v>
      </c>
      <c r="C120" s="45" t="s">
        <v>179</v>
      </c>
      <c r="D120" s="43" t="s">
        <v>40</v>
      </c>
      <c r="E120" s="43">
        <v>4102</v>
      </c>
      <c r="F120" s="43">
        <v>1500</v>
      </c>
      <c r="G120" s="43">
        <v>14</v>
      </c>
      <c r="H120" s="43"/>
      <c r="I120" s="43"/>
      <c r="J120" s="43"/>
      <c r="K120" s="43"/>
      <c r="L120" s="43"/>
      <c r="M120" s="43" t="s">
        <v>34</v>
      </c>
      <c r="N120" s="43">
        <v>27</v>
      </c>
      <c r="O120" s="43" t="s">
        <v>35</v>
      </c>
      <c r="P120" s="44" t="s">
        <v>180</v>
      </c>
      <c r="Q120" s="52">
        <v>4532819032</v>
      </c>
      <c r="R120" s="52">
        <v>0</v>
      </c>
      <c r="S120" s="52">
        <v>0</v>
      </c>
      <c r="T120" s="52">
        <v>4532819032</v>
      </c>
      <c r="U120" s="52">
        <v>0</v>
      </c>
      <c r="V120" s="52">
        <v>0</v>
      </c>
      <c r="W120" s="52">
        <v>4532819032</v>
      </c>
      <c r="X120" s="52">
        <v>0</v>
      </c>
      <c r="Y120" s="52">
        <v>0</v>
      </c>
      <c r="Z120" s="52">
        <v>0</v>
      </c>
      <c r="AA120" s="52">
        <v>0</v>
      </c>
    </row>
    <row r="121" spans="1:27" x14ac:dyDescent="0.25">
      <c r="A121" s="43" t="s">
        <v>54</v>
      </c>
      <c r="B121" s="44" t="s">
        <v>55</v>
      </c>
      <c r="C121" s="45" t="s">
        <v>199</v>
      </c>
      <c r="D121" s="43" t="s">
        <v>40</v>
      </c>
      <c r="E121" s="43">
        <v>4102</v>
      </c>
      <c r="F121" s="43">
        <v>1500</v>
      </c>
      <c r="G121" s="43">
        <v>15</v>
      </c>
      <c r="H121" s="43"/>
      <c r="I121" s="43"/>
      <c r="J121" s="43"/>
      <c r="K121" s="43"/>
      <c r="L121" s="43"/>
      <c r="M121" s="43" t="s">
        <v>34</v>
      </c>
      <c r="N121" s="43">
        <v>27</v>
      </c>
      <c r="O121" s="43" t="s">
        <v>35</v>
      </c>
      <c r="P121" s="44" t="s">
        <v>200</v>
      </c>
      <c r="Q121" s="52">
        <v>177393897</v>
      </c>
      <c r="R121" s="52">
        <v>0</v>
      </c>
      <c r="S121" s="52">
        <v>0</v>
      </c>
      <c r="T121" s="52">
        <v>177393897</v>
      </c>
      <c r="U121" s="52">
        <v>0</v>
      </c>
      <c r="V121" s="52">
        <v>0</v>
      </c>
      <c r="W121" s="52">
        <v>177393897</v>
      </c>
      <c r="X121" s="52">
        <v>0</v>
      </c>
      <c r="Y121" s="52">
        <v>0</v>
      </c>
      <c r="Z121" s="52">
        <v>0</v>
      </c>
      <c r="AA121" s="52">
        <v>0</v>
      </c>
    </row>
    <row r="122" spans="1:27" x14ac:dyDescent="0.25">
      <c r="A122" s="43" t="s">
        <v>54</v>
      </c>
      <c r="B122" s="44" t="s">
        <v>55</v>
      </c>
      <c r="C122" s="45" t="s">
        <v>201</v>
      </c>
      <c r="D122" s="43" t="s">
        <v>40</v>
      </c>
      <c r="E122" s="43">
        <v>4102</v>
      </c>
      <c r="F122" s="43">
        <v>1500</v>
      </c>
      <c r="G122" s="43">
        <v>16</v>
      </c>
      <c r="H122" s="43"/>
      <c r="I122" s="43"/>
      <c r="J122" s="43"/>
      <c r="K122" s="43"/>
      <c r="L122" s="43"/>
      <c r="M122" s="43" t="s">
        <v>34</v>
      </c>
      <c r="N122" s="43">
        <v>27</v>
      </c>
      <c r="O122" s="43" t="s">
        <v>35</v>
      </c>
      <c r="P122" s="44" t="s">
        <v>202</v>
      </c>
      <c r="Q122" s="52">
        <v>2240733349</v>
      </c>
      <c r="R122" s="52">
        <v>0</v>
      </c>
      <c r="S122" s="52">
        <v>0</v>
      </c>
      <c r="T122" s="52">
        <v>2240733349</v>
      </c>
      <c r="U122" s="52">
        <v>0</v>
      </c>
      <c r="V122" s="52">
        <v>1610515735</v>
      </c>
      <c r="W122" s="52">
        <v>630217614</v>
      </c>
      <c r="X122" s="52">
        <v>1610515735</v>
      </c>
      <c r="Y122" s="52">
        <v>0</v>
      </c>
      <c r="Z122" s="52">
        <v>0</v>
      </c>
      <c r="AA122" s="52">
        <v>0</v>
      </c>
    </row>
    <row r="123" spans="1:27" x14ac:dyDescent="0.25">
      <c r="A123" s="43" t="s">
        <v>54</v>
      </c>
      <c r="B123" s="44" t="s">
        <v>55</v>
      </c>
      <c r="C123" s="45" t="s">
        <v>181</v>
      </c>
      <c r="D123" s="43" t="s">
        <v>40</v>
      </c>
      <c r="E123" s="43">
        <v>4102</v>
      </c>
      <c r="F123" s="43">
        <v>1500</v>
      </c>
      <c r="G123" s="43">
        <v>18</v>
      </c>
      <c r="H123" s="43"/>
      <c r="I123" s="43"/>
      <c r="J123" s="43"/>
      <c r="K123" s="43"/>
      <c r="L123" s="43"/>
      <c r="M123" s="43" t="s">
        <v>41</v>
      </c>
      <c r="N123" s="43">
        <v>10</v>
      </c>
      <c r="O123" s="43" t="s">
        <v>35</v>
      </c>
      <c r="P123" s="44" t="s">
        <v>182</v>
      </c>
      <c r="Q123" s="52">
        <v>36552295460</v>
      </c>
      <c r="R123" s="52">
        <v>0</v>
      </c>
      <c r="S123" s="52">
        <v>0</v>
      </c>
      <c r="T123" s="52">
        <v>36552295460</v>
      </c>
      <c r="U123" s="52">
        <v>0</v>
      </c>
      <c r="V123" s="52">
        <v>619896884</v>
      </c>
      <c r="W123" s="52">
        <v>35932398576</v>
      </c>
      <c r="X123" s="52">
        <v>619896884</v>
      </c>
      <c r="Y123" s="52">
        <v>0</v>
      </c>
      <c r="Z123" s="52">
        <v>0</v>
      </c>
      <c r="AA123" s="52">
        <v>0</v>
      </c>
    </row>
    <row r="124" spans="1:27" x14ac:dyDescent="0.25">
      <c r="A124" s="43" t="s">
        <v>54</v>
      </c>
      <c r="B124" s="44" t="s">
        <v>55</v>
      </c>
      <c r="C124" s="45" t="s">
        <v>181</v>
      </c>
      <c r="D124" s="43" t="s">
        <v>40</v>
      </c>
      <c r="E124" s="43">
        <v>4102</v>
      </c>
      <c r="F124" s="43">
        <v>1500</v>
      </c>
      <c r="G124" s="43">
        <v>18</v>
      </c>
      <c r="H124" s="43"/>
      <c r="I124" s="43"/>
      <c r="J124" s="43"/>
      <c r="K124" s="43"/>
      <c r="L124" s="43"/>
      <c r="M124" s="43" t="s">
        <v>34</v>
      </c>
      <c r="N124" s="43">
        <v>21</v>
      </c>
      <c r="O124" s="43" t="s">
        <v>35</v>
      </c>
      <c r="P124" s="44" t="s">
        <v>182</v>
      </c>
      <c r="Q124" s="52">
        <v>665869890</v>
      </c>
      <c r="R124" s="52">
        <v>0</v>
      </c>
      <c r="S124" s="52">
        <v>0</v>
      </c>
      <c r="T124" s="52">
        <v>665869890</v>
      </c>
      <c r="U124" s="52">
        <v>0</v>
      </c>
      <c r="V124" s="52">
        <v>0</v>
      </c>
      <c r="W124" s="52">
        <v>665869890</v>
      </c>
      <c r="X124" s="52">
        <v>0</v>
      </c>
      <c r="Y124" s="52">
        <v>0</v>
      </c>
      <c r="Z124" s="52">
        <v>0</v>
      </c>
      <c r="AA124" s="52">
        <v>0</v>
      </c>
    </row>
    <row r="125" spans="1:27" x14ac:dyDescent="0.25">
      <c r="A125" s="43" t="s">
        <v>54</v>
      </c>
      <c r="B125" s="44" t="s">
        <v>55</v>
      </c>
      <c r="C125" s="45" t="s">
        <v>229</v>
      </c>
      <c r="D125" s="43" t="s">
        <v>40</v>
      </c>
      <c r="E125" s="43">
        <v>4102</v>
      </c>
      <c r="F125" s="43">
        <v>1500</v>
      </c>
      <c r="G125" s="43">
        <v>19</v>
      </c>
      <c r="H125" s="43"/>
      <c r="I125" s="43"/>
      <c r="J125" s="43"/>
      <c r="K125" s="43"/>
      <c r="L125" s="43"/>
      <c r="M125" s="43" t="s">
        <v>34</v>
      </c>
      <c r="N125" s="43">
        <v>21</v>
      </c>
      <c r="O125" s="43" t="s">
        <v>35</v>
      </c>
      <c r="P125" s="44" t="s">
        <v>230</v>
      </c>
      <c r="Q125" s="52">
        <v>182440800</v>
      </c>
      <c r="R125" s="52">
        <v>0</v>
      </c>
      <c r="S125" s="52">
        <v>0</v>
      </c>
      <c r="T125" s="52">
        <v>182440800</v>
      </c>
      <c r="U125" s="52">
        <v>0</v>
      </c>
      <c r="V125" s="52">
        <v>0</v>
      </c>
      <c r="W125" s="52">
        <v>182440800</v>
      </c>
      <c r="X125" s="52">
        <v>0</v>
      </c>
      <c r="Y125" s="52">
        <v>0</v>
      </c>
      <c r="Z125" s="52">
        <v>0</v>
      </c>
      <c r="AA125" s="52">
        <v>0</v>
      </c>
    </row>
    <row r="126" spans="1:27" x14ac:dyDescent="0.25">
      <c r="A126" s="43" t="s">
        <v>54</v>
      </c>
      <c r="B126" s="44" t="s">
        <v>55</v>
      </c>
      <c r="C126" s="45" t="s">
        <v>229</v>
      </c>
      <c r="D126" s="43" t="s">
        <v>40</v>
      </c>
      <c r="E126" s="43">
        <v>4102</v>
      </c>
      <c r="F126" s="43">
        <v>1500</v>
      </c>
      <c r="G126" s="43">
        <v>19</v>
      </c>
      <c r="H126" s="43"/>
      <c r="I126" s="43"/>
      <c r="J126" s="43"/>
      <c r="K126" s="43"/>
      <c r="L126" s="43"/>
      <c r="M126" s="43" t="s">
        <v>34</v>
      </c>
      <c r="N126" s="43">
        <v>27</v>
      </c>
      <c r="O126" s="43" t="s">
        <v>35</v>
      </c>
      <c r="P126" s="44" t="s">
        <v>230</v>
      </c>
      <c r="Q126" s="52">
        <v>2937516320</v>
      </c>
      <c r="R126" s="52">
        <v>0</v>
      </c>
      <c r="S126" s="52">
        <v>0</v>
      </c>
      <c r="T126" s="52">
        <v>2937516320</v>
      </c>
      <c r="U126" s="52">
        <v>0</v>
      </c>
      <c r="V126" s="52">
        <v>0</v>
      </c>
      <c r="W126" s="52">
        <v>2937516320</v>
      </c>
      <c r="X126" s="52">
        <v>0</v>
      </c>
      <c r="Y126" s="52">
        <v>0</v>
      </c>
      <c r="Z126" s="52">
        <v>0</v>
      </c>
      <c r="AA126" s="52">
        <v>0</v>
      </c>
    </row>
    <row r="127" spans="1:27" x14ac:dyDescent="0.25">
      <c r="A127" s="43" t="s">
        <v>54</v>
      </c>
      <c r="B127" s="44" t="s">
        <v>55</v>
      </c>
      <c r="C127" s="45" t="s">
        <v>204</v>
      </c>
      <c r="D127" s="43" t="s">
        <v>40</v>
      </c>
      <c r="E127" s="43">
        <v>4199</v>
      </c>
      <c r="F127" s="43">
        <v>1500</v>
      </c>
      <c r="G127" s="43">
        <v>7</v>
      </c>
      <c r="H127" s="43"/>
      <c r="I127" s="43"/>
      <c r="J127" s="43"/>
      <c r="K127" s="43"/>
      <c r="L127" s="43"/>
      <c r="M127" s="43" t="s">
        <v>34</v>
      </c>
      <c r="N127" s="43">
        <v>27</v>
      </c>
      <c r="O127" s="43" t="s">
        <v>35</v>
      </c>
      <c r="P127" s="44" t="s">
        <v>205</v>
      </c>
      <c r="Q127" s="52">
        <v>110496237</v>
      </c>
      <c r="R127" s="52">
        <v>0</v>
      </c>
      <c r="S127" s="52">
        <v>0</v>
      </c>
      <c r="T127" s="52">
        <v>110496237</v>
      </c>
      <c r="U127" s="52">
        <v>0</v>
      </c>
      <c r="V127" s="52">
        <v>0</v>
      </c>
      <c r="W127" s="52">
        <v>110496237</v>
      </c>
      <c r="X127" s="52">
        <v>0</v>
      </c>
      <c r="Y127" s="52">
        <v>0</v>
      </c>
      <c r="Z127" s="52">
        <v>0</v>
      </c>
      <c r="AA127" s="52">
        <v>0</v>
      </c>
    </row>
    <row r="128" spans="1:27" x14ac:dyDescent="0.25">
      <c r="A128" s="43" t="s">
        <v>54</v>
      </c>
      <c r="B128" s="44" t="s">
        <v>55</v>
      </c>
      <c r="C128" s="45" t="s">
        <v>206</v>
      </c>
      <c r="D128" s="43" t="s">
        <v>40</v>
      </c>
      <c r="E128" s="43">
        <v>4199</v>
      </c>
      <c r="F128" s="43">
        <v>1500</v>
      </c>
      <c r="G128" s="43">
        <v>8</v>
      </c>
      <c r="H128" s="43"/>
      <c r="I128" s="43"/>
      <c r="J128" s="43"/>
      <c r="K128" s="43"/>
      <c r="L128" s="43"/>
      <c r="M128" s="43" t="s">
        <v>34</v>
      </c>
      <c r="N128" s="43">
        <v>27</v>
      </c>
      <c r="O128" s="43" t="s">
        <v>35</v>
      </c>
      <c r="P128" s="44" t="s">
        <v>207</v>
      </c>
      <c r="Q128" s="52">
        <v>631793020</v>
      </c>
      <c r="R128" s="52">
        <v>0</v>
      </c>
      <c r="S128" s="52">
        <v>0</v>
      </c>
      <c r="T128" s="52">
        <v>631793020</v>
      </c>
      <c r="U128" s="52">
        <v>0</v>
      </c>
      <c r="V128" s="52">
        <v>0</v>
      </c>
      <c r="W128" s="52">
        <v>631793020</v>
      </c>
      <c r="X128" s="52">
        <v>0</v>
      </c>
      <c r="Y128" s="52">
        <v>0</v>
      </c>
      <c r="Z128" s="52">
        <v>0</v>
      </c>
      <c r="AA128" s="52">
        <v>0</v>
      </c>
    </row>
    <row r="129" spans="1:27" x14ac:dyDescent="0.25">
      <c r="A129" s="43" t="s">
        <v>56</v>
      </c>
      <c r="B129" s="44" t="s">
        <v>57</v>
      </c>
      <c r="C129" s="45" t="s">
        <v>189</v>
      </c>
      <c r="D129" s="43" t="s">
        <v>32</v>
      </c>
      <c r="E129" s="43">
        <v>2</v>
      </c>
      <c r="F129" s="43">
        <v>2</v>
      </c>
      <c r="G129" s="43"/>
      <c r="H129" s="43"/>
      <c r="I129" s="43"/>
      <c r="J129" s="43"/>
      <c r="K129" s="43"/>
      <c r="L129" s="43"/>
      <c r="M129" s="43" t="s">
        <v>34</v>
      </c>
      <c r="N129" s="43">
        <v>27</v>
      </c>
      <c r="O129" s="43" t="s">
        <v>35</v>
      </c>
      <c r="P129" s="44" t="s">
        <v>190</v>
      </c>
      <c r="Q129" s="52">
        <v>233726211</v>
      </c>
      <c r="R129" s="52">
        <v>0</v>
      </c>
      <c r="S129" s="52">
        <v>0</v>
      </c>
      <c r="T129" s="52">
        <v>233726211</v>
      </c>
      <c r="U129" s="52">
        <v>0</v>
      </c>
      <c r="V129" s="52">
        <v>0</v>
      </c>
      <c r="W129" s="52">
        <v>233726211</v>
      </c>
      <c r="X129" s="52">
        <v>0</v>
      </c>
      <c r="Y129" s="52">
        <v>0</v>
      </c>
      <c r="Z129" s="52">
        <v>0</v>
      </c>
      <c r="AA129" s="52">
        <v>0</v>
      </c>
    </row>
    <row r="130" spans="1:27" x14ac:dyDescent="0.25">
      <c r="A130" s="43" t="s">
        <v>56</v>
      </c>
      <c r="B130" s="44" t="s">
        <v>57</v>
      </c>
      <c r="C130" s="45" t="s">
        <v>175</v>
      </c>
      <c r="D130" s="43" t="s">
        <v>32</v>
      </c>
      <c r="E130" s="43">
        <v>8</v>
      </c>
      <c r="F130" s="43">
        <v>1</v>
      </c>
      <c r="G130" s="43"/>
      <c r="H130" s="43"/>
      <c r="I130" s="43"/>
      <c r="J130" s="43"/>
      <c r="K130" s="43"/>
      <c r="L130" s="43"/>
      <c r="M130" s="43" t="s">
        <v>34</v>
      </c>
      <c r="N130" s="43">
        <v>27</v>
      </c>
      <c r="O130" s="43" t="s">
        <v>35</v>
      </c>
      <c r="P130" s="44" t="s">
        <v>176</v>
      </c>
      <c r="Q130" s="52">
        <v>66800000</v>
      </c>
      <c r="R130" s="52">
        <v>0</v>
      </c>
      <c r="S130" s="52">
        <v>0</v>
      </c>
      <c r="T130" s="52">
        <v>66800000</v>
      </c>
      <c r="U130" s="52">
        <v>0</v>
      </c>
      <c r="V130" s="52">
        <v>0</v>
      </c>
      <c r="W130" s="52">
        <v>66800000</v>
      </c>
      <c r="X130" s="52">
        <v>0</v>
      </c>
      <c r="Y130" s="52">
        <v>0</v>
      </c>
      <c r="Z130" s="52">
        <v>0</v>
      </c>
      <c r="AA130" s="52">
        <v>0</v>
      </c>
    </row>
    <row r="131" spans="1:27" x14ac:dyDescent="0.25">
      <c r="A131" s="43" t="s">
        <v>56</v>
      </c>
      <c r="B131" s="44" t="s">
        <v>57</v>
      </c>
      <c r="C131" s="45" t="s">
        <v>231</v>
      </c>
      <c r="D131" s="43" t="s">
        <v>32</v>
      </c>
      <c r="E131" s="43">
        <v>8</v>
      </c>
      <c r="F131" s="43">
        <v>4</v>
      </c>
      <c r="G131" s="43">
        <v>4</v>
      </c>
      <c r="H131" s="43"/>
      <c r="I131" s="43"/>
      <c r="J131" s="43"/>
      <c r="K131" s="43"/>
      <c r="L131" s="43"/>
      <c r="M131" s="43" t="s">
        <v>34</v>
      </c>
      <c r="N131" s="43">
        <v>27</v>
      </c>
      <c r="O131" s="43" t="s">
        <v>35</v>
      </c>
      <c r="P131" s="44" t="s">
        <v>232</v>
      </c>
      <c r="Q131" s="52">
        <v>10500000</v>
      </c>
      <c r="R131" s="52">
        <v>0</v>
      </c>
      <c r="S131" s="52">
        <v>0</v>
      </c>
      <c r="T131" s="52">
        <v>10500000</v>
      </c>
      <c r="U131" s="52">
        <v>0</v>
      </c>
      <c r="V131" s="52">
        <v>0</v>
      </c>
      <c r="W131" s="52">
        <v>10500000</v>
      </c>
      <c r="X131" s="52">
        <v>0</v>
      </c>
      <c r="Y131" s="52">
        <v>0</v>
      </c>
      <c r="Z131" s="52">
        <v>0</v>
      </c>
      <c r="AA131" s="52">
        <v>0</v>
      </c>
    </row>
    <row r="132" spans="1:27" x14ac:dyDescent="0.25">
      <c r="A132" s="43" t="s">
        <v>56</v>
      </c>
      <c r="B132" s="44" t="s">
        <v>57</v>
      </c>
      <c r="C132" s="45" t="s">
        <v>197</v>
      </c>
      <c r="D132" s="43" t="s">
        <v>40</v>
      </c>
      <c r="E132" s="43">
        <v>4102</v>
      </c>
      <c r="F132" s="43">
        <v>1500</v>
      </c>
      <c r="G132" s="43">
        <v>12</v>
      </c>
      <c r="H132" s="43"/>
      <c r="I132" s="43"/>
      <c r="J132" s="43"/>
      <c r="K132" s="43"/>
      <c r="L132" s="43"/>
      <c r="M132" s="43" t="s">
        <v>34</v>
      </c>
      <c r="N132" s="43">
        <v>27</v>
      </c>
      <c r="O132" s="43" t="s">
        <v>35</v>
      </c>
      <c r="P132" s="44" t="s">
        <v>198</v>
      </c>
      <c r="Q132" s="52">
        <v>845403908</v>
      </c>
      <c r="R132" s="52">
        <v>0</v>
      </c>
      <c r="S132" s="52">
        <v>0</v>
      </c>
      <c r="T132" s="52">
        <v>845403908</v>
      </c>
      <c r="U132" s="52">
        <v>0</v>
      </c>
      <c r="V132" s="52">
        <v>0</v>
      </c>
      <c r="W132" s="52">
        <v>845403908</v>
      </c>
      <c r="X132" s="52">
        <v>0</v>
      </c>
      <c r="Y132" s="52">
        <v>0</v>
      </c>
      <c r="Z132" s="52">
        <v>0</v>
      </c>
      <c r="AA132" s="52">
        <v>0</v>
      </c>
    </row>
    <row r="133" spans="1:27" x14ac:dyDescent="0.25">
      <c r="A133" s="43" t="s">
        <v>56</v>
      </c>
      <c r="B133" s="44" t="s">
        <v>57</v>
      </c>
      <c r="C133" s="45" t="s">
        <v>177</v>
      </c>
      <c r="D133" s="43" t="s">
        <v>40</v>
      </c>
      <c r="E133" s="43">
        <v>4102</v>
      </c>
      <c r="F133" s="43">
        <v>1500</v>
      </c>
      <c r="G133" s="43">
        <v>13</v>
      </c>
      <c r="H133" s="43"/>
      <c r="I133" s="43"/>
      <c r="J133" s="43"/>
      <c r="K133" s="43"/>
      <c r="L133" s="43"/>
      <c r="M133" s="43" t="s">
        <v>41</v>
      </c>
      <c r="N133" s="43">
        <v>16</v>
      </c>
      <c r="O133" s="43" t="s">
        <v>35</v>
      </c>
      <c r="P133" s="44" t="s">
        <v>178</v>
      </c>
      <c r="Q133" s="52">
        <v>6197902280</v>
      </c>
      <c r="R133" s="52">
        <v>0</v>
      </c>
      <c r="S133" s="52">
        <v>0</v>
      </c>
      <c r="T133" s="52">
        <v>6197902280</v>
      </c>
      <c r="U133" s="52">
        <v>0</v>
      </c>
      <c r="V133" s="52">
        <v>0</v>
      </c>
      <c r="W133" s="52">
        <v>6197902280</v>
      </c>
      <c r="X133" s="52">
        <v>0</v>
      </c>
      <c r="Y133" s="52">
        <v>0</v>
      </c>
      <c r="Z133" s="52">
        <v>0</v>
      </c>
      <c r="AA133" s="52">
        <v>0</v>
      </c>
    </row>
    <row r="134" spans="1:27" x14ac:dyDescent="0.25">
      <c r="A134" s="43" t="s">
        <v>56</v>
      </c>
      <c r="B134" s="44" t="s">
        <v>57</v>
      </c>
      <c r="C134" s="45" t="s">
        <v>177</v>
      </c>
      <c r="D134" s="43" t="s">
        <v>40</v>
      </c>
      <c r="E134" s="43">
        <v>4102</v>
      </c>
      <c r="F134" s="43">
        <v>1500</v>
      </c>
      <c r="G134" s="43">
        <v>13</v>
      </c>
      <c r="H134" s="43"/>
      <c r="I134" s="43"/>
      <c r="J134" s="43"/>
      <c r="K134" s="43"/>
      <c r="L134" s="43"/>
      <c r="M134" s="43" t="s">
        <v>34</v>
      </c>
      <c r="N134" s="43">
        <v>27</v>
      </c>
      <c r="O134" s="43" t="s">
        <v>35</v>
      </c>
      <c r="P134" s="44" t="s">
        <v>178</v>
      </c>
      <c r="Q134" s="52">
        <v>669967534</v>
      </c>
      <c r="R134" s="52">
        <v>0</v>
      </c>
      <c r="S134" s="52">
        <v>0</v>
      </c>
      <c r="T134" s="52">
        <v>669967534</v>
      </c>
      <c r="U134" s="52">
        <v>0</v>
      </c>
      <c r="V134" s="52">
        <v>0</v>
      </c>
      <c r="W134" s="52">
        <v>669967534</v>
      </c>
      <c r="X134" s="52">
        <v>0</v>
      </c>
      <c r="Y134" s="52">
        <v>0</v>
      </c>
      <c r="Z134" s="52">
        <v>0</v>
      </c>
      <c r="AA134" s="52">
        <v>0</v>
      </c>
    </row>
    <row r="135" spans="1:27" x14ac:dyDescent="0.25">
      <c r="A135" s="43" t="s">
        <v>56</v>
      </c>
      <c r="B135" s="44" t="s">
        <v>57</v>
      </c>
      <c r="C135" s="45" t="s">
        <v>179</v>
      </c>
      <c r="D135" s="43" t="s">
        <v>40</v>
      </c>
      <c r="E135" s="43">
        <v>4102</v>
      </c>
      <c r="F135" s="43">
        <v>1500</v>
      </c>
      <c r="G135" s="43">
        <v>14</v>
      </c>
      <c r="H135" s="43"/>
      <c r="I135" s="43"/>
      <c r="J135" s="43"/>
      <c r="K135" s="43"/>
      <c r="L135" s="43"/>
      <c r="M135" s="43" t="s">
        <v>34</v>
      </c>
      <c r="N135" s="43">
        <v>27</v>
      </c>
      <c r="O135" s="43" t="s">
        <v>35</v>
      </c>
      <c r="P135" s="44" t="s">
        <v>180</v>
      </c>
      <c r="Q135" s="52">
        <v>15542352643</v>
      </c>
      <c r="R135" s="52">
        <v>0</v>
      </c>
      <c r="S135" s="52">
        <v>0</v>
      </c>
      <c r="T135" s="52">
        <v>15542352643</v>
      </c>
      <c r="U135" s="52">
        <v>0</v>
      </c>
      <c r="V135" s="52">
        <v>0</v>
      </c>
      <c r="W135" s="52">
        <v>15542352643</v>
      </c>
      <c r="X135" s="52">
        <v>0</v>
      </c>
      <c r="Y135" s="52">
        <v>0</v>
      </c>
      <c r="Z135" s="52">
        <v>0</v>
      </c>
      <c r="AA135" s="52">
        <v>0</v>
      </c>
    </row>
    <row r="136" spans="1:27" x14ac:dyDescent="0.25">
      <c r="A136" s="43" t="s">
        <v>56</v>
      </c>
      <c r="B136" s="44" t="s">
        <v>57</v>
      </c>
      <c r="C136" s="45" t="s">
        <v>199</v>
      </c>
      <c r="D136" s="43" t="s">
        <v>40</v>
      </c>
      <c r="E136" s="43">
        <v>4102</v>
      </c>
      <c r="F136" s="43">
        <v>1500</v>
      </c>
      <c r="G136" s="43">
        <v>15</v>
      </c>
      <c r="H136" s="43"/>
      <c r="I136" s="43"/>
      <c r="J136" s="43"/>
      <c r="K136" s="43"/>
      <c r="L136" s="43"/>
      <c r="M136" s="43" t="s">
        <v>34</v>
      </c>
      <c r="N136" s="43">
        <v>27</v>
      </c>
      <c r="O136" s="43" t="s">
        <v>35</v>
      </c>
      <c r="P136" s="44" t="s">
        <v>200</v>
      </c>
      <c r="Q136" s="52">
        <v>247767308</v>
      </c>
      <c r="R136" s="52">
        <v>0</v>
      </c>
      <c r="S136" s="52">
        <v>0</v>
      </c>
      <c r="T136" s="52">
        <v>247767308</v>
      </c>
      <c r="U136" s="52">
        <v>0</v>
      </c>
      <c r="V136" s="52">
        <v>0</v>
      </c>
      <c r="W136" s="52">
        <v>247767308</v>
      </c>
      <c r="X136" s="52">
        <v>0</v>
      </c>
      <c r="Y136" s="52">
        <v>0</v>
      </c>
      <c r="Z136" s="52">
        <v>0</v>
      </c>
      <c r="AA136" s="52">
        <v>0</v>
      </c>
    </row>
    <row r="137" spans="1:27" x14ac:dyDescent="0.25">
      <c r="A137" s="43" t="s">
        <v>56</v>
      </c>
      <c r="B137" s="44" t="s">
        <v>57</v>
      </c>
      <c r="C137" s="45" t="s">
        <v>201</v>
      </c>
      <c r="D137" s="43" t="s">
        <v>40</v>
      </c>
      <c r="E137" s="43">
        <v>4102</v>
      </c>
      <c r="F137" s="43">
        <v>1500</v>
      </c>
      <c r="G137" s="43">
        <v>16</v>
      </c>
      <c r="H137" s="43"/>
      <c r="I137" s="43"/>
      <c r="J137" s="43"/>
      <c r="K137" s="43"/>
      <c r="L137" s="43"/>
      <c r="M137" s="43" t="s">
        <v>34</v>
      </c>
      <c r="N137" s="43">
        <v>27</v>
      </c>
      <c r="O137" s="43" t="s">
        <v>35</v>
      </c>
      <c r="P137" s="44" t="s">
        <v>202</v>
      </c>
      <c r="Q137" s="52">
        <v>8672471882</v>
      </c>
      <c r="R137" s="52">
        <v>0</v>
      </c>
      <c r="S137" s="52">
        <v>0</v>
      </c>
      <c r="T137" s="52">
        <v>8672471882</v>
      </c>
      <c r="U137" s="52">
        <v>0</v>
      </c>
      <c r="V137" s="52">
        <v>0</v>
      </c>
      <c r="W137" s="52">
        <v>8672471882</v>
      </c>
      <c r="X137" s="52">
        <v>0</v>
      </c>
      <c r="Y137" s="52">
        <v>0</v>
      </c>
      <c r="Z137" s="52">
        <v>0</v>
      </c>
      <c r="AA137" s="52">
        <v>0</v>
      </c>
    </row>
    <row r="138" spans="1:27" x14ac:dyDescent="0.25">
      <c r="A138" s="43" t="s">
        <v>56</v>
      </c>
      <c r="B138" s="44" t="s">
        <v>57</v>
      </c>
      <c r="C138" s="45" t="s">
        <v>181</v>
      </c>
      <c r="D138" s="43" t="s">
        <v>40</v>
      </c>
      <c r="E138" s="43">
        <v>4102</v>
      </c>
      <c r="F138" s="43">
        <v>1500</v>
      </c>
      <c r="G138" s="43">
        <v>18</v>
      </c>
      <c r="H138" s="43"/>
      <c r="I138" s="43"/>
      <c r="J138" s="43"/>
      <c r="K138" s="43"/>
      <c r="L138" s="43"/>
      <c r="M138" s="43" t="s">
        <v>41</v>
      </c>
      <c r="N138" s="43">
        <v>10</v>
      </c>
      <c r="O138" s="43" t="s">
        <v>35</v>
      </c>
      <c r="P138" s="44" t="s">
        <v>182</v>
      </c>
      <c r="Q138" s="52">
        <v>113794793826</v>
      </c>
      <c r="R138" s="52">
        <v>0</v>
      </c>
      <c r="S138" s="52">
        <v>0</v>
      </c>
      <c r="T138" s="52">
        <v>113794793826</v>
      </c>
      <c r="U138" s="52">
        <v>0</v>
      </c>
      <c r="V138" s="52">
        <v>0</v>
      </c>
      <c r="W138" s="52">
        <v>113794793826</v>
      </c>
      <c r="X138" s="52">
        <v>0</v>
      </c>
      <c r="Y138" s="52">
        <v>0</v>
      </c>
      <c r="Z138" s="52">
        <v>0</v>
      </c>
      <c r="AA138" s="52">
        <v>0</v>
      </c>
    </row>
    <row r="139" spans="1:27" x14ac:dyDescent="0.25">
      <c r="A139" s="43" t="s">
        <v>56</v>
      </c>
      <c r="B139" s="44" t="s">
        <v>57</v>
      </c>
      <c r="C139" s="45" t="s">
        <v>181</v>
      </c>
      <c r="D139" s="43" t="s">
        <v>40</v>
      </c>
      <c r="E139" s="43">
        <v>4102</v>
      </c>
      <c r="F139" s="43">
        <v>1500</v>
      </c>
      <c r="G139" s="43">
        <v>18</v>
      </c>
      <c r="H139" s="43"/>
      <c r="I139" s="43"/>
      <c r="J139" s="43"/>
      <c r="K139" s="43"/>
      <c r="L139" s="43"/>
      <c r="M139" s="43" t="s">
        <v>34</v>
      </c>
      <c r="N139" s="43">
        <v>21</v>
      </c>
      <c r="O139" s="43" t="s">
        <v>35</v>
      </c>
      <c r="P139" s="44" t="s">
        <v>182</v>
      </c>
      <c r="Q139" s="52">
        <v>2486434545</v>
      </c>
      <c r="R139" s="52">
        <v>0</v>
      </c>
      <c r="S139" s="52">
        <v>0</v>
      </c>
      <c r="T139" s="52">
        <v>2486434545</v>
      </c>
      <c r="U139" s="52">
        <v>0</v>
      </c>
      <c r="V139" s="52">
        <v>0</v>
      </c>
      <c r="W139" s="52">
        <v>2486434545</v>
      </c>
      <c r="X139" s="52">
        <v>0</v>
      </c>
      <c r="Y139" s="52">
        <v>0</v>
      </c>
      <c r="Z139" s="52">
        <v>0</v>
      </c>
      <c r="AA139" s="52">
        <v>0</v>
      </c>
    </row>
    <row r="140" spans="1:27" x14ac:dyDescent="0.25">
      <c r="A140" s="43" t="s">
        <v>56</v>
      </c>
      <c r="B140" s="44" t="s">
        <v>57</v>
      </c>
      <c r="C140" s="45" t="s">
        <v>229</v>
      </c>
      <c r="D140" s="43" t="s">
        <v>40</v>
      </c>
      <c r="E140" s="43">
        <v>4102</v>
      </c>
      <c r="F140" s="43">
        <v>1500</v>
      </c>
      <c r="G140" s="43">
        <v>19</v>
      </c>
      <c r="H140" s="43"/>
      <c r="I140" s="43"/>
      <c r="J140" s="43"/>
      <c r="K140" s="43"/>
      <c r="L140" s="43"/>
      <c r="M140" s="43" t="s">
        <v>34</v>
      </c>
      <c r="N140" s="43">
        <v>21</v>
      </c>
      <c r="O140" s="43" t="s">
        <v>35</v>
      </c>
      <c r="P140" s="44" t="s">
        <v>230</v>
      </c>
      <c r="Q140" s="52">
        <v>2592350000</v>
      </c>
      <c r="R140" s="52">
        <v>0</v>
      </c>
      <c r="S140" s="52">
        <v>0</v>
      </c>
      <c r="T140" s="52">
        <v>2592350000</v>
      </c>
      <c r="U140" s="52">
        <v>0</v>
      </c>
      <c r="V140" s="52">
        <v>0</v>
      </c>
      <c r="W140" s="52">
        <v>2592350000</v>
      </c>
      <c r="X140" s="52">
        <v>0</v>
      </c>
      <c r="Y140" s="52">
        <v>0</v>
      </c>
      <c r="Z140" s="52">
        <v>0</v>
      </c>
      <c r="AA140" s="52">
        <v>0</v>
      </c>
    </row>
    <row r="141" spans="1:27" x14ac:dyDescent="0.25">
      <c r="A141" s="43" t="s">
        <v>56</v>
      </c>
      <c r="B141" s="44" t="s">
        <v>57</v>
      </c>
      <c r="C141" s="45" t="s">
        <v>229</v>
      </c>
      <c r="D141" s="43" t="s">
        <v>40</v>
      </c>
      <c r="E141" s="43">
        <v>4102</v>
      </c>
      <c r="F141" s="43">
        <v>1500</v>
      </c>
      <c r="G141" s="43">
        <v>19</v>
      </c>
      <c r="H141" s="43"/>
      <c r="I141" s="43"/>
      <c r="J141" s="43"/>
      <c r="K141" s="43"/>
      <c r="L141" s="43"/>
      <c r="M141" s="43" t="s">
        <v>34</v>
      </c>
      <c r="N141" s="43">
        <v>27</v>
      </c>
      <c r="O141" s="43" t="s">
        <v>35</v>
      </c>
      <c r="P141" s="44" t="s">
        <v>230</v>
      </c>
      <c r="Q141" s="52">
        <v>9287285150</v>
      </c>
      <c r="R141" s="52">
        <v>0</v>
      </c>
      <c r="S141" s="52">
        <v>0</v>
      </c>
      <c r="T141" s="52">
        <v>9287285150</v>
      </c>
      <c r="U141" s="52">
        <v>0</v>
      </c>
      <c r="V141" s="52">
        <v>0</v>
      </c>
      <c r="W141" s="52">
        <v>9287285150</v>
      </c>
      <c r="X141" s="52">
        <v>0</v>
      </c>
      <c r="Y141" s="52">
        <v>0</v>
      </c>
      <c r="Z141" s="52">
        <v>0</v>
      </c>
      <c r="AA141" s="52">
        <v>0</v>
      </c>
    </row>
    <row r="142" spans="1:27" x14ac:dyDescent="0.25">
      <c r="A142" s="43" t="s">
        <v>56</v>
      </c>
      <c r="B142" s="44" t="s">
        <v>57</v>
      </c>
      <c r="C142" s="45" t="s">
        <v>204</v>
      </c>
      <c r="D142" s="43" t="s">
        <v>40</v>
      </c>
      <c r="E142" s="43">
        <v>4199</v>
      </c>
      <c r="F142" s="43">
        <v>1500</v>
      </c>
      <c r="G142" s="43">
        <v>7</v>
      </c>
      <c r="H142" s="43"/>
      <c r="I142" s="43"/>
      <c r="J142" s="43"/>
      <c r="K142" s="43"/>
      <c r="L142" s="43"/>
      <c r="M142" s="43" t="s">
        <v>34</v>
      </c>
      <c r="N142" s="43">
        <v>27</v>
      </c>
      <c r="O142" s="43" t="s">
        <v>35</v>
      </c>
      <c r="P142" s="44" t="s">
        <v>205</v>
      </c>
      <c r="Q142" s="52">
        <v>165608241</v>
      </c>
      <c r="R142" s="52">
        <v>0</v>
      </c>
      <c r="S142" s="52">
        <v>0</v>
      </c>
      <c r="T142" s="52">
        <v>165608241</v>
      </c>
      <c r="U142" s="52">
        <v>0</v>
      </c>
      <c r="V142" s="52">
        <v>0</v>
      </c>
      <c r="W142" s="52">
        <v>165608241</v>
      </c>
      <c r="X142" s="52">
        <v>0</v>
      </c>
      <c r="Y142" s="52">
        <v>0</v>
      </c>
      <c r="Z142" s="52">
        <v>0</v>
      </c>
      <c r="AA142" s="52">
        <v>0</v>
      </c>
    </row>
    <row r="143" spans="1:27" x14ac:dyDescent="0.25">
      <c r="A143" s="43" t="s">
        <v>56</v>
      </c>
      <c r="B143" s="44" t="s">
        <v>57</v>
      </c>
      <c r="C143" s="45" t="s">
        <v>206</v>
      </c>
      <c r="D143" s="43" t="s">
        <v>40</v>
      </c>
      <c r="E143" s="43">
        <v>4199</v>
      </c>
      <c r="F143" s="43">
        <v>1500</v>
      </c>
      <c r="G143" s="43">
        <v>8</v>
      </c>
      <c r="H143" s="43"/>
      <c r="I143" s="43"/>
      <c r="J143" s="43"/>
      <c r="K143" s="43"/>
      <c r="L143" s="43"/>
      <c r="M143" s="43" t="s">
        <v>34</v>
      </c>
      <c r="N143" s="43">
        <v>27</v>
      </c>
      <c r="O143" s="43" t="s">
        <v>35</v>
      </c>
      <c r="P143" s="44" t="s">
        <v>207</v>
      </c>
      <c r="Q143" s="52">
        <v>1187338210</v>
      </c>
      <c r="R143" s="52">
        <v>0</v>
      </c>
      <c r="S143" s="52">
        <v>0</v>
      </c>
      <c r="T143" s="52">
        <v>1187338210</v>
      </c>
      <c r="U143" s="52">
        <v>0</v>
      </c>
      <c r="V143" s="52">
        <v>0</v>
      </c>
      <c r="W143" s="52">
        <v>1187338210</v>
      </c>
      <c r="X143" s="52">
        <v>0</v>
      </c>
      <c r="Y143" s="52">
        <v>0</v>
      </c>
      <c r="Z143" s="52">
        <v>0</v>
      </c>
      <c r="AA143" s="52">
        <v>0</v>
      </c>
    </row>
    <row r="144" spans="1:27" x14ac:dyDescent="0.25">
      <c r="A144" s="43" t="s">
        <v>58</v>
      </c>
      <c r="B144" s="44" t="s">
        <v>59</v>
      </c>
      <c r="C144" s="45" t="s">
        <v>189</v>
      </c>
      <c r="D144" s="43" t="s">
        <v>32</v>
      </c>
      <c r="E144" s="43">
        <v>2</v>
      </c>
      <c r="F144" s="43">
        <v>2</v>
      </c>
      <c r="G144" s="43"/>
      <c r="H144" s="43"/>
      <c r="I144" s="43"/>
      <c r="J144" s="43"/>
      <c r="K144" s="43"/>
      <c r="L144" s="43"/>
      <c r="M144" s="43" t="s">
        <v>34</v>
      </c>
      <c r="N144" s="43">
        <v>27</v>
      </c>
      <c r="O144" s="43" t="s">
        <v>35</v>
      </c>
      <c r="P144" s="44" t="s">
        <v>190</v>
      </c>
      <c r="Q144" s="52">
        <v>134949635</v>
      </c>
      <c r="R144" s="52">
        <v>0</v>
      </c>
      <c r="S144" s="52">
        <v>0</v>
      </c>
      <c r="T144" s="52">
        <v>134949635</v>
      </c>
      <c r="U144" s="52">
        <v>0</v>
      </c>
      <c r="V144" s="52">
        <v>0</v>
      </c>
      <c r="W144" s="52">
        <v>134949635</v>
      </c>
      <c r="X144" s="52">
        <v>0</v>
      </c>
      <c r="Y144" s="52">
        <v>0</v>
      </c>
      <c r="Z144" s="52">
        <v>0</v>
      </c>
      <c r="AA144" s="52">
        <v>0</v>
      </c>
    </row>
    <row r="145" spans="1:27" x14ac:dyDescent="0.25">
      <c r="A145" s="43" t="s">
        <v>58</v>
      </c>
      <c r="B145" s="44" t="s">
        <v>59</v>
      </c>
      <c r="C145" s="45" t="s">
        <v>175</v>
      </c>
      <c r="D145" s="43" t="s">
        <v>32</v>
      </c>
      <c r="E145" s="43">
        <v>8</v>
      </c>
      <c r="F145" s="43">
        <v>1</v>
      </c>
      <c r="G145" s="43"/>
      <c r="H145" s="43"/>
      <c r="I145" s="43"/>
      <c r="J145" s="43"/>
      <c r="K145" s="43"/>
      <c r="L145" s="43"/>
      <c r="M145" s="43" t="s">
        <v>34</v>
      </c>
      <c r="N145" s="43">
        <v>27</v>
      </c>
      <c r="O145" s="43" t="s">
        <v>35</v>
      </c>
      <c r="P145" s="44" t="s">
        <v>176</v>
      </c>
      <c r="Q145" s="52">
        <v>50000000</v>
      </c>
      <c r="R145" s="52">
        <v>0</v>
      </c>
      <c r="S145" s="52">
        <v>0</v>
      </c>
      <c r="T145" s="52">
        <v>50000000</v>
      </c>
      <c r="U145" s="52">
        <v>0</v>
      </c>
      <c r="V145" s="52">
        <v>0</v>
      </c>
      <c r="W145" s="52">
        <v>50000000</v>
      </c>
      <c r="X145" s="52">
        <v>0</v>
      </c>
      <c r="Y145" s="52">
        <v>0</v>
      </c>
      <c r="Z145" s="52">
        <v>0</v>
      </c>
      <c r="AA145" s="52">
        <v>0</v>
      </c>
    </row>
    <row r="146" spans="1:27" x14ac:dyDescent="0.25">
      <c r="A146" s="43" t="s">
        <v>58</v>
      </c>
      <c r="B146" s="44" t="s">
        <v>59</v>
      </c>
      <c r="C146" s="45" t="s">
        <v>197</v>
      </c>
      <c r="D146" s="43" t="s">
        <v>40</v>
      </c>
      <c r="E146" s="43">
        <v>4102</v>
      </c>
      <c r="F146" s="43">
        <v>1500</v>
      </c>
      <c r="G146" s="43">
        <v>12</v>
      </c>
      <c r="H146" s="43"/>
      <c r="I146" s="43"/>
      <c r="J146" s="43"/>
      <c r="K146" s="43"/>
      <c r="L146" s="43"/>
      <c r="M146" s="43" t="s">
        <v>34</v>
      </c>
      <c r="N146" s="43">
        <v>27</v>
      </c>
      <c r="O146" s="43" t="s">
        <v>35</v>
      </c>
      <c r="P146" s="44" t="s">
        <v>198</v>
      </c>
      <c r="Q146" s="52">
        <v>1337369628</v>
      </c>
      <c r="R146" s="52">
        <v>0</v>
      </c>
      <c r="S146" s="52">
        <v>0</v>
      </c>
      <c r="T146" s="52">
        <v>1337369628</v>
      </c>
      <c r="U146" s="52">
        <v>0</v>
      </c>
      <c r="V146" s="52">
        <v>0</v>
      </c>
      <c r="W146" s="52">
        <v>1337369628</v>
      </c>
      <c r="X146" s="52">
        <v>0</v>
      </c>
      <c r="Y146" s="52">
        <v>0</v>
      </c>
      <c r="Z146" s="52">
        <v>0</v>
      </c>
      <c r="AA146" s="52">
        <v>0</v>
      </c>
    </row>
    <row r="147" spans="1:27" x14ac:dyDescent="0.25">
      <c r="A147" s="43" t="s">
        <v>58</v>
      </c>
      <c r="B147" s="44" t="s">
        <v>59</v>
      </c>
      <c r="C147" s="45" t="s">
        <v>177</v>
      </c>
      <c r="D147" s="43" t="s">
        <v>40</v>
      </c>
      <c r="E147" s="43">
        <v>4102</v>
      </c>
      <c r="F147" s="43">
        <v>1500</v>
      </c>
      <c r="G147" s="43">
        <v>13</v>
      </c>
      <c r="H147" s="43"/>
      <c r="I147" s="43"/>
      <c r="J147" s="43"/>
      <c r="K147" s="43"/>
      <c r="L147" s="43"/>
      <c r="M147" s="43" t="s">
        <v>34</v>
      </c>
      <c r="N147" s="43">
        <v>27</v>
      </c>
      <c r="O147" s="43" t="s">
        <v>35</v>
      </c>
      <c r="P147" s="44" t="s">
        <v>178</v>
      </c>
      <c r="Q147" s="52">
        <v>1670361623</v>
      </c>
      <c r="R147" s="52">
        <v>0</v>
      </c>
      <c r="S147" s="52">
        <v>0</v>
      </c>
      <c r="T147" s="52">
        <v>1670361623</v>
      </c>
      <c r="U147" s="52">
        <v>0</v>
      </c>
      <c r="V147" s="52">
        <v>0</v>
      </c>
      <c r="W147" s="52">
        <v>1670361623</v>
      </c>
      <c r="X147" s="52">
        <v>0</v>
      </c>
      <c r="Y147" s="52">
        <v>0</v>
      </c>
      <c r="Z147" s="52">
        <v>0</v>
      </c>
      <c r="AA147" s="52">
        <v>0</v>
      </c>
    </row>
    <row r="148" spans="1:27" x14ac:dyDescent="0.25">
      <c r="A148" s="43" t="s">
        <v>58</v>
      </c>
      <c r="B148" s="44" t="s">
        <v>59</v>
      </c>
      <c r="C148" s="45" t="s">
        <v>179</v>
      </c>
      <c r="D148" s="43" t="s">
        <v>40</v>
      </c>
      <c r="E148" s="43">
        <v>4102</v>
      </c>
      <c r="F148" s="43">
        <v>1500</v>
      </c>
      <c r="G148" s="43">
        <v>14</v>
      </c>
      <c r="H148" s="43"/>
      <c r="I148" s="43"/>
      <c r="J148" s="43"/>
      <c r="K148" s="43"/>
      <c r="L148" s="43"/>
      <c r="M148" s="43" t="s">
        <v>34</v>
      </c>
      <c r="N148" s="43">
        <v>27</v>
      </c>
      <c r="O148" s="43" t="s">
        <v>35</v>
      </c>
      <c r="P148" s="44" t="s">
        <v>180</v>
      </c>
      <c r="Q148" s="52">
        <v>8654278952</v>
      </c>
      <c r="R148" s="52">
        <v>0</v>
      </c>
      <c r="S148" s="52">
        <v>0</v>
      </c>
      <c r="T148" s="52">
        <v>8654278952</v>
      </c>
      <c r="U148" s="52">
        <v>0</v>
      </c>
      <c r="V148" s="52">
        <v>0</v>
      </c>
      <c r="W148" s="52">
        <v>8654278952</v>
      </c>
      <c r="X148" s="52">
        <v>0</v>
      </c>
      <c r="Y148" s="52">
        <v>0</v>
      </c>
      <c r="Z148" s="52">
        <v>0</v>
      </c>
      <c r="AA148" s="52">
        <v>0</v>
      </c>
    </row>
    <row r="149" spans="1:27" x14ac:dyDescent="0.25">
      <c r="A149" s="43" t="s">
        <v>58</v>
      </c>
      <c r="B149" s="44" t="s">
        <v>59</v>
      </c>
      <c r="C149" s="45" t="s">
        <v>199</v>
      </c>
      <c r="D149" s="43" t="s">
        <v>40</v>
      </c>
      <c r="E149" s="43">
        <v>4102</v>
      </c>
      <c r="F149" s="43">
        <v>1500</v>
      </c>
      <c r="G149" s="43">
        <v>15</v>
      </c>
      <c r="H149" s="43"/>
      <c r="I149" s="43"/>
      <c r="J149" s="43"/>
      <c r="K149" s="43"/>
      <c r="L149" s="43"/>
      <c r="M149" s="43" t="s">
        <v>34</v>
      </c>
      <c r="N149" s="43">
        <v>27</v>
      </c>
      <c r="O149" s="43" t="s">
        <v>35</v>
      </c>
      <c r="P149" s="44" t="s">
        <v>200</v>
      </c>
      <c r="Q149" s="52">
        <v>163256112</v>
      </c>
      <c r="R149" s="52">
        <v>0</v>
      </c>
      <c r="S149" s="52">
        <v>0</v>
      </c>
      <c r="T149" s="52">
        <v>163256112</v>
      </c>
      <c r="U149" s="52">
        <v>0</v>
      </c>
      <c r="V149" s="52">
        <v>0</v>
      </c>
      <c r="W149" s="52">
        <v>163256112</v>
      </c>
      <c r="X149" s="52">
        <v>0</v>
      </c>
      <c r="Y149" s="52">
        <v>0</v>
      </c>
      <c r="Z149" s="52">
        <v>0</v>
      </c>
      <c r="AA149" s="52">
        <v>0</v>
      </c>
    </row>
    <row r="150" spans="1:27" x14ac:dyDescent="0.25">
      <c r="A150" s="43" t="s">
        <v>58</v>
      </c>
      <c r="B150" s="44" t="s">
        <v>59</v>
      </c>
      <c r="C150" s="45" t="s">
        <v>201</v>
      </c>
      <c r="D150" s="43" t="s">
        <v>40</v>
      </c>
      <c r="E150" s="43">
        <v>4102</v>
      </c>
      <c r="F150" s="43">
        <v>1500</v>
      </c>
      <c r="G150" s="43">
        <v>16</v>
      </c>
      <c r="H150" s="43"/>
      <c r="I150" s="43"/>
      <c r="J150" s="43"/>
      <c r="K150" s="43"/>
      <c r="L150" s="43"/>
      <c r="M150" s="43" t="s">
        <v>34</v>
      </c>
      <c r="N150" s="43">
        <v>27</v>
      </c>
      <c r="O150" s="43" t="s">
        <v>35</v>
      </c>
      <c r="P150" s="44" t="s">
        <v>202</v>
      </c>
      <c r="Q150" s="52">
        <v>3043019677</v>
      </c>
      <c r="R150" s="52">
        <v>0</v>
      </c>
      <c r="S150" s="52">
        <v>0</v>
      </c>
      <c r="T150" s="52">
        <v>3043019677</v>
      </c>
      <c r="U150" s="52">
        <v>0</v>
      </c>
      <c r="V150" s="52">
        <v>0</v>
      </c>
      <c r="W150" s="52">
        <v>3043019677</v>
      </c>
      <c r="X150" s="52">
        <v>0</v>
      </c>
      <c r="Y150" s="52">
        <v>0</v>
      </c>
      <c r="Z150" s="52">
        <v>0</v>
      </c>
      <c r="AA150" s="52">
        <v>0</v>
      </c>
    </row>
    <row r="151" spans="1:27" x14ac:dyDescent="0.25">
      <c r="A151" s="43" t="s">
        <v>58</v>
      </c>
      <c r="B151" s="44" t="s">
        <v>59</v>
      </c>
      <c r="C151" s="45" t="s">
        <v>181</v>
      </c>
      <c r="D151" s="43" t="s">
        <v>40</v>
      </c>
      <c r="E151" s="43">
        <v>4102</v>
      </c>
      <c r="F151" s="43">
        <v>1500</v>
      </c>
      <c r="G151" s="43">
        <v>18</v>
      </c>
      <c r="H151" s="43"/>
      <c r="I151" s="43"/>
      <c r="J151" s="43"/>
      <c r="K151" s="43"/>
      <c r="L151" s="43"/>
      <c r="M151" s="43" t="s">
        <v>41</v>
      </c>
      <c r="N151" s="43">
        <v>10</v>
      </c>
      <c r="O151" s="43" t="s">
        <v>35</v>
      </c>
      <c r="P151" s="44" t="s">
        <v>182</v>
      </c>
      <c r="Q151" s="52">
        <v>116170695852</v>
      </c>
      <c r="R151" s="52">
        <v>0</v>
      </c>
      <c r="S151" s="52">
        <v>0</v>
      </c>
      <c r="T151" s="52">
        <v>116170695852</v>
      </c>
      <c r="U151" s="52">
        <v>0</v>
      </c>
      <c r="V151" s="52">
        <v>403964320</v>
      </c>
      <c r="W151" s="52">
        <v>115766731532</v>
      </c>
      <c r="X151" s="52">
        <v>403964320</v>
      </c>
      <c r="Y151" s="52">
        <v>0</v>
      </c>
      <c r="Z151" s="52">
        <v>0</v>
      </c>
      <c r="AA151" s="52">
        <v>0</v>
      </c>
    </row>
    <row r="152" spans="1:27" x14ac:dyDescent="0.25">
      <c r="A152" s="43" t="s">
        <v>58</v>
      </c>
      <c r="B152" s="44" t="s">
        <v>59</v>
      </c>
      <c r="C152" s="45" t="s">
        <v>181</v>
      </c>
      <c r="D152" s="43" t="s">
        <v>40</v>
      </c>
      <c r="E152" s="43">
        <v>4102</v>
      </c>
      <c r="F152" s="43">
        <v>1500</v>
      </c>
      <c r="G152" s="43">
        <v>18</v>
      </c>
      <c r="H152" s="43"/>
      <c r="I152" s="43"/>
      <c r="J152" s="43"/>
      <c r="K152" s="43"/>
      <c r="L152" s="43"/>
      <c r="M152" s="43" t="s">
        <v>34</v>
      </c>
      <c r="N152" s="43">
        <v>21</v>
      </c>
      <c r="O152" s="43" t="s">
        <v>35</v>
      </c>
      <c r="P152" s="44" t="s">
        <v>182</v>
      </c>
      <c r="Q152" s="52">
        <v>1491442700</v>
      </c>
      <c r="R152" s="52">
        <v>0</v>
      </c>
      <c r="S152" s="52">
        <v>0</v>
      </c>
      <c r="T152" s="52">
        <v>1491442700</v>
      </c>
      <c r="U152" s="52">
        <v>0</v>
      </c>
      <c r="V152" s="52">
        <v>0</v>
      </c>
      <c r="W152" s="52">
        <v>1491442700</v>
      </c>
      <c r="X152" s="52">
        <v>0</v>
      </c>
      <c r="Y152" s="52">
        <v>0</v>
      </c>
      <c r="Z152" s="52">
        <v>0</v>
      </c>
      <c r="AA152" s="52">
        <v>0</v>
      </c>
    </row>
    <row r="153" spans="1:27" x14ac:dyDescent="0.25">
      <c r="A153" s="43" t="s">
        <v>58</v>
      </c>
      <c r="B153" s="44" t="s">
        <v>59</v>
      </c>
      <c r="C153" s="45" t="s">
        <v>229</v>
      </c>
      <c r="D153" s="43" t="s">
        <v>40</v>
      </c>
      <c r="E153" s="43">
        <v>4102</v>
      </c>
      <c r="F153" s="43">
        <v>1500</v>
      </c>
      <c r="G153" s="43">
        <v>19</v>
      </c>
      <c r="H153" s="43"/>
      <c r="I153" s="43"/>
      <c r="J153" s="43"/>
      <c r="K153" s="43"/>
      <c r="L153" s="43"/>
      <c r="M153" s="43" t="s">
        <v>34</v>
      </c>
      <c r="N153" s="43">
        <v>21</v>
      </c>
      <c r="O153" s="43" t="s">
        <v>35</v>
      </c>
      <c r="P153" s="44" t="s">
        <v>230</v>
      </c>
      <c r="Q153" s="52">
        <v>1036659000</v>
      </c>
      <c r="R153" s="52">
        <v>0</v>
      </c>
      <c r="S153" s="52">
        <v>0</v>
      </c>
      <c r="T153" s="52">
        <v>1036659000</v>
      </c>
      <c r="U153" s="52">
        <v>0</v>
      </c>
      <c r="V153" s="52">
        <v>0</v>
      </c>
      <c r="W153" s="52">
        <v>1036659000</v>
      </c>
      <c r="X153" s="52">
        <v>0</v>
      </c>
      <c r="Y153" s="52">
        <v>0</v>
      </c>
      <c r="Z153" s="52">
        <v>0</v>
      </c>
      <c r="AA153" s="52">
        <v>0</v>
      </c>
    </row>
    <row r="154" spans="1:27" x14ac:dyDescent="0.25">
      <c r="A154" s="43" t="s">
        <v>58</v>
      </c>
      <c r="B154" s="44" t="s">
        <v>59</v>
      </c>
      <c r="C154" s="45" t="s">
        <v>229</v>
      </c>
      <c r="D154" s="43" t="s">
        <v>40</v>
      </c>
      <c r="E154" s="43">
        <v>4102</v>
      </c>
      <c r="F154" s="43">
        <v>1500</v>
      </c>
      <c r="G154" s="43">
        <v>19</v>
      </c>
      <c r="H154" s="43"/>
      <c r="I154" s="43"/>
      <c r="J154" s="43"/>
      <c r="K154" s="43"/>
      <c r="L154" s="43"/>
      <c r="M154" s="43" t="s">
        <v>34</v>
      </c>
      <c r="N154" s="43">
        <v>27</v>
      </c>
      <c r="O154" s="43" t="s">
        <v>35</v>
      </c>
      <c r="P154" s="44" t="s">
        <v>230</v>
      </c>
      <c r="Q154" s="52">
        <v>4567110150</v>
      </c>
      <c r="R154" s="52">
        <v>0</v>
      </c>
      <c r="S154" s="52">
        <v>0</v>
      </c>
      <c r="T154" s="52">
        <v>4567110150</v>
      </c>
      <c r="U154" s="52">
        <v>0</v>
      </c>
      <c r="V154" s="52">
        <v>0</v>
      </c>
      <c r="W154" s="52">
        <v>4567110150</v>
      </c>
      <c r="X154" s="52">
        <v>0</v>
      </c>
      <c r="Y154" s="52">
        <v>0</v>
      </c>
      <c r="Z154" s="52">
        <v>0</v>
      </c>
      <c r="AA154" s="52">
        <v>0</v>
      </c>
    </row>
    <row r="155" spans="1:27" x14ac:dyDescent="0.25">
      <c r="A155" s="43" t="s">
        <v>58</v>
      </c>
      <c r="B155" s="44" t="s">
        <v>59</v>
      </c>
      <c r="C155" s="45" t="s">
        <v>204</v>
      </c>
      <c r="D155" s="43" t="s">
        <v>40</v>
      </c>
      <c r="E155" s="43">
        <v>4199</v>
      </c>
      <c r="F155" s="43">
        <v>1500</v>
      </c>
      <c r="G155" s="43">
        <v>7</v>
      </c>
      <c r="H155" s="43"/>
      <c r="I155" s="43"/>
      <c r="J155" s="43"/>
      <c r="K155" s="43"/>
      <c r="L155" s="43"/>
      <c r="M155" s="43" t="s">
        <v>34</v>
      </c>
      <c r="N155" s="43">
        <v>27</v>
      </c>
      <c r="O155" s="43" t="s">
        <v>35</v>
      </c>
      <c r="P155" s="44" t="s">
        <v>205</v>
      </c>
      <c r="Q155" s="52">
        <v>57057159</v>
      </c>
      <c r="R155" s="52">
        <v>0</v>
      </c>
      <c r="S155" s="52">
        <v>0</v>
      </c>
      <c r="T155" s="52">
        <v>57057159</v>
      </c>
      <c r="U155" s="52">
        <v>0</v>
      </c>
      <c r="V155" s="52">
        <v>0</v>
      </c>
      <c r="W155" s="52">
        <v>57057159</v>
      </c>
      <c r="X155" s="52">
        <v>0</v>
      </c>
      <c r="Y155" s="52">
        <v>0</v>
      </c>
      <c r="Z155" s="52">
        <v>0</v>
      </c>
      <c r="AA155" s="52">
        <v>0</v>
      </c>
    </row>
    <row r="156" spans="1:27" x14ac:dyDescent="0.25">
      <c r="A156" s="43" t="s">
        <v>58</v>
      </c>
      <c r="B156" s="44" t="s">
        <v>59</v>
      </c>
      <c r="C156" s="45" t="s">
        <v>206</v>
      </c>
      <c r="D156" s="43" t="s">
        <v>40</v>
      </c>
      <c r="E156" s="43">
        <v>4199</v>
      </c>
      <c r="F156" s="43">
        <v>1500</v>
      </c>
      <c r="G156" s="43">
        <v>8</v>
      </c>
      <c r="H156" s="43"/>
      <c r="I156" s="43"/>
      <c r="J156" s="43"/>
      <c r="K156" s="43"/>
      <c r="L156" s="43"/>
      <c r="M156" s="43" t="s">
        <v>34</v>
      </c>
      <c r="N156" s="43">
        <v>27</v>
      </c>
      <c r="O156" s="43" t="s">
        <v>35</v>
      </c>
      <c r="P156" s="44" t="s">
        <v>207</v>
      </c>
      <c r="Q156" s="52">
        <v>854928934</v>
      </c>
      <c r="R156" s="52">
        <v>0</v>
      </c>
      <c r="S156" s="52">
        <v>0</v>
      </c>
      <c r="T156" s="52">
        <v>854928934</v>
      </c>
      <c r="U156" s="52">
        <v>0</v>
      </c>
      <c r="V156" s="52">
        <v>0</v>
      </c>
      <c r="W156" s="52">
        <v>854928934</v>
      </c>
      <c r="X156" s="52">
        <v>0</v>
      </c>
      <c r="Y156" s="52">
        <v>0</v>
      </c>
      <c r="Z156" s="52">
        <v>0</v>
      </c>
      <c r="AA156" s="52">
        <v>0</v>
      </c>
    </row>
    <row r="157" spans="1:27" x14ac:dyDescent="0.25">
      <c r="A157" s="43" t="s">
        <v>60</v>
      </c>
      <c r="B157" s="44" t="s">
        <v>61</v>
      </c>
      <c r="C157" s="45" t="s">
        <v>189</v>
      </c>
      <c r="D157" s="43" t="s">
        <v>32</v>
      </c>
      <c r="E157" s="43">
        <v>2</v>
      </c>
      <c r="F157" s="43">
        <v>2</v>
      </c>
      <c r="G157" s="43"/>
      <c r="H157" s="43"/>
      <c r="I157" s="43"/>
      <c r="J157" s="43"/>
      <c r="K157" s="43"/>
      <c r="L157" s="43"/>
      <c r="M157" s="43" t="s">
        <v>34</v>
      </c>
      <c r="N157" s="43">
        <v>27</v>
      </c>
      <c r="O157" s="43" t="s">
        <v>35</v>
      </c>
      <c r="P157" s="44" t="s">
        <v>190</v>
      </c>
      <c r="Q157" s="52">
        <v>198023721</v>
      </c>
      <c r="R157" s="52">
        <v>0</v>
      </c>
      <c r="S157" s="52">
        <v>0</v>
      </c>
      <c r="T157" s="52">
        <v>198023721</v>
      </c>
      <c r="U157" s="52">
        <v>0</v>
      </c>
      <c r="V157" s="52">
        <v>0</v>
      </c>
      <c r="W157" s="52">
        <v>198023721</v>
      </c>
      <c r="X157" s="52">
        <v>0</v>
      </c>
      <c r="Y157" s="52">
        <v>0</v>
      </c>
      <c r="Z157" s="52">
        <v>0</v>
      </c>
      <c r="AA157" s="52">
        <v>0</v>
      </c>
    </row>
    <row r="158" spans="1:27" x14ac:dyDescent="0.25">
      <c r="A158" s="43" t="s">
        <v>60</v>
      </c>
      <c r="B158" s="44" t="s">
        <v>61</v>
      </c>
      <c r="C158" s="45" t="s">
        <v>175</v>
      </c>
      <c r="D158" s="43" t="s">
        <v>32</v>
      </c>
      <c r="E158" s="43">
        <v>8</v>
      </c>
      <c r="F158" s="43">
        <v>1</v>
      </c>
      <c r="G158" s="43"/>
      <c r="H158" s="43"/>
      <c r="I158" s="43"/>
      <c r="J158" s="43"/>
      <c r="K158" s="43"/>
      <c r="L158" s="43"/>
      <c r="M158" s="43" t="s">
        <v>34</v>
      </c>
      <c r="N158" s="43">
        <v>27</v>
      </c>
      <c r="O158" s="43" t="s">
        <v>35</v>
      </c>
      <c r="P158" s="44" t="s">
        <v>176</v>
      </c>
      <c r="Q158" s="52">
        <v>53700000</v>
      </c>
      <c r="R158" s="52">
        <v>0</v>
      </c>
      <c r="S158" s="52">
        <v>0</v>
      </c>
      <c r="T158" s="52">
        <v>53700000</v>
      </c>
      <c r="U158" s="52">
        <v>0</v>
      </c>
      <c r="V158" s="52">
        <v>0</v>
      </c>
      <c r="W158" s="52">
        <v>53700000</v>
      </c>
      <c r="X158" s="52">
        <v>0</v>
      </c>
      <c r="Y158" s="52">
        <v>0</v>
      </c>
      <c r="Z158" s="52">
        <v>0</v>
      </c>
      <c r="AA158" s="52">
        <v>0</v>
      </c>
    </row>
    <row r="159" spans="1:27" x14ac:dyDescent="0.25">
      <c r="A159" s="43" t="s">
        <v>60</v>
      </c>
      <c r="B159" s="44" t="s">
        <v>61</v>
      </c>
      <c r="C159" s="45" t="s">
        <v>197</v>
      </c>
      <c r="D159" s="43" t="s">
        <v>40</v>
      </c>
      <c r="E159" s="43">
        <v>4102</v>
      </c>
      <c r="F159" s="43">
        <v>1500</v>
      </c>
      <c r="G159" s="43">
        <v>12</v>
      </c>
      <c r="H159" s="43"/>
      <c r="I159" s="43"/>
      <c r="J159" s="43"/>
      <c r="K159" s="43"/>
      <c r="L159" s="43"/>
      <c r="M159" s="43" t="s">
        <v>34</v>
      </c>
      <c r="N159" s="43">
        <v>27</v>
      </c>
      <c r="O159" s="43" t="s">
        <v>35</v>
      </c>
      <c r="P159" s="44" t="s">
        <v>198</v>
      </c>
      <c r="Q159" s="52">
        <v>741633900</v>
      </c>
      <c r="R159" s="52">
        <v>0</v>
      </c>
      <c r="S159" s="52">
        <v>0</v>
      </c>
      <c r="T159" s="52">
        <v>741633900</v>
      </c>
      <c r="U159" s="52">
        <v>0</v>
      </c>
      <c r="V159" s="52">
        <v>0</v>
      </c>
      <c r="W159" s="52">
        <v>741633900</v>
      </c>
      <c r="X159" s="52">
        <v>0</v>
      </c>
      <c r="Y159" s="52">
        <v>0</v>
      </c>
      <c r="Z159" s="52">
        <v>0</v>
      </c>
      <c r="AA159" s="52">
        <v>0</v>
      </c>
    </row>
    <row r="160" spans="1:27" x14ac:dyDescent="0.25">
      <c r="A160" s="43" t="s">
        <v>60</v>
      </c>
      <c r="B160" s="44" t="s">
        <v>61</v>
      </c>
      <c r="C160" s="45" t="s">
        <v>177</v>
      </c>
      <c r="D160" s="43" t="s">
        <v>40</v>
      </c>
      <c r="E160" s="43">
        <v>4102</v>
      </c>
      <c r="F160" s="43">
        <v>1500</v>
      </c>
      <c r="G160" s="43">
        <v>13</v>
      </c>
      <c r="H160" s="43"/>
      <c r="I160" s="43"/>
      <c r="J160" s="43"/>
      <c r="K160" s="43"/>
      <c r="L160" s="43"/>
      <c r="M160" s="43" t="s">
        <v>34</v>
      </c>
      <c r="N160" s="43">
        <v>27</v>
      </c>
      <c r="O160" s="43" t="s">
        <v>35</v>
      </c>
      <c r="P160" s="44" t="s">
        <v>178</v>
      </c>
      <c r="Q160" s="52">
        <v>1194775938</v>
      </c>
      <c r="R160" s="52">
        <v>0</v>
      </c>
      <c r="S160" s="52">
        <v>0</v>
      </c>
      <c r="T160" s="52">
        <v>1194775938</v>
      </c>
      <c r="U160" s="52">
        <v>0</v>
      </c>
      <c r="V160" s="52">
        <v>0</v>
      </c>
      <c r="W160" s="52">
        <v>1194775938</v>
      </c>
      <c r="X160" s="52">
        <v>0</v>
      </c>
      <c r="Y160" s="52">
        <v>0</v>
      </c>
      <c r="Z160" s="52">
        <v>0</v>
      </c>
      <c r="AA160" s="52">
        <v>0</v>
      </c>
    </row>
    <row r="161" spans="1:27" x14ac:dyDescent="0.25">
      <c r="A161" s="43" t="s">
        <v>60</v>
      </c>
      <c r="B161" s="44" t="s">
        <v>61</v>
      </c>
      <c r="C161" s="45" t="s">
        <v>179</v>
      </c>
      <c r="D161" s="43" t="s">
        <v>40</v>
      </c>
      <c r="E161" s="43">
        <v>4102</v>
      </c>
      <c r="F161" s="43">
        <v>1500</v>
      </c>
      <c r="G161" s="43">
        <v>14</v>
      </c>
      <c r="H161" s="43"/>
      <c r="I161" s="43"/>
      <c r="J161" s="43"/>
      <c r="K161" s="43"/>
      <c r="L161" s="43"/>
      <c r="M161" s="43" t="s">
        <v>34</v>
      </c>
      <c r="N161" s="43">
        <v>27</v>
      </c>
      <c r="O161" s="43" t="s">
        <v>35</v>
      </c>
      <c r="P161" s="44" t="s">
        <v>180</v>
      </c>
      <c r="Q161" s="52">
        <v>9256150061</v>
      </c>
      <c r="R161" s="52">
        <v>0</v>
      </c>
      <c r="S161" s="52">
        <v>0</v>
      </c>
      <c r="T161" s="52">
        <v>9256150061</v>
      </c>
      <c r="U161" s="52">
        <v>0</v>
      </c>
      <c r="V161" s="52">
        <v>0</v>
      </c>
      <c r="W161" s="52">
        <v>9256150061</v>
      </c>
      <c r="X161" s="52">
        <v>0</v>
      </c>
      <c r="Y161" s="52">
        <v>0</v>
      </c>
      <c r="Z161" s="52">
        <v>0</v>
      </c>
      <c r="AA161" s="52">
        <v>0</v>
      </c>
    </row>
    <row r="162" spans="1:27" x14ac:dyDescent="0.25">
      <c r="A162" s="43" t="s">
        <v>60</v>
      </c>
      <c r="B162" s="44" t="s">
        <v>61</v>
      </c>
      <c r="C162" s="45" t="s">
        <v>199</v>
      </c>
      <c r="D162" s="43" t="s">
        <v>40</v>
      </c>
      <c r="E162" s="43">
        <v>4102</v>
      </c>
      <c r="F162" s="43">
        <v>1500</v>
      </c>
      <c r="G162" s="43">
        <v>15</v>
      </c>
      <c r="H162" s="43"/>
      <c r="I162" s="43"/>
      <c r="J162" s="43"/>
      <c r="K162" s="43"/>
      <c r="L162" s="43"/>
      <c r="M162" s="43" t="s">
        <v>34</v>
      </c>
      <c r="N162" s="43">
        <v>27</v>
      </c>
      <c r="O162" s="43" t="s">
        <v>35</v>
      </c>
      <c r="P162" s="44" t="s">
        <v>200</v>
      </c>
      <c r="Q162" s="52">
        <v>192116899</v>
      </c>
      <c r="R162" s="52">
        <v>0</v>
      </c>
      <c r="S162" s="52">
        <v>0</v>
      </c>
      <c r="T162" s="52">
        <v>192116899</v>
      </c>
      <c r="U162" s="52">
        <v>0</v>
      </c>
      <c r="V162" s="52">
        <v>0</v>
      </c>
      <c r="W162" s="52">
        <v>192116899</v>
      </c>
      <c r="X162" s="52">
        <v>0</v>
      </c>
      <c r="Y162" s="52">
        <v>0</v>
      </c>
      <c r="Z162" s="52">
        <v>0</v>
      </c>
      <c r="AA162" s="52">
        <v>0</v>
      </c>
    </row>
    <row r="163" spans="1:27" x14ac:dyDescent="0.25">
      <c r="A163" s="43" t="s">
        <v>60</v>
      </c>
      <c r="B163" s="44" t="s">
        <v>61</v>
      </c>
      <c r="C163" s="45" t="s">
        <v>201</v>
      </c>
      <c r="D163" s="43" t="s">
        <v>40</v>
      </c>
      <c r="E163" s="43">
        <v>4102</v>
      </c>
      <c r="F163" s="43">
        <v>1500</v>
      </c>
      <c r="G163" s="43">
        <v>16</v>
      </c>
      <c r="H163" s="43"/>
      <c r="I163" s="43"/>
      <c r="J163" s="43"/>
      <c r="K163" s="43"/>
      <c r="L163" s="43"/>
      <c r="M163" s="43" t="s">
        <v>34</v>
      </c>
      <c r="N163" s="43">
        <v>27</v>
      </c>
      <c r="O163" s="43" t="s">
        <v>35</v>
      </c>
      <c r="P163" s="44" t="s">
        <v>202</v>
      </c>
      <c r="Q163" s="52">
        <v>5040256975</v>
      </c>
      <c r="R163" s="52">
        <v>0</v>
      </c>
      <c r="S163" s="52">
        <v>0</v>
      </c>
      <c r="T163" s="52">
        <v>5040256975</v>
      </c>
      <c r="U163" s="52">
        <v>0</v>
      </c>
      <c r="V163" s="52">
        <v>0</v>
      </c>
      <c r="W163" s="52">
        <v>5040256975</v>
      </c>
      <c r="X163" s="52">
        <v>0</v>
      </c>
      <c r="Y163" s="52">
        <v>0</v>
      </c>
      <c r="Z163" s="52">
        <v>0</v>
      </c>
      <c r="AA163" s="52">
        <v>0</v>
      </c>
    </row>
    <row r="164" spans="1:27" x14ac:dyDescent="0.25">
      <c r="A164" s="43" t="s">
        <v>60</v>
      </c>
      <c r="B164" s="44" t="s">
        <v>61</v>
      </c>
      <c r="C164" s="45" t="s">
        <v>181</v>
      </c>
      <c r="D164" s="43" t="s">
        <v>40</v>
      </c>
      <c r="E164" s="43">
        <v>4102</v>
      </c>
      <c r="F164" s="43">
        <v>1500</v>
      </c>
      <c r="G164" s="43">
        <v>18</v>
      </c>
      <c r="H164" s="43"/>
      <c r="I164" s="43"/>
      <c r="J164" s="43"/>
      <c r="K164" s="43"/>
      <c r="L164" s="43"/>
      <c r="M164" s="43" t="s">
        <v>41</v>
      </c>
      <c r="N164" s="43">
        <v>10</v>
      </c>
      <c r="O164" s="43" t="s">
        <v>35</v>
      </c>
      <c r="P164" s="44" t="s">
        <v>182</v>
      </c>
      <c r="Q164" s="52">
        <v>127261993434</v>
      </c>
      <c r="R164" s="52">
        <v>0</v>
      </c>
      <c r="S164" s="52">
        <v>0</v>
      </c>
      <c r="T164" s="52">
        <v>127261993434</v>
      </c>
      <c r="U164" s="52">
        <v>0</v>
      </c>
      <c r="V164" s="52">
        <v>1631884806</v>
      </c>
      <c r="W164" s="52">
        <v>125630108628</v>
      </c>
      <c r="X164" s="52">
        <v>1631884806</v>
      </c>
      <c r="Y164" s="52">
        <v>0</v>
      </c>
      <c r="Z164" s="52">
        <v>0</v>
      </c>
      <c r="AA164" s="52">
        <v>0</v>
      </c>
    </row>
    <row r="165" spans="1:27" x14ac:dyDescent="0.25">
      <c r="A165" s="43" t="s">
        <v>60</v>
      </c>
      <c r="B165" s="44" t="s">
        <v>61</v>
      </c>
      <c r="C165" s="45" t="s">
        <v>181</v>
      </c>
      <c r="D165" s="43" t="s">
        <v>40</v>
      </c>
      <c r="E165" s="43">
        <v>4102</v>
      </c>
      <c r="F165" s="43">
        <v>1500</v>
      </c>
      <c r="G165" s="43">
        <v>18</v>
      </c>
      <c r="H165" s="43"/>
      <c r="I165" s="43"/>
      <c r="J165" s="43"/>
      <c r="K165" s="43"/>
      <c r="L165" s="43"/>
      <c r="M165" s="43" t="s">
        <v>34</v>
      </c>
      <c r="N165" s="43">
        <v>21</v>
      </c>
      <c r="O165" s="43" t="s">
        <v>35</v>
      </c>
      <c r="P165" s="44" t="s">
        <v>182</v>
      </c>
      <c r="Q165" s="52">
        <v>1934042970</v>
      </c>
      <c r="R165" s="52">
        <v>0</v>
      </c>
      <c r="S165" s="52">
        <v>0</v>
      </c>
      <c r="T165" s="52">
        <v>1934042970</v>
      </c>
      <c r="U165" s="52">
        <v>0</v>
      </c>
      <c r="V165" s="52">
        <v>0</v>
      </c>
      <c r="W165" s="52">
        <v>1934042970</v>
      </c>
      <c r="X165" s="52">
        <v>0</v>
      </c>
      <c r="Y165" s="52">
        <v>0</v>
      </c>
      <c r="Z165" s="52">
        <v>0</v>
      </c>
      <c r="AA165" s="52">
        <v>0</v>
      </c>
    </row>
    <row r="166" spans="1:27" x14ac:dyDescent="0.25">
      <c r="A166" s="43" t="s">
        <v>60</v>
      </c>
      <c r="B166" s="44" t="s">
        <v>61</v>
      </c>
      <c r="C166" s="45" t="s">
        <v>229</v>
      </c>
      <c r="D166" s="43" t="s">
        <v>40</v>
      </c>
      <c r="E166" s="43">
        <v>4102</v>
      </c>
      <c r="F166" s="43">
        <v>1500</v>
      </c>
      <c r="G166" s="43">
        <v>19</v>
      </c>
      <c r="H166" s="43"/>
      <c r="I166" s="43"/>
      <c r="J166" s="43"/>
      <c r="K166" s="43"/>
      <c r="L166" s="43"/>
      <c r="M166" s="43" t="s">
        <v>34</v>
      </c>
      <c r="N166" s="43">
        <v>21</v>
      </c>
      <c r="O166" s="43" t="s">
        <v>35</v>
      </c>
      <c r="P166" s="44" t="s">
        <v>230</v>
      </c>
      <c r="Q166" s="52">
        <v>2195271200</v>
      </c>
      <c r="R166" s="52">
        <v>0</v>
      </c>
      <c r="S166" s="52">
        <v>0</v>
      </c>
      <c r="T166" s="52">
        <v>2195271200</v>
      </c>
      <c r="U166" s="52">
        <v>0</v>
      </c>
      <c r="V166" s="52">
        <v>0</v>
      </c>
      <c r="W166" s="52">
        <v>2195271200</v>
      </c>
      <c r="X166" s="52">
        <v>0</v>
      </c>
      <c r="Y166" s="52">
        <v>0</v>
      </c>
      <c r="Z166" s="52">
        <v>0</v>
      </c>
      <c r="AA166" s="52">
        <v>0</v>
      </c>
    </row>
    <row r="167" spans="1:27" x14ac:dyDescent="0.25">
      <c r="A167" s="43" t="s">
        <v>60</v>
      </c>
      <c r="B167" s="44" t="s">
        <v>61</v>
      </c>
      <c r="C167" s="45" t="s">
        <v>229</v>
      </c>
      <c r="D167" s="43" t="s">
        <v>40</v>
      </c>
      <c r="E167" s="43">
        <v>4102</v>
      </c>
      <c r="F167" s="43">
        <v>1500</v>
      </c>
      <c r="G167" s="43">
        <v>19</v>
      </c>
      <c r="H167" s="43"/>
      <c r="I167" s="43"/>
      <c r="J167" s="43"/>
      <c r="K167" s="43"/>
      <c r="L167" s="43"/>
      <c r="M167" s="43" t="s">
        <v>34</v>
      </c>
      <c r="N167" s="43">
        <v>27</v>
      </c>
      <c r="O167" s="43" t="s">
        <v>35</v>
      </c>
      <c r="P167" s="44" t="s">
        <v>230</v>
      </c>
      <c r="Q167" s="52">
        <v>3133488980</v>
      </c>
      <c r="R167" s="52">
        <v>0</v>
      </c>
      <c r="S167" s="52">
        <v>0</v>
      </c>
      <c r="T167" s="52">
        <v>3133488980</v>
      </c>
      <c r="U167" s="52">
        <v>0</v>
      </c>
      <c r="V167" s="52">
        <v>0</v>
      </c>
      <c r="W167" s="52">
        <v>3133488980</v>
      </c>
      <c r="X167" s="52">
        <v>0</v>
      </c>
      <c r="Y167" s="52">
        <v>0</v>
      </c>
      <c r="Z167" s="52">
        <v>0</v>
      </c>
      <c r="AA167" s="52">
        <v>0</v>
      </c>
    </row>
    <row r="168" spans="1:27" x14ac:dyDescent="0.25">
      <c r="A168" s="43" t="s">
        <v>60</v>
      </c>
      <c r="B168" s="44" t="s">
        <v>61</v>
      </c>
      <c r="C168" s="45" t="s">
        <v>204</v>
      </c>
      <c r="D168" s="43" t="s">
        <v>40</v>
      </c>
      <c r="E168" s="43">
        <v>4199</v>
      </c>
      <c r="F168" s="43">
        <v>1500</v>
      </c>
      <c r="G168" s="43">
        <v>7</v>
      </c>
      <c r="H168" s="43"/>
      <c r="I168" s="43"/>
      <c r="J168" s="43"/>
      <c r="K168" s="43"/>
      <c r="L168" s="43"/>
      <c r="M168" s="43" t="s">
        <v>34</v>
      </c>
      <c r="N168" s="43">
        <v>27</v>
      </c>
      <c r="O168" s="43" t="s">
        <v>35</v>
      </c>
      <c r="P168" s="44" t="s">
        <v>205</v>
      </c>
      <c r="Q168" s="52">
        <v>100419747</v>
      </c>
      <c r="R168" s="52">
        <v>0</v>
      </c>
      <c r="S168" s="52">
        <v>0</v>
      </c>
      <c r="T168" s="52">
        <v>100419747</v>
      </c>
      <c r="U168" s="52">
        <v>0</v>
      </c>
      <c r="V168" s="52">
        <v>0</v>
      </c>
      <c r="W168" s="52">
        <v>100419747</v>
      </c>
      <c r="X168" s="52">
        <v>0</v>
      </c>
      <c r="Y168" s="52">
        <v>0</v>
      </c>
      <c r="Z168" s="52">
        <v>0</v>
      </c>
      <c r="AA168" s="52">
        <v>0</v>
      </c>
    </row>
    <row r="169" spans="1:27" x14ac:dyDescent="0.25">
      <c r="A169" s="43" t="s">
        <v>60</v>
      </c>
      <c r="B169" s="44" t="s">
        <v>61</v>
      </c>
      <c r="C169" s="45" t="s">
        <v>206</v>
      </c>
      <c r="D169" s="43" t="s">
        <v>40</v>
      </c>
      <c r="E169" s="43">
        <v>4199</v>
      </c>
      <c r="F169" s="43">
        <v>1500</v>
      </c>
      <c r="G169" s="43">
        <v>8</v>
      </c>
      <c r="H169" s="43"/>
      <c r="I169" s="43"/>
      <c r="J169" s="43"/>
      <c r="K169" s="43"/>
      <c r="L169" s="43"/>
      <c r="M169" s="43" t="s">
        <v>34</v>
      </c>
      <c r="N169" s="43">
        <v>27</v>
      </c>
      <c r="O169" s="43" t="s">
        <v>35</v>
      </c>
      <c r="P169" s="44" t="s">
        <v>207</v>
      </c>
      <c r="Q169" s="52">
        <v>1643631580</v>
      </c>
      <c r="R169" s="52">
        <v>0</v>
      </c>
      <c r="S169" s="52">
        <v>0</v>
      </c>
      <c r="T169" s="52">
        <v>1643631580</v>
      </c>
      <c r="U169" s="52">
        <v>0</v>
      </c>
      <c r="V169" s="52">
        <v>0</v>
      </c>
      <c r="W169" s="52">
        <v>1643631580</v>
      </c>
      <c r="X169" s="52">
        <v>0</v>
      </c>
      <c r="Y169" s="52">
        <v>0</v>
      </c>
      <c r="Z169" s="52">
        <v>0</v>
      </c>
      <c r="AA169" s="52">
        <v>0</v>
      </c>
    </row>
    <row r="170" spans="1:27" x14ac:dyDescent="0.25">
      <c r="A170" s="43" t="s">
        <v>62</v>
      </c>
      <c r="B170" s="44" t="s">
        <v>63</v>
      </c>
      <c r="C170" s="45" t="s">
        <v>189</v>
      </c>
      <c r="D170" s="43" t="s">
        <v>32</v>
      </c>
      <c r="E170" s="43">
        <v>2</v>
      </c>
      <c r="F170" s="43">
        <v>2</v>
      </c>
      <c r="G170" s="43"/>
      <c r="H170" s="43"/>
      <c r="I170" s="43"/>
      <c r="J170" s="43"/>
      <c r="K170" s="43"/>
      <c r="L170" s="43"/>
      <c r="M170" s="43" t="s">
        <v>34</v>
      </c>
      <c r="N170" s="43">
        <v>27</v>
      </c>
      <c r="O170" s="43" t="s">
        <v>35</v>
      </c>
      <c r="P170" s="44" t="s">
        <v>190</v>
      </c>
      <c r="Q170" s="52">
        <v>519607245</v>
      </c>
      <c r="R170" s="52">
        <v>0</v>
      </c>
      <c r="S170" s="52">
        <v>0</v>
      </c>
      <c r="T170" s="52">
        <v>519607245</v>
      </c>
      <c r="U170" s="52">
        <v>0</v>
      </c>
      <c r="V170" s="52">
        <v>0</v>
      </c>
      <c r="W170" s="52">
        <v>519607245</v>
      </c>
      <c r="X170" s="52">
        <v>0</v>
      </c>
      <c r="Y170" s="52">
        <v>0</v>
      </c>
      <c r="Z170" s="52">
        <v>0</v>
      </c>
      <c r="AA170" s="52">
        <v>0</v>
      </c>
    </row>
    <row r="171" spans="1:27" x14ac:dyDescent="0.25">
      <c r="A171" s="43" t="s">
        <v>62</v>
      </c>
      <c r="B171" s="44" t="s">
        <v>63</v>
      </c>
      <c r="C171" s="45" t="s">
        <v>175</v>
      </c>
      <c r="D171" s="43" t="s">
        <v>32</v>
      </c>
      <c r="E171" s="43">
        <v>8</v>
      </c>
      <c r="F171" s="43">
        <v>1</v>
      </c>
      <c r="G171" s="43"/>
      <c r="H171" s="43"/>
      <c r="I171" s="43"/>
      <c r="J171" s="43"/>
      <c r="K171" s="43"/>
      <c r="L171" s="43"/>
      <c r="M171" s="43" t="s">
        <v>34</v>
      </c>
      <c r="N171" s="43">
        <v>27</v>
      </c>
      <c r="O171" s="43" t="s">
        <v>35</v>
      </c>
      <c r="P171" s="44" t="s">
        <v>176</v>
      </c>
      <c r="Q171" s="52">
        <v>39878500</v>
      </c>
      <c r="R171" s="52">
        <v>0</v>
      </c>
      <c r="S171" s="52">
        <v>0</v>
      </c>
      <c r="T171" s="52">
        <v>39878500</v>
      </c>
      <c r="U171" s="52">
        <v>0</v>
      </c>
      <c r="V171" s="52">
        <v>0</v>
      </c>
      <c r="W171" s="52">
        <v>39878500</v>
      </c>
      <c r="X171" s="52">
        <v>0</v>
      </c>
      <c r="Y171" s="52">
        <v>0</v>
      </c>
      <c r="Z171" s="52">
        <v>0</v>
      </c>
      <c r="AA171" s="52">
        <v>0</v>
      </c>
    </row>
    <row r="172" spans="1:27" x14ac:dyDescent="0.25">
      <c r="A172" s="43" t="s">
        <v>62</v>
      </c>
      <c r="B172" s="44" t="s">
        <v>63</v>
      </c>
      <c r="C172" s="45" t="s">
        <v>197</v>
      </c>
      <c r="D172" s="43" t="s">
        <v>40</v>
      </c>
      <c r="E172" s="43">
        <v>4102</v>
      </c>
      <c r="F172" s="43">
        <v>1500</v>
      </c>
      <c r="G172" s="43">
        <v>12</v>
      </c>
      <c r="H172" s="43"/>
      <c r="I172" s="43"/>
      <c r="J172" s="43"/>
      <c r="K172" s="43"/>
      <c r="L172" s="43"/>
      <c r="M172" s="43" t="s">
        <v>34</v>
      </c>
      <c r="N172" s="43">
        <v>27</v>
      </c>
      <c r="O172" s="43" t="s">
        <v>35</v>
      </c>
      <c r="P172" s="44" t="s">
        <v>198</v>
      </c>
      <c r="Q172" s="52">
        <v>237251334</v>
      </c>
      <c r="R172" s="52">
        <v>0</v>
      </c>
      <c r="S172" s="52">
        <v>0</v>
      </c>
      <c r="T172" s="52">
        <v>237251334</v>
      </c>
      <c r="U172" s="52">
        <v>0</v>
      </c>
      <c r="V172" s="52">
        <v>0</v>
      </c>
      <c r="W172" s="52">
        <v>237251334</v>
      </c>
      <c r="X172" s="52">
        <v>0</v>
      </c>
      <c r="Y172" s="52">
        <v>0</v>
      </c>
      <c r="Z172" s="52">
        <v>0</v>
      </c>
      <c r="AA172" s="52">
        <v>0</v>
      </c>
    </row>
    <row r="173" spans="1:27" x14ac:dyDescent="0.25">
      <c r="A173" s="43" t="s">
        <v>62</v>
      </c>
      <c r="B173" s="44" t="s">
        <v>63</v>
      </c>
      <c r="C173" s="45" t="s">
        <v>177</v>
      </c>
      <c r="D173" s="43" t="s">
        <v>40</v>
      </c>
      <c r="E173" s="43">
        <v>4102</v>
      </c>
      <c r="F173" s="43">
        <v>1500</v>
      </c>
      <c r="G173" s="43">
        <v>13</v>
      </c>
      <c r="H173" s="43"/>
      <c r="I173" s="43"/>
      <c r="J173" s="43"/>
      <c r="K173" s="43"/>
      <c r="L173" s="43"/>
      <c r="M173" s="43" t="s">
        <v>41</v>
      </c>
      <c r="N173" s="43">
        <v>16</v>
      </c>
      <c r="O173" s="43" t="s">
        <v>35</v>
      </c>
      <c r="P173" s="44" t="s">
        <v>178</v>
      </c>
      <c r="Q173" s="52">
        <v>4938525150</v>
      </c>
      <c r="R173" s="52">
        <v>0</v>
      </c>
      <c r="S173" s="52">
        <v>0</v>
      </c>
      <c r="T173" s="52">
        <v>4938525150</v>
      </c>
      <c r="U173" s="52">
        <v>0</v>
      </c>
      <c r="V173" s="52">
        <v>0</v>
      </c>
      <c r="W173" s="52">
        <v>4938525150</v>
      </c>
      <c r="X173" s="52">
        <v>0</v>
      </c>
      <c r="Y173" s="52">
        <v>0</v>
      </c>
      <c r="Z173" s="52">
        <v>0</v>
      </c>
      <c r="AA173" s="52">
        <v>0</v>
      </c>
    </row>
    <row r="174" spans="1:27" x14ac:dyDescent="0.25">
      <c r="A174" s="43" t="s">
        <v>62</v>
      </c>
      <c r="B174" s="44" t="s">
        <v>63</v>
      </c>
      <c r="C174" s="45" t="s">
        <v>177</v>
      </c>
      <c r="D174" s="43" t="s">
        <v>40</v>
      </c>
      <c r="E174" s="43">
        <v>4102</v>
      </c>
      <c r="F174" s="43">
        <v>1500</v>
      </c>
      <c r="G174" s="43">
        <v>13</v>
      </c>
      <c r="H174" s="43"/>
      <c r="I174" s="43"/>
      <c r="J174" s="43"/>
      <c r="K174" s="43"/>
      <c r="L174" s="43"/>
      <c r="M174" s="43" t="s">
        <v>34</v>
      </c>
      <c r="N174" s="43">
        <v>27</v>
      </c>
      <c r="O174" s="43" t="s">
        <v>35</v>
      </c>
      <c r="P174" s="44" t="s">
        <v>178</v>
      </c>
      <c r="Q174" s="52">
        <v>848705196</v>
      </c>
      <c r="R174" s="52">
        <v>0</v>
      </c>
      <c r="S174" s="52">
        <v>0</v>
      </c>
      <c r="T174" s="52">
        <v>848705196</v>
      </c>
      <c r="U174" s="52">
        <v>0</v>
      </c>
      <c r="V174" s="52">
        <v>0</v>
      </c>
      <c r="W174" s="52">
        <v>848705196</v>
      </c>
      <c r="X174" s="52">
        <v>0</v>
      </c>
      <c r="Y174" s="52">
        <v>0</v>
      </c>
      <c r="Z174" s="52">
        <v>0</v>
      </c>
      <c r="AA174" s="52">
        <v>0</v>
      </c>
    </row>
    <row r="175" spans="1:27" x14ac:dyDescent="0.25">
      <c r="A175" s="43" t="s">
        <v>62</v>
      </c>
      <c r="B175" s="44" t="s">
        <v>63</v>
      </c>
      <c r="C175" s="45" t="s">
        <v>179</v>
      </c>
      <c r="D175" s="43" t="s">
        <v>40</v>
      </c>
      <c r="E175" s="43">
        <v>4102</v>
      </c>
      <c r="F175" s="43">
        <v>1500</v>
      </c>
      <c r="G175" s="43">
        <v>14</v>
      </c>
      <c r="H175" s="43"/>
      <c r="I175" s="43"/>
      <c r="J175" s="43"/>
      <c r="K175" s="43"/>
      <c r="L175" s="43"/>
      <c r="M175" s="43" t="s">
        <v>34</v>
      </c>
      <c r="N175" s="43">
        <v>27</v>
      </c>
      <c r="O175" s="43" t="s">
        <v>35</v>
      </c>
      <c r="P175" s="44" t="s">
        <v>180</v>
      </c>
      <c r="Q175" s="52">
        <v>43474070820</v>
      </c>
      <c r="R175" s="52">
        <v>0</v>
      </c>
      <c r="S175" s="52">
        <v>0</v>
      </c>
      <c r="T175" s="52">
        <v>43474070820</v>
      </c>
      <c r="U175" s="52">
        <v>0</v>
      </c>
      <c r="V175" s="52">
        <v>0</v>
      </c>
      <c r="W175" s="52">
        <v>43474070820</v>
      </c>
      <c r="X175" s="52">
        <v>0</v>
      </c>
      <c r="Y175" s="52">
        <v>0</v>
      </c>
      <c r="Z175" s="52">
        <v>0</v>
      </c>
      <c r="AA175" s="52">
        <v>0</v>
      </c>
    </row>
    <row r="176" spans="1:27" x14ac:dyDescent="0.25">
      <c r="A176" s="43" t="s">
        <v>62</v>
      </c>
      <c r="B176" s="44" t="s">
        <v>63</v>
      </c>
      <c r="C176" s="45" t="s">
        <v>199</v>
      </c>
      <c r="D176" s="43" t="s">
        <v>40</v>
      </c>
      <c r="E176" s="43">
        <v>4102</v>
      </c>
      <c r="F176" s="43">
        <v>1500</v>
      </c>
      <c r="G176" s="43">
        <v>15</v>
      </c>
      <c r="H176" s="43"/>
      <c r="I176" s="43"/>
      <c r="J176" s="43"/>
      <c r="K176" s="43"/>
      <c r="L176" s="43"/>
      <c r="M176" s="43" t="s">
        <v>34</v>
      </c>
      <c r="N176" s="43">
        <v>27</v>
      </c>
      <c r="O176" s="43" t="s">
        <v>35</v>
      </c>
      <c r="P176" s="44" t="s">
        <v>200</v>
      </c>
      <c r="Q176" s="52">
        <v>502134866</v>
      </c>
      <c r="R176" s="52">
        <v>0</v>
      </c>
      <c r="S176" s="52">
        <v>0</v>
      </c>
      <c r="T176" s="52">
        <v>502134866</v>
      </c>
      <c r="U176" s="52">
        <v>0</v>
      </c>
      <c r="V176" s="52">
        <v>0</v>
      </c>
      <c r="W176" s="52">
        <v>502134866</v>
      </c>
      <c r="X176" s="52">
        <v>0</v>
      </c>
      <c r="Y176" s="52">
        <v>0</v>
      </c>
      <c r="Z176" s="52">
        <v>0</v>
      </c>
      <c r="AA176" s="52">
        <v>0</v>
      </c>
    </row>
    <row r="177" spans="1:27" x14ac:dyDescent="0.25">
      <c r="A177" s="43" t="s">
        <v>62</v>
      </c>
      <c r="B177" s="44" t="s">
        <v>63</v>
      </c>
      <c r="C177" s="45" t="s">
        <v>201</v>
      </c>
      <c r="D177" s="43" t="s">
        <v>40</v>
      </c>
      <c r="E177" s="43">
        <v>4102</v>
      </c>
      <c r="F177" s="43">
        <v>1500</v>
      </c>
      <c r="G177" s="43">
        <v>16</v>
      </c>
      <c r="H177" s="43"/>
      <c r="I177" s="43"/>
      <c r="J177" s="43"/>
      <c r="K177" s="43"/>
      <c r="L177" s="43"/>
      <c r="M177" s="43" t="s">
        <v>34</v>
      </c>
      <c r="N177" s="43">
        <v>27</v>
      </c>
      <c r="O177" s="43" t="s">
        <v>35</v>
      </c>
      <c r="P177" s="44" t="s">
        <v>202</v>
      </c>
      <c r="Q177" s="52">
        <v>6982462253</v>
      </c>
      <c r="R177" s="52">
        <v>0</v>
      </c>
      <c r="S177" s="52">
        <v>0</v>
      </c>
      <c r="T177" s="52">
        <v>6982462253</v>
      </c>
      <c r="U177" s="52">
        <v>0</v>
      </c>
      <c r="V177" s="52">
        <v>0</v>
      </c>
      <c r="W177" s="52">
        <v>6982462253</v>
      </c>
      <c r="X177" s="52">
        <v>0</v>
      </c>
      <c r="Y177" s="52">
        <v>0</v>
      </c>
      <c r="Z177" s="52">
        <v>0</v>
      </c>
      <c r="AA177" s="52">
        <v>0</v>
      </c>
    </row>
    <row r="178" spans="1:27" x14ac:dyDescent="0.25">
      <c r="A178" s="43" t="s">
        <v>62</v>
      </c>
      <c r="B178" s="44" t="s">
        <v>63</v>
      </c>
      <c r="C178" s="45" t="s">
        <v>181</v>
      </c>
      <c r="D178" s="43" t="s">
        <v>40</v>
      </c>
      <c r="E178" s="43">
        <v>4102</v>
      </c>
      <c r="F178" s="43">
        <v>1500</v>
      </c>
      <c r="G178" s="43">
        <v>18</v>
      </c>
      <c r="H178" s="43"/>
      <c r="I178" s="43"/>
      <c r="J178" s="43"/>
      <c r="K178" s="43"/>
      <c r="L178" s="43"/>
      <c r="M178" s="43" t="s">
        <v>41</v>
      </c>
      <c r="N178" s="43">
        <v>10</v>
      </c>
      <c r="O178" s="43" t="s">
        <v>35</v>
      </c>
      <c r="P178" s="44" t="s">
        <v>182</v>
      </c>
      <c r="Q178" s="52">
        <v>99687818147</v>
      </c>
      <c r="R178" s="52">
        <v>0</v>
      </c>
      <c r="S178" s="52">
        <v>0</v>
      </c>
      <c r="T178" s="52">
        <v>99687818147</v>
      </c>
      <c r="U178" s="52">
        <v>0</v>
      </c>
      <c r="V178" s="52">
        <v>125548736</v>
      </c>
      <c r="W178" s="52">
        <v>99562269411</v>
      </c>
      <c r="X178" s="52">
        <v>125548736</v>
      </c>
      <c r="Y178" s="52">
        <v>0</v>
      </c>
      <c r="Z178" s="52">
        <v>0</v>
      </c>
      <c r="AA178" s="52">
        <v>0</v>
      </c>
    </row>
    <row r="179" spans="1:27" x14ac:dyDescent="0.25">
      <c r="A179" s="43" t="s">
        <v>62</v>
      </c>
      <c r="B179" s="44" t="s">
        <v>63</v>
      </c>
      <c r="C179" s="45" t="s">
        <v>181</v>
      </c>
      <c r="D179" s="43" t="s">
        <v>40</v>
      </c>
      <c r="E179" s="43">
        <v>4102</v>
      </c>
      <c r="F179" s="43">
        <v>1500</v>
      </c>
      <c r="G179" s="43">
        <v>18</v>
      </c>
      <c r="H179" s="43"/>
      <c r="I179" s="43"/>
      <c r="J179" s="43"/>
      <c r="K179" s="43"/>
      <c r="L179" s="43"/>
      <c r="M179" s="43" t="s">
        <v>34</v>
      </c>
      <c r="N179" s="43">
        <v>21</v>
      </c>
      <c r="O179" s="43" t="s">
        <v>35</v>
      </c>
      <c r="P179" s="44" t="s">
        <v>182</v>
      </c>
      <c r="Q179" s="52">
        <v>2249392405</v>
      </c>
      <c r="R179" s="52">
        <v>0</v>
      </c>
      <c r="S179" s="52">
        <v>0</v>
      </c>
      <c r="T179" s="52">
        <v>2249392405</v>
      </c>
      <c r="U179" s="52">
        <v>0</v>
      </c>
      <c r="V179" s="52">
        <v>0</v>
      </c>
      <c r="W179" s="52">
        <v>2249392405</v>
      </c>
      <c r="X179" s="52">
        <v>0</v>
      </c>
      <c r="Y179" s="52">
        <v>0</v>
      </c>
      <c r="Z179" s="52">
        <v>0</v>
      </c>
      <c r="AA179" s="52">
        <v>0</v>
      </c>
    </row>
    <row r="180" spans="1:27" x14ac:dyDescent="0.25">
      <c r="A180" s="43" t="s">
        <v>62</v>
      </c>
      <c r="B180" s="44" t="s">
        <v>63</v>
      </c>
      <c r="C180" s="45" t="s">
        <v>229</v>
      </c>
      <c r="D180" s="43" t="s">
        <v>40</v>
      </c>
      <c r="E180" s="43">
        <v>4102</v>
      </c>
      <c r="F180" s="43">
        <v>1500</v>
      </c>
      <c r="G180" s="43">
        <v>19</v>
      </c>
      <c r="H180" s="43"/>
      <c r="I180" s="43"/>
      <c r="J180" s="43"/>
      <c r="K180" s="43"/>
      <c r="L180" s="43"/>
      <c r="M180" s="43" t="s">
        <v>34</v>
      </c>
      <c r="N180" s="43">
        <v>27</v>
      </c>
      <c r="O180" s="43" t="s">
        <v>35</v>
      </c>
      <c r="P180" s="44" t="s">
        <v>230</v>
      </c>
      <c r="Q180" s="52">
        <v>4204609446</v>
      </c>
      <c r="R180" s="52">
        <v>0</v>
      </c>
      <c r="S180" s="52">
        <v>0</v>
      </c>
      <c r="T180" s="52">
        <v>4204609446</v>
      </c>
      <c r="U180" s="52">
        <v>0</v>
      </c>
      <c r="V180" s="52">
        <v>0</v>
      </c>
      <c r="W180" s="52">
        <v>4204609446</v>
      </c>
      <c r="X180" s="52">
        <v>0</v>
      </c>
      <c r="Y180" s="52">
        <v>0</v>
      </c>
      <c r="Z180" s="52">
        <v>0</v>
      </c>
      <c r="AA180" s="52">
        <v>0</v>
      </c>
    </row>
    <row r="181" spans="1:27" x14ac:dyDescent="0.25">
      <c r="A181" s="43" t="s">
        <v>62</v>
      </c>
      <c r="B181" s="44" t="s">
        <v>63</v>
      </c>
      <c r="C181" s="45" t="s">
        <v>204</v>
      </c>
      <c r="D181" s="43" t="s">
        <v>40</v>
      </c>
      <c r="E181" s="43">
        <v>4199</v>
      </c>
      <c r="F181" s="43">
        <v>1500</v>
      </c>
      <c r="G181" s="43">
        <v>7</v>
      </c>
      <c r="H181" s="43"/>
      <c r="I181" s="43"/>
      <c r="J181" s="43"/>
      <c r="K181" s="43"/>
      <c r="L181" s="43"/>
      <c r="M181" s="43" t="s">
        <v>34</v>
      </c>
      <c r="N181" s="43">
        <v>27</v>
      </c>
      <c r="O181" s="43" t="s">
        <v>35</v>
      </c>
      <c r="P181" s="44" t="s">
        <v>205</v>
      </c>
      <c r="Q181" s="52">
        <v>106716240</v>
      </c>
      <c r="R181" s="52">
        <v>0</v>
      </c>
      <c r="S181" s="52">
        <v>0</v>
      </c>
      <c r="T181" s="52">
        <v>106716240</v>
      </c>
      <c r="U181" s="52">
        <v>0</v>
      </c>
      <c r="V181" s="52">
        <v>0</v>
      </c>
      <c r="W181" s="52">
        <v>106716240</v>
      </c>
      <c r="X181" s="52">
        <v>0</v>
      </c>
      <c r="Y181" s="52">
        <v>0</v>
      </c>
      <c r="Z181" s="52">
        <v>0</v>
      </c>
      <c r="AA181" s="52">
        <v>0</v>
      </c>
    </row>
    <row r="182" spans="1:27" x14ac:dyDescent="0.25">
      <c r="A182" s="43" t="s">
        <v>62</v>
      </c>
      <c r="B182" s="44" t="s">
        <v>63</v>
      </c>
      <c r="C182" s="45" t="s">
        <v>206</v>
      </c>
      <c r="D182" s="43" t="s">
        <v>40</v>
      </c>
      <c r="E182" s="43">
        <v>4199</v>
      </c>
      <c r="F182" s="43">
        <v>1500</v>
      </c>
      <c r="G182" s="43">
        <v>8</v>
      </c>
      <c r="H182" s="43"/>
      <c r="I182" s="43"/>
      <c r="J182" s="43"/>
      <c r="K182" s="43"/>
      <c r="L182" s="43"/>
      <c r="M182" s="43" t="s">
        <v>34</v>
      </c>
      <c r="N182" s="43">
        <v>27</v>
      </c>
      <c r="O182" s="43" t="s">
        <v>35</v>
      </c>
      <c r="P182" s="44" t="s">
        <v>207</v>
      </c>
      <c r="Q182" s="52">
        <v>5390369049</v>
      </c>
      <c r="R182" s="52">
        <v>0</v>
      </c>
      <c r="S182" s="52">
        <v>0</v>
      </c>
      <c r="T182" s="52">
        <v>5390369049</v>
      </c>
      <c r="U182" s="52">
        <v>0</v>
      </c>
      <c r="V182" s="52">
        <v>0</v>
      </c>
      <c r="W182" s="52">
        <v>5390369049</v>
      </c>
      <c r="X182" s="52">
        <v>0</v>
      </c>
      <c r="Y182" s="52">
        <v>0</v>
      </c>
      <c r="Z182" s="52">
        <v>0</v>
      </c>
      <c r="AA182" s="52">
        <v>0</v>
      </c>
    </row>
    <row r="183" spans="1:27" x14ac:dyDescent="0.25">
      <c r="A183" s="43" t="s">
        <v>64</v>
      </c>
      <c r="B183" s="44" t="s">
        <v>65</v>
      </c>
      <c r="C183" s="45" t="s">
        <v>189</v>
      </c>
      <c r="D183" s="43" t="s">
        <v>32</v>
      </c>
      <c r="E183" s="43">
        <v>2</v>
      </c>
      <c r="F183" s="43">
        <v>2</v>
      </c>
      <c r="G183" s="43"/>
      <c r="H183" s="43"/>
      <c r="I183" s="43"/>
      <c r="J183" s="43"/>
      <c r="K183" s="43"/>
      <c r="L183" s="43"/>
      <c r="M183" s="43" t="s">
        <v>34</v>
      </c>
      <c r="N183" s="43">
        <v>27</v>
      </c>
      <c r="O183" s="43" t="s">
        <v>35</v>
      </c>
      <c r="P183" s="44" t="s">
        <v>190</v>
      </c>
      <c r="Q183" s="52">
        <v>103577538</v>
      </c>
      <c r="R183" s="52">
        <v>0</v>
      </c>
      <c r="S183" s="52">
        <v>0</v>
      </c>
      <c r="T183" s="52">
        <v>103577538</v>
      </c>
      <c r="U183" s="52">
        <v>0</v>
      </c>
      <c r="V183" s="52">
        <v>0</v>
      </c>
      <c r="W183" s="52">
        <v>103577538</v>
      </c>
      <c r="X183" s="52">
        <v>0</v>
      </c>
      <c r="Y183" s="52">
        <v>0</v>
      </c>
      <c r="Z183" s="52">
        <v>0</v>
      </c>
      <c r="AA183" s="52">
        <v>0</v>
      </c>
    </row>
    <row r="184" spans="1:27" x14ac:dyDescent="0.25">
      <c r="A184" s="43" t="s">
        <v>64</v>
      </c>
      <c r="B184" s="44" t="s">
        <v>65</v>
      </c>
      <c r="C184" s="45" t="s">
        <v>175</v>
      </c>
      <c r="D184" s="43" t="s">
        <v>32</v>
      </c>
      <c r="E184" s="43">
        <v>8</v>
      </c>
      <c r="F184" s="43">
        <v>1</v>
      </c>
      <c r="G184" s="43"/>
      <c r="H184" s="43"/>
      <c r="I184" s="43"/>
      <c r="J184" s="43"/>
      <c r="K184" s="43"/>
      <c r="L184" s="43"/>
      <c r="M184" s="43" t="s">
        <v>34</v>
      </c>
      <c r="N184" s="43">
        <v>27</v>
      </c>
      <c r="O184" s="43" t="s">
        <v>35</v>
      </c>
      <c r="P184" s="44" t="s">
        <v>176</v>
      </c>
      <c r="Q184" s="52">
        <v>57209446</v>
      </c>
      <c r="R184" s="52">
        <v>0</v>
      </c>
      <c r="S184" s="52">
        <v>0</v>
      </c>
      <c r="T184" s="52">
        <v>57209446</v>
      </c>
      <c r="U184" s="52">
        <v>0</v>
      </c>
      <c r="V184" s="52">
        <v>0</v>
      </c>
      <c r="W184" s="52">
        <v>57209446</v>
      </c>
      <c r="X184" s="52">
        <v>0</v>
      </c>
      <c r="Y184" s="52">
        <v>0</v>
      </c>
      <c r="Z184" s="52">
        <v>0</v>
      </c>
      <c r="AA184" s="52">
        <v>0</v>
      </c>
    </row>
    <row r="185" spans="1:27" x14ac:dyDescent="0.25">
      <c r="A185" s="43" t="s">
        <v>64</v>
      </c>
      <c r="B185" s="44" t="s">
        <v>65</v>
      </c>
      <c r="C185" s="45" t="s">
        <v>197</v>
      </c>
      <c r="D185" s="43" t="s">
        <v>40</v>
      </c>
      <c r="E185" s="43">
        <v>4102</v>
      </c>
      <c r="F185" s="43">
        <v>1500</v>
      </c>
      <c r="G185" s="43">
        <v>12</v>
      </c>
      <c r="H185" s="43"/>
      <c r="I185" s="43"/>
      <c r="J185" s="43"/>
      <c r="K185" s="43"/>
      <c r="L185" s="43"/>
      <c r="M185" s="43" t="s">
        <v>34</v>
      </c>
      <c r="N185" s="43">
        <v>27</v>
      </c>
      <c r="O185" s="43" t="s">
        <v>35</v>
      </c>
      <c r="P185" s="44" t="s">
        <v>198</v>
      </c>
      <c r="Q185" s="52">
        <v>3267740490</v>
      </c>
      <c r="R185" s="52">
        <v>0</v>
      </c>
      <c r="S185" s="52">
        <v>0</v>
      </c>
      <c r="T185" s="52">
        <v>3267740490</v>
      </c>
      <c r="U185" s="52">
        <v>0</v>
      </c>
      <c r="V185" s="52">
        <v>0</v>
      </c>
      <c r="W185" s="52">
        <v>3267740490</v>
      </c>
      <c r="X185" s="52">
        <v>0</v>
      </c>
      <c r="Y185" s="52">
        <v>0</v>
      </c>
      <c r="Z185" s="52">
        <v>0</v>
      </c>
      <c r="AA185" s="52">
        <v>0</v>
      </c>
    </row>
    <row r="186" spans="1:27" x14ac:dyDescent="0.25">
      <c r="A186" s="43" t="s">
        <v>64</v>
      </c>
      <c r="B186" s="44" t="s">
        <v>65</v>
      </c>
      <c r="C186" s="45" t="s">
        <v>177</v>
      </c>
      <c r="D186" s="43" t="s">
        <v>40</v>
      </c>
      <c r="E186" s="43">
        <v>4102</v>
      </c>
      <c r="F186" s="43">
        <v>1500</v>
      </c>
      <c r="G186" s="43">
        <v>13</v>
      </c>
      <c r="H186" s="43"/>
      <c r="I186" s="43"/>
      <c r="J186" s="43"/>
      <c r="K186" s="43"/>
      <c r="L186" s="43"/>
      <c r="M186" s="43" t="s">
        <v>34</v>
      </c>
      <c r="N186" s="43">
        <v>27</v>
      </c>
      <c r="O186" s="43" t="s">
        <v>35</v>
      </c>
      <c r="P186" s="44" t="s">
        <v>178</v>
      </c>
      <c r="Q186" s="52">
        <v>1047633318</v>
      </c>
      <c r="R186" s="52">
        <v>0</v>
      </c>
      <c r="S186" s="52">
        <v>0</v>
      </c>
      <c r="T186" s="52">
        <v>1047633318</v>
      </c>
      <c r="U186" s="52">
        <v>0</v>
      </c>
      <c r="V186" s="52">
        <v>0</v>
      </c>
      <c r="W186" s="52">
        <v>1047633318</v>
      </c>
      <c r="X186" s="52">
        <v>0</v>
      </c>
      <c r="Y186" s="52">
        <v>0</v>
      </c>
      <c r="Z186" s="52">
        <v>0</v>
      </c>
      <c r="AA186" s="52">
        <v>0</v>
      </c>
    </row>
    <row r="187" spans="1:27" x14ac:dyDescent="0.25">
      <c r="A187" s="43" t="s">
        <v>64</v>
      </c>
      <c r="B187" s="44" t="s">
        <v>65</v>
      </c>
      <c r="C187" s="45" t="s">
        <v>179</v>
      </c>
      <c r="D187" s="43" t="s">
        <v>40</v>
      </c>
      <c r="E187" s="43">
        <v>4102</v>
      </c>
      <c r="F187" s="43">
        <v>1500</v>
      </c>
      <c r="G187" s="43">
        <v>14</v>
      </c>
      <c r="H187" s="43"/>
      <c r="I187" s="43"/>
      <c r="J187" s="43"/>
      <c r="K187" s="43"/>
      <c r="L187" s="43"/>
      <c r="M187" s="43" t="s">
        <v>34</v>
      </c>
      <c r="N187" s="43">
        <v>27</v>
      </c>
      <c r="O187" s="43" t="s">
        <v>35</v>
      </c>
      <c r="P187" s="44" t="s">
        <v>180</v>
      </c>
      <c r="Q187" s="52">
        <v>3978310934</v>
      </c>
      <c r="R187" s="52">
        <v>0</v>
      </c>
      <c r="S187" s="52">
        <v>0</v>
      </c>
      <c r="T187" s="52">
        <v>3978310934</v>
      </c>
      <c r="U187" s="52">
        <v>0</v>
      </c>
      <c r="V187" s="52">
        <v>0</v>
      </c>
      <c r="W187" s="52">
        <v>3978310934</v>
      </c>
      <c r="X187" s="52">
        <v>0</v>
      </c>
      <c r="Y187" s="52">
        <v>0</v>
      </c>
      <c r="Z187" s="52">
        <v>0</v>
      </c>
      <c r="AA187" s="52">
        <v>0</v>
      </c>
    </row>
    <row r="188" spans="1:27" x14ac:dyDescent="0.25">
      <c r="A188" s="43" t="s">
        <v>64</v>
      </c>
      <c r="B188" s="44" t="s">
        <v>65</v>
      </c>
      <c r="C188" s="45" t="s">
        <v>199</v>
      </c>
      <c r="D188" s="43" t="s">
        <v>40</v>
      </c>
      <c r="E188" s="43">
        <v>4102</v>
      </c>
      <c r="F188" s="43">
        <v>1500</v>
      </c>
      <c r="G188" s="43">
        <v>15</v>
      </c>
      <c r="H188" s="43"/>
      <c r="I188" s="43"/>
      <c r="J188" s="43"/>
      <c r="K188" s="43"/>
      <c r="L188" s="43"/>
      <c r="M188" s="43" t="s">
        <v>34</v>
      </c>
      <c r="N188" s="43">
        <v>27</v>
      </c>
      <c r="O188" s="43" t="s">
        <v>35</v>
      </c>
      <c r="P188" s="44" t="s">
        <v>200</v>
      </c>
      <c r="Q188" s="52">
        <v>138401091</v>
      </c>
      <c r="R188" s="52">
        <v>0</v>
      </c>
      <c r="S188" s="52">
        <v>0</v>
      </c>
      <c r="T188" s="52">
        <v>138401091</v>
      </c>
      <c r="U188" s="52">
        <v>0</v>
      </c>
      <c r="V188" s="52">
        <v>0</v>
      </c>
      <c r="W188" s="52">
        <v>138401091</v>
      </c>
      <c r="X188" s="52">
        <v>0</v>
      </c>
      <c r="Y188" s="52">
        <v>0</v>
      </c>
      <c r="Z188" s="52">
        <v>0</v>
      </c>
      <c r="AA188" s="52">
        <v>0</v>
      </c>
    </row>
    <row r="189" spans="1:27" x14ac:dyDescent="0.25">
      <c r="A189" s="43" t="s">
        <v>64</v>
      </c>
      <c r="B189" s="44" t="s">
        <v>65</v>
      </c>
      <c r="C189" s="45" t="s">
        <v>201</v>
      </c>
      <c r="D189" s="43" t="s">
        <v>40</v>
      </c>
      <c r="E189" s="43">
        <v>4102</v>
      </c>
      <c r="F189" s="43">
        <v>1500</v>
      </c>
      <c r="G189" s="43">
        <v>16</v>
      </c>
      <c r="H189" s="43"/>
      <c r="I189" s="43"/>
      <c r="J189" s="43"/>
      <c r="K189" s="43"/>
      <c r="L189" s="43"/>
      <c r="M189" s="43" t="s">
        <v>34</v>
      </c>
      <c r="N189" s="43">
        <v>27</v>
      </c>
      <c r="O189" s="43" t="s">
        <v>35</v>
      </c>
      <c r="P189" s="44" t="s">
        <v>202</v>
      </c>
      <c r="Q189" s="52">
        <v>3142785260</v>
      </c>
      <c r="R189" s="52">
        <v>0</v>
      </c>
      <c r="S189" s="52">
        <v>0</v>
      </c>
      <c r="T189" s="52">
        <v>3142785260</v>
      </c>
      <c r="U189" s="52">
        <v>0</v>
      </c>
      <c r="V189" s="52">
        <v>0</v>
      </c>
      <c r="W189" s="52">
        <v>3142785260</v>
      </c>
      <c r="X189" s="52">
        <v>0</v>
      </c>
      <c r="Y189" s="52">
        <v>0</v>
      </c>
      <c r="Z189" s="52">
        <v>0</v>
      </c>
      <c r="AA189" s="52">
        <v>0</v>
      </c>
    </row>
    <row r="190" spans="1:27" x14ac:dyDescent="0.25">
      <c r="A190" s="43" t="s">
        <v>64</v>
      </c>
      <c r="B190" s="44" t="s">
        <v>65</v>
      </c>
      <c r="C190" s="45" t="s">
        <v>181</v>
      </c>
      <c r="D190" s="43" t="s">
        <v>40</v>
      </c>
      <c r="E190" s="43">
        <v>4102</v>
      </c>
      <c r="F190" s="43">
        <v>1500</v>
      </c>
      <c r="G190" s="43">
        <v>18</v>
      </c>
      <c r="H190" s="43"/>
      <c r="I190" s="43"/>
      <c r="J190" s="43"/>
      <c r="K190" s="43"/>
      <c r="L190" s="43"/>
      <c r="M190" s="43" t="s">
        <v>41</v>
      </c>
      <c r="N190" s="43">
        <v>10</v>
      </c>
      <c r="O190" s="43" t="s">
        <v>35</v>
      </c>
      <c r="P190" s="44" t="s">
        <v>182</v>
      </c>
      <c r="Q190" s="52">
        <v>119203636821</v>
      </c>
      <c r="R190" s="52">
        <v>0</v>
      </c>
      <c r="S190" s="52">
        <v>0</v>
      </c>
      <c r="T190" s="52">
        <v>119203636821</v>
      </c>
      <c r="U190" s="52">
        <v>0</v>
      </c>
      <c r="V190" s="52">
        <v>0</v>
      </c>
      <c r="W190" s="52">
        <v>119203636821</v>
      </c>
      <c r="X190" s="52">
        <v>0</v>
      </c>
      <c r="Y190" s="52">
        <v>0</v>
      </c>
      <c r="Z190" s="52">
        <v>0</v>
      </c>
      <c r="AA190" s="52">
        <v>0</v>
      </c>
    </row>
    <row r="191" spans="1:27" x14ac:dyDescent="0.25">
      <c r="A191" s="43" t="s">
        <v>64</v>
      </c>
      <c r="B191" s="44" t="s">
        <v>65</v>
      </c>
      <c r="C191" s="45" t="s">
        <v>181</v>
      </c>
      <c r="D191" s="43" t="s">
        <v>40</v>
      </c>
      <c r="E191" s="43">
        <v>4102</v>
      </c>
      <c r="F191" s="43">
        <v>1500</v>
      </c>
      <c r="G191" s="43">
        <v>18</v>
      </c>
      <c r="H191" s="43"/>
      <c r="I191" s="43"/>
      <c r="J191" s="43"/>
      <c r="K191" s="43"/>
      <c r="L191" s="43"/>
      <c r="M191" s="43" t="s">
        <v>34</v>
      </c>
      <c r="N191" s="43">
        <v>21</v>
      </c>
      <c r="O191" s="43" t="s">
        <v>35</v>
      </c>
      <c r="P191" s="44" t="s">
        <v>182</v>
      </c>
      <c r="Q191" s="52">
        <v>717180370</v>
      </c>
      <c r="R191" s="52">
        <v>0</v>
      </c>
      <c r="S191" s="52">
        <v>0</v>
      </c>
      <c r="T191" s="52">
        <v>717180370</v>
      </c>
      <c r="U191" s="52">
        <v>0</v>
      </c>
      <c r="V191" s="52">
        <v>0</v>
      </c>
      <c r="W191" s="52">
        <v>717180370</v>
      </c>
      <c r="X191" s="52">
        <v>0</v>
      </c>
      <c r="Y191" s="52">
        <v>0</v>
      </c>
      <c r="Z191" s="52">
        <v>0</v>
      </c>
      <c r="AA191" s="52">
        <v>0</v>
      </c>
    </row>
    <row r="192" spans="1:27" x14ac:dyDescent="0.25">
      <c r="A192" s="43" t="s">
        <v>64</v>
      </c>
      <c r="B192" s="44" t="s">
        <v>65</v>
      </c>
      <c r="C192" s="45" t="s">
        <v>229</v>
      </c>
      <c r="D192" s="43" t="s">
        <v>40</v>
      </c>
      <c r="E192" s="43">
        <v>4102</v>
      </c>
      <c r="F192" s="43">
        <v>1500</v>
      </c>
      <c r="G192" s="43">
        <v>19</v>
      </c>
      <c r="H192" s="43"/>
      <c r="I192" s="43"/>
      <c r="J192" s="43"/>
      <c r="K192" s="43"/>
      <c r="L192" s="43"/>
      <c r="M192" s="43" t="s">
        <v>34</v>
      </c>
      <c r="N192" s="43">
        <v>21</v>
      </c>
      <c r="O192" s="43" t="s">
        <v>35</v>
      </c>
      <c r="P192" s="44" t="s">
        <v>230</v>
      </c>
      <c r="Q192" s="52">
        <v>5488944300</v>
      </c>
      <c r="R192" s="52">
        <v>0</v>
      </c>
      <c r="S192" s="52">
        <v>0</v>
      </c>
      <c r="T192" s="52">
        <v>5488944300</v>
      </c>
      <c r="U192" s="52">
        <v>0</v>
      </c>
      <c r="V192" s="52">
        <v>0</v>
      </c>
      <c r="W192" s="52">
        <v>5488944300</v>
      </c>
      <c r="X192" s="52">
        <v>0</v>
      </c>
      <c r="Y192" s="52">
        <v>0</v>
      </c>
      <c r="Z192" s="52">
        <v>0</v>
      </c>
      <c r="AA192" s="52">
        <v>0</v>
      </c>
    </row>
    <row r="193" spans="1:27" x14ac:dyDescent="0.25">
      <c r="A193" s="43" t="s">
        <v>64</v>
      </c>
      <c r="B193" s="44" t="s">
        <v>65</v>
      </c>
      <c r="C193" s="45" t="s">
        <v>229</v>
      </c>
      <c r="D193" s="43" t="s">
        <v>40</v>
      </c>
      <c r="E193" s="43">
        <v>4102</v>
      </c>
      <c r="F193" s="43">
        <v>1500</v>
      </c>
      <c r="G193" s="43">
        <v>19</v>
      </c>
      <c r="H193" s="43"/>
      <c r="I193" s="43"/>
      <c r="J193" s="43"/>
      <c r="K193" s="43"/>
      <c r="L193" s="43"/>
      <c r="M193" s="43" t="s">
        <v>34</v>
      </c>
      <c r="N193" s="43">
        <v>27</v>
      </c>
      <c r="O193" s="43" t="s">
        <v>35</v>
      </c>
      <c r="P193" s="44" t="s">
        <v>230</v>
      </c>
      <c r="Q193" s="52">
        <v>3482878730</v>
      </c>
      <c r="R193" s="52">
        <v>0</v>
      </c>
      <c r="S193" s="52">
        <v>0</v>
      </c>
      <c r="T193" s="52">
        <v>3482878730</v>
      </c>
      <c r="U193" s="52">
        <v>0</v>
      </c>
      <c r="V193" s="52">
        <v>0</v>
      </c>
      <c r="W193" s="52">
        <v>3482878730</v>
      </c>
      <c r="X193" s="52">
        <v>0</v>
      </c>
      <c r="Y193" s="52">
        <v>0</v>
      </c>
      <c r="Z193" s="52">
        <v>0</v>
      </c>
      <c r="AA193" s="52">
        <v>0</v>
      </c>
    </row>
    <row r="194" spans="1:27" x14ac:dyDescent="0.25">
      <c r="A194" s="43" t="s">
        <v>64</v>
      </c>
      <c r="B194" s="44" t="s">
        <v>65</v>
      </c>
      <c r="C194" s="45" t="s">
        <v>204</v>
      </c>
      <c r="D194" s="43" t="s">
        <v>40</v>
      </c>
      <c r="E194" s="43">
        <v>4199</v>
      </c>
      <c r="F194" s="43">
        <v>1500</v>
      </c>
      <c r="G194" s="43">
        <v>7</v>
      </c>
      <c r="H194" s="43"/>
      <c r="I194" s="43"/>
      <c r="J194" s="43"/>
      <c r="K194" s="43"/>
      <c r="L194" s="43"/>
      <c r="M194" s="43" t="s">
        <v>34</v>
      </c>
      <c r="N194" s="43">
        <v>27</v>
      </c>
      <c r="O194" s="43" t="s">
        <v>35</v>
      </c>
      <c r="P194" s="44" t="s">
        <v>205</v>
      </c>
      <c r="Q194" s="52">
        <v>105315852</v>
      </c>
      <c r="R194" s="52">
        <v>0</v>
      </c>
      <c r="S194" s="52">
        <v>0</v>
      </c>
      <c r="T194" s="52">
        <v>105315852</v>
      </c>
      <c r="U194" s="52">
        <v>0</v>
      </c>
      <c r="V194" s="52">
        <v>0</v>
      </c>
      <c r="W194" s="52">
        <v>105315852</v>
      </c>
      <c r="X194" s="52">
        <v>0</v>
      </c>
      <c r="Y194" s="52">
        <v>0</v>
      </c>
      <c r="Z194" s="52">
        <v>0</v>
      </c>
      <c r="AA194" s="52">
        <v>0</v>
      </c>
    </row>
    <row r="195" spans="1:27" x14ac:dyDescent="0.25">
      <c r="A195" s="43" t="s">
        <v>64</v>
      </c>
      <c r="B195" s="44" t="s">
        <v>65</v>
      </c>
      <c r="C195" s="45" t="s">
        <v>206</v>
      </c>
      <c r="D195" s="43" t="s">
        <v>40</v>
      </c>
      <c r="E195" s="43">
        <v>4199</v>
      </c>
      <c r="F195" s="43">
        <v>1500</v>
      </c>
      <c r="G195" s="43">
        <v>8</v>
      </c>
      <c r="H195" s="43"/>
      <c r="I195" s="43"/>
      <c r="J195" s="43"/>
      <c r="K195" s="43"/>
      <c r="L195" s="43"/>
      <c r="M195" s="43" t="s">
        <v>34</v>
      </c>
      <c r="N195" s="43">
        <v>27</v>
      </c>
      <c r="O195" s="43" t="s">
        <v>35</v>
      </c>
      <c r="P195" s="44" t="s">
        <v>207</v>
      </c>
      <c r="Q195" s="52">
        <v>1492752790</v>
      </c>
      <c r="R195" s="52">
        <v>0</v>
      </c>
      <c r="S195" s="52">
        <v>0</v>
      </c>
      <c r="T195" s="52">
        <v>1492752790</v>
      </c>
      <c r="U195" s="52">
        <v>0</v>
      </c>
      <c r="V195" s="52">
        <v>0</v>
      </c>
      <c r="W195" s="52">
        <v>1492752790</v>
      </c>
      <c r="X195" s="52">
        <v>0</v>
      </c>
      <c r="Y195" s="52">
        <v>0</v>
      </c>
      <c r="Z195" s="52">
        <v>0</v>
      </c>
      <c r="AA195" s="52">
        <v>0</v>
      </c>
    </row>
    <row r="196" spans="1:27" x14ac:dyDescent="0.25">
      <c r="A196" s="43" t="s">
        <v>66</v>
      </c>
      <c r="B196" s="44" t="s">
        <v>67</v>
      </c>
      <c r="C196" s="45" t="s">
        <v>189</v>
      </c>
      <c r="D196" s="43" t="s">
        <v>32</v>
      </c>
      <c r="E196" s="43">
        <v>2</v>
      </c>
      <c r="F196" s="43">
        <v>2</v>
      </c>
      <c r="G196" s="43"/>
      <c r="H196" s="43"/>
      <c r="I196" s="43"/>
      <c r="J196" s="43"/>
      <c r="K196" s="43"/>
      <c r="L196" s="43"/>
      <c r="M196" s="43" t="s">
        <v>34</v>
      </c>
      <c r="N196" s="43">
        <v>27</v>
      </c>
      <c r="O196" s="43" t="s">
        <v>35</v>
      </c>
      <c r="P196" s="44" t="s">
        <v>190</v>
      </c>
      <c r="Q196" s="52">
        <v>408161409</v>
      </c>
      <c r="R196" s="52">
        <v>0</v>
      </c>
      <c r="S196" s="52">
        <v>0</v>
      </c>
      <c r="T196" s="52">
        <v>408161409</v>
      </c>
      <c r="U196" s="52">
        <v>0</v>
      </c>
      <c r="V196" s="52">
        <v>0</v>
      </c>
      <c r="W196" s="52">
        <v>408161409</v>
      </c>
      <c r="X196" s="52">
        <v>0</v>
      </c>
      <c r="Y196" s="52">
        <v>0</v>
      </c>
      <c r="Z196" s="52">
        <v>0</v>
      </c>
      <c r="AA196" s="52">
        <v>0</v>
      </c>
    </row>
    <row r="197" spans="1:27" x14ac:dyDescent="0.25">
      <c r="A197" s="43" t="s">
        <v>66</v>
      </c>
      <c r="B197" s="44" t="s">
        <v>67</v>
      </c>
      <c r="C197" s="45" t="s">
        <v>175</v>
      </c>
      <c r="D197" s="43" t="s">
        <v>32</v>
      </c>
      <c r="E197" s="43">
        <v>8</v>
      </c>
      <c r="F197" s="43">
        <v>1</v>
      </c>
      <c r="G197" s="43"/>
      <c r="H197" s="43"/>
      <c r="I197" s="43"/>
      <c r="J197" s="43"/>
      <c r="K197" s="43"/>
      <c r="L197" s="43"/>
      <c r="M197" s="43" t="s">
        <v>34</v>
      </c>
      <c r="N197" s="43">
        <v>27</v>
      </c>
      <c r="O197" s="43" t="s">
        <v>35</v>
      </c>
      <c r="P197" s="44" t="s">
        <v>176</v>
      </c>
      <c r="Q197" s="52">
        <v>47470000</v>
      </c>
      <c r="R197" s="52">
        <v>0</v>
      </c>
      <c r="S197" s="52">
        <v>0</v>
      </c>
      <c r="T197" s="52">
        <v>47470000</v>
      </c>
      <c r="U197" s="52">
        <v>0</v>
      </c>
      <c r="V197" s="52">
        <v>0</v>
      </c>
      <c r="W197" s="52">
        <v>47470000</v>
      </c>
      <c r="X197" s="52">
        <v>0</v>
      </c>
      <c r="Y197" s="52">
        <v>0</v>
      </c>
      <c r="Z197" s="52">
        <v>0</v>
      </c>
      <c r="AA197" s="52">
        <v>0</v>
      </c>
    </row>
    <row r="198" spans="1:27" x14ac:dyDescent="0.25">
      <c r="A198" s="43" t="s">
        <v>66</v>
      </c>
      <c r="B198" s="44" t="s">
        <v>67</v>
      </c>
      <c r="C198" s="45" t="s">
        <v>197</v>
      </c>
      <c r="D198" s="43" t="s">
        <v>40</v>
      </c>
      <c r="E198" s="43">
        <v>4102</v>
      </c>
      <c r="F198" s="43">
        <v>1500</v>
      </c>
      <c r="G198" s="43">
        <v>12</v>
      </c>
      <c r="H198" s="43"/>
      <c r="I198" s="43"/>
      <c r="J198" s="43"/>
      <c r="K198" s="43"/>
      <c r="L198" s="43"/>
      <c r="M198" s="43" t="s">
        <v>34</v>
      </c>
      <c r="N198" s="43">
        <v>27</v>
      </c>
      <c r="O198" s="43" t="s">
        <v>35</v>
      </c>
      <c r="P198" s="44" t="s">
        <v>198</v>
      </c>
      <c r="Q198" s="52">
        <v>183821956</v>
      </c>
      <c r="R198" s="52">
        <v>0</v>
      </c>
      <c r="S198" s="52">
        <v>0</v>
      </c>
      <c r="T198" s="52">
        <v>183821956</v>
      </c>
      <c r="U198" s="52">
        <v>0</v>
      </c>
      <c r="V198" s="52">
        <v>0</v>
      </c>
      <c r="W198" s="52">
        <v>183821956</v>
      </c>
      <c r="X198" s="52">
        <v>0</v>
      </c>
      <c r="Y198" s="52">
        <v>0</v>
      </c>
      <c r="Z198" s="52">
        <v>0</v>
      </c>
      <c r="AA198" s="52">
        <v>0</v>
      </c>
    </row>
    <row r="199" spans="1:27" x14ac:dyDescent="0.25">
      <c r="A199" s="43" t="s">
        <v>66</v>
      </c>
      <c r="B199" s="44" t="s">
        <v>67</v>
      </c>
      <c r="C199" s="45" t="s">
        <v>177</v>
      </c>
      <c r="D199" s="43" t="s">
        <v>40</v>
      </c>
      <c r="E199" s="43">
        <v>4102</v>
      </c>
      <c r="F199" s="43">
        <v>1500</v>
      </c>
      <c r="G199" s="43">
        <v>13</v>
      </c>
      <c r="H199" s="43"/>
      <c r="I199" s="43"/>
      <c r="J199" s="43"/>
      <c r="K199" s="43"/>
      <c r="L199" s="43"/>
      <c r="M199" s="43" t="s">
        <v>34</v>
      </c>
      <c r="N199" s="43">
        <v>27</v>
      </c>
      <c r="O199" s="43" t="s">
        <v>35</v>
      </c>
      <c r="P199" s="44" t="s">
        <v>178</v>
      </c>
      <c r="Q199" s="52">
        <v>3038511329</v>
      </c>
      <c r="R199" s="52">
        <v>0</v>
      </c>
      <c r="S199" s="52">
        <v>0</v>
      </c>
      <c r="T199" s="52">
        <v>3038511329</v>
      </c>
      <c r="U199" s="52">
        <v>0</v>
      </c>
      <c r="V199" s="52">
        <v>0</v>
      </c>
      <c r="W199" s="52">
        <v>3038511329</v>
      </c>
      <c r="X199" s="52">
        <v>0</v>
      </c>
      <c r="Y199" s="52">
        <v>0</v>
      </c>
      <c r="Z199" s="52">
        <v>0</v>
      </c>
      <c r="AA199" s="52">
        <v>0</v>
      </c>
    </row>
    <row r="200" spans="1:27" x14ac:dyDescent="0.25">
      <c r="A200" s="43" t="s">
        <v>66</v>
      </c>
      <c r="B200" s="44" t="s">
        <v>67</v>
      </c>
      <c r="C200" s="45" t="s">
        <v>179</v>
      </c>
      <c r="D200" s="43" t="s">
        <v>40</v>
      </c>
      <c r="E200" s="43">
        <v>4102</v>
      </c>
      <c r="F200" s="43">
        <v>1500</v>
      </c>
      <c r="G200" s="43">
        <v>14</v>
      </c>
      <c r="H200" s="43"/>
      <c r="I200" s="43"/>
      <c r="J200" s="43"/>
      <c r="K200" s="43"/>
      <c r="L200" s="43"/>
      <c r="M200" s="43" t="s">
        <v>34</v>
      </c>
      <c r="N200" s="43">
        <v>27</v>
      </c>
      <c r="O200" s="43" t="s">
        <v>35</v>
      </c>
      <c r="P200" s="44" t="s">
        <v>180</v>
      </c>
      <c r="Q200" s="52">
        <v>8599276376</v>
      </c>
      <c r="R200" s="52">
        <v>0</v>
      </c>
      <c r="S200" s="52">
        <v>0</v>
      </c>
      <c r="T200" s="52">
        <v>8599276376</v>
      </c>
      <c r="U200" s="52">
        <v>0</v>
      </c>
      <c r="V200" s="52">
        <v>0</v>
      </c>
      <c r="W200" s="52">
        <v>8599276376</v>
      </c>
      <c r="X200" s="52">
        <v>0</v>
      </c>
      <c r="Y200" s="52">
        <v>0</v>
      </c>
      <c r="Z200" s="52">
        <v>0</v>
      </c>
      <c r="AA200" s="52">
        <v>0</v>
      </c>
    </row>
    <row r="201" spans="1:27" x14ac:dyDescent="0.25">
      <c r="A201" s="43" t="s">
        <v>66</v>
      </c>
      <c r="B201" s="44" t="s">
        <v>67</v>
      </c>
      <c r="C201" s="45" t="s">
        <v>199</v>
      </c>
      <c r="D201" s="43" t="s">
        <v>40</v>
      </c>
      <c r="E201" s="43">
        <v>4102</v>
      </c>
      <c r="F201" s="43">
        <v>1500</v>
      </c>
      <c r="G201" s="43">
        <v>15</v>
      </c>
      <c r="H201" s="43"/>
      <c r="I201" s="43"/>
      <c r="J201" s="43"/>
      <c r="K201" s="43"/>
      <c r="L201" s="43"/>
      <c r="M201" s="43" t="s">
        <v>34</v>
      </c>
      <c r="N201" s="43">
        <v>27</v>
      </c>
      <c r="O201" s="43" t="s">
        <v>35</v>
      </c>
      <c r="P201" s="44" t="s">
        <v>200</v>
      </c>
      <c r="Q201" s="52">
        <v>207875298</v>
      </c>
      <c r="R201" s="52">
        <v>0</v>
      </c>
      <c r="S201" s="52">
        <v>0</v>
      </c>
      <c r="T201" s="52">
        <v>207875298</v>
      </c>
      <c r="U201" s="52">
        <v>0</v>
      </c>
      <c r="V201" s="52">
        <v>0</v>
      </c>
      <c r="W201" s="52">
        <v>207875298</v>
      </c>
      <c r="X201" s="52">
        <v>0</v>
      </c>
      <c r="Y201" s="52">
        <v>0</v>
      </c>
      <c r="Z201" s="52">
        <v>0</v>
      </c>
      <c r="AA201" s="52">
        <v>0</v>
      </c>
    </row>
    <row r="202" spans="1:27" x14ac:dyDescent="0.25">
      <c r="A202" s="43" t="s">
        <v>66</v>
      </c>
      <c r="B202" s="44" t="s">
        <v>67</v>
      </c>
      <c r="C202" s="45" t="s">
        <v>201</v>
      </c>
      <c r="D202" s="43" t="s">
        <v>40</v>
      </c>
      <c r="E202" s="43">
        <v>4102</v>
      </c>
      <c r="F202" s="43">
        <v>1500</v>
      </c>
      <c r="G202" s="43">
        <v>16</v>
      </c>
      <c r="H202" s="43"/>
      <c r="I202" s="43"/>
      <c r="J202" s="43"/>
      <c r="K202" s="43"/>
      <c r="L202" s="43"/>
      <c r="M202" s="43" t="s">
        <v>34</v>
      </c>
      <c r="N202" s="43">
        <v>27</v>
      </c>
      <c r="O202" s="43" t="s">
        <v>35</v>
      </c>
      <c r="P202" s="44" t="s">
        <v>202</v>
      </c>
      <c r="Q202" s="52">
        <v>3230017964</v>
      </c>
      <c r="R202" s="52">
        <v>0</v>
      </c>
      <c r="S202" s="52">
        <v>0</v>
      </c>
      <c r="T202" s="52">
        <v>3230017964</v>
      </c>
      <c r="U202" s="52">
        <v>0</v>
      </c>
      <c r="V202" s="52">
        <v>0</v>
      </c>
      <c r="W202" s="52">
        <v>3230017964</v>
      </c>
      <c r="X202" s="52">
        <v>0</v>
      </c>
      <c r="Y202" s="52">
        <v>0</v>
      </c>
      <c r="Z202" s="52">
        <v>0</v>
      </c>
      <c r="AA202" s="52">
        <v>0</v>
      </c>
    </row>
    <row r="203" spans="1:27" x14ac:dyDescent="0.25">
      <c r="A203" s="43" t="s">
        <v>66</v>
      </c>
      <c r="B203" s="44" t="s">
        <v>67</v>
      </c>
      <c r="C203" s="45" t="s">
        <v>181</v>
      </c>
      <c r="D203" s="43" t="s">
        <v>40</v>
      </c>
      <c r="E203" s="43">
        <v>4102</v>
      </c>
      <c r="F203" s="43">
        <v>1500</v>
      </c>
      <c r="G203" s="43">
        <v>18</v>
      </c>
      <c r="H203" s="43"/>
      <c r="I203" s="43"/>
      <c r="J203" s="43"/>
      <c r="K203" s="43"/>
      <c r="L203" s="43"/>
      <c r="M203" s="43" t="s">
        <v>41</v>
      </c>
      <c r="N203" s="43">
        <v>10</v>
      </c>
      <c r="O203" s="43" t="s">
        <v>35</v>
      </c>
      <c r="P203" s="44" t="s">
        <v>182</v>
      </c>
      <c r="Q203" s="52">
        <v>71834282785</v>
      </c>
      <c r="R203" s="52">
        <v>0</v>
      </c>
      <c r="S203" s="52">
        <v>0</v>
      </c>
      <c r="T203" s="52">
        <v>71834282785</v>
      </c>
      <c r="U203" s="52">
        <v>0</v>
      </c>
      <c r="V203" s="52">
        <v>0</v>
      </c>
      <c r="W203" s="52">
        <v>71834282785</v>
      </c>
      <c r="X203" s="52">
        <v>0</v>
      </c>
      <c r="Y203" s="52">
        <v>0</v>
      </c>
      <c r="Z203" s="52">
        <v>0</v>
      </c>
      <c r="AA203" s="52">
        <v>0</v>
      </c>
    </row>
    <row r="204" spans="1:27" x14ac:dyDescent="0.25">
      <c r="A204" s="43" t="s">
        <v>66</v>
      </c>
      <c r="B204" s="44" t="s">
        <v>67</v>
      </c>
      <c r="C204" s="45" t="s">
        <v>181</v>
      </c>
      <c r="D204" s="43" t="s">
        <v>40</v>
      </c>
      <c r="E204" s="43">
        <v>4102</v>
      </c>
      <c r="F204" s="43">
        <v>1500</v>
      </c>
      <c r="G204" s="43">
        <v>18</v>
      </c>
      <c r="H204" s="43"/>
      <c r="I204" s="43"/>
      <c r="J204" s="43"/>
      <c r="K204" s="43"/>
      <c r="L204" s="43"/>
      <c r="M204" s="43" t="s">
        <v>34</v>
      </c>
      <c r="N204" s="43">
        <v>21</v>
      </c>
      <c r="O204" s="43" t="s">
        <v>35</v>
      </c>
      <c r="P204" s="44" t="s">
        <v>182</v>
      </c>
      <c r="Q204" s="52">
        <v>1417103480</v>
      </c>
      <c r="R204" s="52">
        <v>0</v>
      </c>
      <c r="S204" s="52">
        <v>0</v>
      </c>
      <c r="T204" s="52">
        <v>1417103480</v>
      </c>
      <c r="U204" s="52">
        <v>0</v>
      </c>
      <c r="V204" s="52">
        <v>0</v>
      </c>
      <c r="W204" s="52">
        <v>1417103480</v>
      </c>
      <c r="X204" s="52">
        <v>0</v>
      </c>
      <c r="Y204" s="52">
        <v>0</v>
      </c>
      <c r="Z204" s="52">
        <v>0</v>
      </c>
      <c r="AA204" s="52">
        <v>0</v>
      </c>
    </row>
    <row r="205" spans="1:27" x14ac:dyDescent="0.25">
      <c r="A205" s="43" t="s">
        <v>66</v>
      </c>
      <c r="B205" s="44" t="s">
        <v>67</v>
      </c>
      <c r="C205" s="45" t="s">
        <v>229</v>
      </c>
      <c r="D205" s="43" t="s">
        <v>40</v>
      </c>
      <c r="E205" s="43">
        <v>4102</v>
      </c>
      <c r="F205" s="43">
        <v>1500</v>
      </c>
      <c r="G205" s="43">
        <v>19</v>
      </c>
      <c r="H205" s="43"/>
      <c r="I205" s="43"/>
      <c r="J205" s="43"/>
      <c r="K205" s="43"/>
      <c r="L205" s="43"/>
      <c r="M205" s="43" t="s">
        <v>34</v>
      </c>
      <c r="N205" s="43">
        <v>21</v>
      </c>
      <c r="O205" s="43" t="s">
        <v>35</v>
      </c>
      <c r="P205" s="44" t="s">
        <v>230</v>
      </c>
      <c r="Q205" s="52">
        <v>127124700</v>
      </c>
      <c r="R205" s="52">
        <v>0</v>
      </c>
      <c r="S205" s="52">
        <v>0</v>
      </c>
      <c r="T205" s="52">
        <v>127124700</v>
      </c>
      <c r="U205" s="52">
        <v>0</v>
      </c>
      <c r="V205" s="52">
        <v>0</v>
      </c>
      <c r="W205" s="52">
        <v>127124700</v>
      </c>
      <c r="X205" s="52">
        <v>0</v>
      </c>
      <c r="Y205" s="52">
        <v>0</v>
      </c>
      <c r="Z205" s="52">
        <v>0</v>
      </c>
      <c r="AA205" s="52">
        <v>0</v>
      </c>
    </row>
    <row r="206" spans="1:27" x14ac:dyDescent="0.25">
      <c r="A206" s="43" t="s">
        <v>66</v>
      </c>
      <c r="B206" s="44" t="s">
        <v>67</v>
      </c>
      <c r="C206" s="45" t="s">
        <v>229</v>
      </c>
      <c r="D206" s="43" t="s">
        <v>40</v>
      </c>
      <c r="E206" s="43">
        <v>4102</v>
      </c>
      <c r="F206" s="43">
        <v>1500</v>
      </c>
      <c r="G206" s="43">
        <v>19</v>
      </c>
      <c r="H206" s="43"/>
      <c r="I206" s="43"/>
      <c r="J206" s="43"/>
      <c r="K206" s="43"/>
      <c r="L206" s="43"/>
      <c r="M206" s="43" t="s">
        <v>34</v>
      </c>
      <c r="N206" s="43">
        <v>27</v>
      </c>
      <c r="O206" s="43" t="s">
        <v>35</v>
      </c>
      <c r="P206" s="44" t="s">
        <v>230</v>
      </c>
      <c r="Q206" s="52">
        <v>2395729660</v>
      </c>
      <c r="R206" s="52">
        <v>0</v>
      </c>
      <c r="S206" s="52">
        <v>0</v>
      </c>
      <c r="T206" s="52">
        <v>2395729660</v>
      </c>
      <c r="U206" s="52">
        <v>0</v>
      </c>
      <c r="V206" s="52">
        <v>146787480</v>
      </c>
      <c r="W206" s="52">
        <v>2248942180</v>
      </c>
      <c r="X206" s="52">
        <v>146787480</v>
      </c>
      <c r="Y206" s="52">
        <v>0</v>
      </c>
      <c r="Z206" s="52">
        <v>0</v>
      </c>
      <c r="AA206" s="52">
        <v>0</v>
      </c>
    </row>
    <row r="207" spans="1:27" x14ac:dyDescent="0.25">
      <c r="A207" s="43" t="s">
        <v>66</v>
      </c>
      <c r="B207" s="44" t="s">
        <v>67</v>
      </c>
      <c r="C207" s="45" t="s">
        <v>204</v>
      </c>
      <c r="D207" s="43" t="s">
        <v>40</v>
      </c>
      <c r="E207" s="43">
        <v>4199</v>
      </c>
      <c r="F207" s="43">
        <v>1500</v>
      </c>
      <c r="G207" s="43">
        <v>7</v>
      </c>
      <c r="H207" s="43"/>
      <c r="I207" s="43"/>
      <c r="J207" s="43"/>
      <c r="K207" s="43"/>
      <c r="L207" s="43"/>
      <c r="M207" s="43" t="s">
        <v>34</v>
      </c>
      <c r="N207" s="43">
        <v>27</v>
      </c>
      <c r="O207" s="43" t="s">
        <v>35</v>
      </c>
      <c r="P207" s="44" t="s">
        <v>205</v>
      </c>
      <c r="Q207" s="52">
        <v>44652766</v>
      </c>
      <c r="R207" s="52">
        <v>0</v>
      </c>
      <c r="S207" s="52">
        <v>0</v>
      </c>
      <c r="T207" s="52">
        <v>44652766</v>
      </c>
      <c r="U207" s="52">
        <v>0</v>
      </c>
      <c r="V207" s="52">
        <v>0</v>
      </c>
      <c r="W207" s="52">
        <v>44652766</v>
      </c>
      <c r="X207" s="52">
        <v>0</v>
      </c>
      <c r="Y207" s="52">
        <v>0</v>
      </c>
      <c r="Z207" s="52">
        <v>0</v>
      </c>
      <c r="AA207" s="52">
        <v>0</v>
      </c>
    </row>
    <row r="208" spans="1:27" x14ac:dyDescent="0.25">
      <c r="A208" s="43" t="s">
        <v>66</v>
      </c>
      <c r="B208" s="44" t="s">
        <v>67</v>
      </c>
      <c r="C208" s="45" t="s">
        <v>206</v>
      </c>
      <c r="D208" s="43" t="s">
        <v>40</v>
      </c>
      <c r="E208" s="43">
        <v>4199</v>
      </c>
      <c r="F208" s="43">
        <v>1500</v>
      </c>
      <c r="G208" s="43">
        <v>8</v>
      </c>
      <c r="H208" s="43"/>
      <c r="I208" s="43"/>
      <c r="J208" s="43"/>
      <c r="K208" s="43"/>
      <c r="L208" s="43"/>
      <c r="M208" s="43" t="s">
        <v>34</v>
      </c>
      <c r="N208" s="43">
        <v>27</v>
      </c>
      <c r="O208" s="43" t="s">
        <v>35</v>
      </c>
      <c r="P208" s="44" t="s">
        <v>207</v>
      </c>
      <c r="Q208" s="52">
        <v>1365211363</v>
      </c>
      <c r="R208" s="52">
        <v>0</v>
      </c>
      <c r="S208" s="52">
        <v>0</v>
      </c>
      <c r="T208" s="52">
        <v>1365211363</v>
      </c>
      <c r="U208" s="52">
        <v>0</v>
      </c>
      <c r="V208" s="52">
        <v>0</v>
      </c>
      <c r="W208" s="52">
        <v>1365211363</v>
      </c>
      <c r="X208" s="52">
        <v>0</v>
      </c>
      <c r="Y208" s="52">
        <v>0</v>
      </c>
      <c r="Z208" s="52">
        <v>0</v>
      </c>
      <c r="AA208" s="52">
        <v>0</v>
      </c>
    </row>
    <row r="209" spans="1:27" x14ac:dyDescent="0.25">
      <c r="A209" s="43" t="s">
        <v>68</v>
      </c>
      <c r="B209" s="44" t="s">
        <v>69</v>
      </c>
      <c r="C209" s="45" t="s">
        <v>189</v>
      </c>
      <c r="D209" s="43" t="s">
        <v>32</v>
      </c>
      <c r="E209" s="43">
        <v>2</v>
      </c>
      <c r="F209" s="43">
        <v>2</v>
      </c>
      <c r="G209" s="43"/>
      <c r="H209" s="43"/>
      <c r="I209" s="43"/>
      <c r="J209" s="43"/>
      <c r="K209" s="43"/>
      <c r="L209" s="43"/>
      <c r="M209" s="43" t="s">
        <v>34</v>
      </c>
      <c r="N209" s="43">
        <v>27</v>
      </c>
      <c r="O209" s="43" t="s">
        <v>35</v>
      </c>
      <c r="P209" s="44" t="s">
        <v>190</v>
      </c>
      <c r="Q209" s="52">
        <v>145014689</v>
      </c>
      <c r="R209" s="52">
        <v>0</v>
      </c>
      <c r="S209" s="52">
        <v>0</v>
      </c>
      <c r="T209" s="52">
        <v>145014689</v>
      </c>
      <c r="U209" s="52">
        <v>0</v>
      </c>
      <c r="V209" s="52">
        <v>0</v>
      </c>
      <c r="W209" s="52">
        <v>145014689</v>
      </c>
      <c r="X209" s="52">
        <v>0</v>
      </c>
      <c r="Y209" s="52">
        <v>0</v>
      </c>
      <c r="Z209" s="52">
        <v>0</v>
      </c>
      <c r="AA209" s="52">
        <v>0</v>
      </c>
    </row>
    <row r="210" spans="1:27" x14ac:dyDescent="0.25">
      <c r="A210" s="43" t="s">
        <v>68</v>
      </c>
      <c r="B210" s="44" t="s">
        <v>69</v>
      </c>
      <c r="C210" s="45" t="s">
        <v>175</v>
      </c>
      <c r="D210" s="43" t="s">
        <v>32</v>
      </c>
      <c r="E210" s="43">
        <v>8</v>
      </c>
      <c r="F210" s="43">
        <v>1</v>
      </c>
      <c r="G210" s="43"/>
      <c r="H210" s="43"/>
      <c r="I210" s="43"/>
      <c r="J210" s="43"/>
      <c r="K210" s="43"/>
      <c r="L210" s="43"/>
      <c r="M210" s="43" t="s">
        <v>34</v>
      </c>
      <c r="N210" s="43">
        <v>27</v>
      </c>
      <c r="O210" s="43" t="s">
        <v>35</v>
      </c>
      <c r="P210" s="44" t="s">
        <v>176</v>
      </c>
      <c r="Q210" s="52">
        <v>78763141</v>
      </c>
      <c r="R210" s="52">
        <v>0</v>
      </c>
      <c r="S210" s="52">
        <v>0</v>
      </c>
      <c r="T210" s="52">
        <v>78763141</v>
      </c>
      <c r="U210" s="52">
        <v>0</v>
      </c>
      <c r="V210" s="52">
        <v>0</v>
      </c>
      <c r="W210" s="52">
        <v>78763141</v>
      </c>
      <c r="X210" s="52">
        <v>0</v>
      </c>
      <c r="Y210" s="52">
        <v>0</v>
      </c>
      <c r="Z210" s="52">
        <v>0</v>
      </c>
      <c r="AA210" s="52">
        <v>0</v>
      </c>
    </row>
    <row r="211" spans="1:27" x14ac:dyDescent="0.25">
      <c r="A211" s="43" t="s">
        <v>68</v>
      </c>
      <c r="B211" s="44" t="s">
        <v>69</v>
      </c>
      <c r="C211" s="45" t="s">
        <v>197</v>
      </c>
      <c r="D211" s="43" t="s">
        <v>40</v>
      </c>
      <c r="E211" s="43">
        <v>4102</v>
      </c>
      <c r="F211" s="43">
        <v>1500</v>
      </c>
      <c r="G211" s="43">
        <v>12</v>
      </c>
      <c r="H211" s="43"/>
      <c r="I211" s="43"/>
      <c r="J211" s="43"/>
      <c r="K211" s="43"/>
      <c r="L211" s="43"/>
      <c r="M211" s="43" t="s">
        <v>34</v>
      </c>
      <c r="N211" s="43">
        <v>27</v>
      </c>
      <c r="O211" s="43" t="s">
        <v>35</v>
      </c>
      <c r="P211" s="44" t="s">
        <v>198</v>
      </c>
      <c r="Q211" s="52">
        <v>3641107266</v>
      </c>
      <c r="R211" s="52">
        <v>0</v>
      </c>
      <c r="S211" s="52">
        <v>0</v>
      </c>
      <c r="T211" s="52">
        <v>3641107266</v>
      </c>
      <c r="U211" s="52">
        <v>0</v>
      </c>
      <c r="V211" s="52">
        <v>0</v>
      </c>
      <c r="W211" s="52">
        <v>3641107266</v>
      </c>
      <c r="X211" s="52">
        <v>0</v>
      </c>
      <c r="Y211" s="52">
        <v>0</v>
      </c>
      <c r="Z211" s="52">
        <v>0</v>
      </c>
      <c r="AA211" s="52">
        <v>0</v>
      </c>
    </row>
    <row r="212" spans="1:27" x14ac:dyDescent="0.25">
      <c r="A212" s="43" t="s">
        <v>68</v>
      </c>
      <c r="B212" s="44" t="s">
        <v>69</v>
      </c>
      <c r="C212" s="45" t="s">
        <v>177</v>
      </c>
      <c r="D212" s="43" t="s">
        <v>40</v>
      </c>
      <c r="E212" s="43">
        <v>4102</v>
      </c>
      <c r="F212" s="43">
        <v>1500</v>
      </c>
      <c r="G212" s="43">
        <v>13</v>
      </c>
      <c r="H212" s="43"/>
      <c r="I212" s="43"/>
      <c r="J212" s="43"/>
      <c r="K212" s="43"/>
      <c r="L212" s="43"/>
      <c r="M212" s="43" t="s">
        <v>41</v>
      </c>
      <c r="N212" s="43">
        <v>16</v>
      </c>
      <c r="O212" s="43" t="s">
        <v>35</v>
      </c>
      <c r="P212" s="44" t="s">
        <v>178</v>
      </c>
      <c r="Q212" s="52">
        <v>230722440</v>
      </c>
      <c r="R212" s="52">
        <v>0</v>
      </c>
      <c r="S212" s="52">
        <v>0</v>
      </c>
      <c r="T212" s="52">
        <v>230722440</v>
      </c>
      <c r="U212" s="52">
        <v>0</v>
      </c>
      <c r="V212" s="52">
        <v>0</v>
      </c>
      <c r="W212" s="52">
        <v>230722440</v>
      </c>
      <c r="X212" s="52">
        <v>0</v>
      </c>
      <c r="Y212" s="52">
        <v>0</v>
      </c>
      <c r="Z212" s="52">
        <v>0</v>
      </c>
      <c r="AA212" s="52">
        <v>0</v>
      </c>
    </row>
    <row r="213" spans="1:27" x14ac:dyDescent="0.25">
      <c r="A213" s="43" t="s">
        <v>68</v>
      </c>
      <c r="B213" s="44" t="s">
        <v>69</v>
      </c>
      <c r="C213" s="45" t="s">
        <v>177</v>
      </c>
      <c r="D213" s="43" t="s">
        <v>40</v>
      </c>
      <c r="E213" s="43">
        <v>4102</v>
      </c>
      <c r="F213" s="43">
        <v>1500</v>
      </c>
      <c r="G213" s="43">
        <v>13</v>
      </c>
      <c r="H213" s="43"/>
      <c r="I213" s="43"/>
      <c r="J213" s="43"/>
      <c r="K213" s="43"/>
      <c r="L213" s="43"/>
      <c r="M213" s="43" t="s">
        <v>34</v>
      </c>
      <c r="N213" s="43">
        <v>27</v>
      </c>
      <c r="O213" s="43" t="s">
        <v>35</v>
      </c>
      <c r="P213" s="44" t="s">
        <v>178</v>
      </c>
      <c r="Q213" s="52">
        <v>230679901</v>
      </c>
      <c r="R213" s="52">
        <v>0</v>
      </c>
      <c r="S213" s="52">
        <v>0</v>
      </c>
      <c r="T213" s="52">
        <v>230679901</v>
      </c>
      <c r="U213" s="52">
        <v>0</v>
      </c>
      <c r="V213" s="52">
        <v>0</v>
      </c>
      <c r="W213" s="52">
        <v>230679901</v>
      </c>
      <c r="X213" s="52">
        <v>0</v>
      </c>
      <c r="Y213" s="52">
        <v>0</v>
      </c>
      <c r="Z213" s="52">
        <v>0</v>
      </c>
      <c r="AA213" s="52">
        <v>0</v>
      </c>
    </row>
    <row r="214" spans="1:27" x14ac:dyDescent="0.25">
      <c r="A214" s="43" t="s">
        <v>68</v>
      </c>
      <c r="B214" s="44" t="s">
        <v>69</v>
      </c>
      <c r="C214" s="45" t="s">
        <v>179</v>
      </c>
      <c r="D214" s="43" t="s">
        <v>40</v>
      </c>
      <c r="E214" s="43">
        <v>4102</v>
      </c>
      <c r="F214" s="43">
        <v>1500</v>
      </c>
      <c r="G214" s="43">
        <v>14</v>
      </c>
      <c r="H214" s="43"/>
      <c r="I214" s="43"/>
      <c r="J214" s="43"/>
      <c r="K214" s="43"/>
      <c r="L214" s="43"/>
      <c r="M214" s="43" t="s">
        <v>34</v>
      </c>
      <c r="N214" s="43">
        <v>27</v>
      </c>
      <c r="O214" s="43" t="s">
        <v>35</v>
      </c>
      <c r="P214" s="44" t="s">
        <v>180</v>
      </c>
      <c r="Q214" s="52">
        <v>3039598885</v>
      </c>
      <c r="R214" s="52">
        <v>0</v>
      </c>
      <c r="S214" s="52">
        <v>0</v>
      </c>
      <c r="T214" s="52">
        <v>3039598885</v>
      </c>
      <c r="U214" s="52">
        <v>0</v>
      </c>
      <c r="V214" s="52">
        <v>0</v>
      </c>
      <c r="W214" s="52">
        <v>3039598885</v>
      </c>
      <c r="X214" s="52">
        <v>0</v>
      </c>
      <c r="Y214" s="52">
        <v>0</v>
      </c>
      <c r="Z214" s="52">
        <v>0</v>
      </c>
      <c r="AA214" s="52">
        <v>0</v>
      </c>
    </row>
    <row r="215" spans="1:27" x14ac:dyDescent="0.25">
      <c r="A215" s="43" t="s">
        <v>68</v>
      </c>
      <c r="B215" s="44" t="s">
        <v>69</v>
      </c>
      <c r="C215" s="45" t="s">
        <v>199</v>
      </c>
      <c r="D215" s="43" t="s">
        <v>40</v>
      </c>
      <c r="E215" s="43">
        <v>4102</v>
      </c>
      <c r="F215" s="43">
        <v>1500</v>
      </c>
      <c r="G215" s="43">
        <v>15</v>
      </c>
      <c r="H215" s="43"/>
      <c r="I215" s="43"/>
      <c r="J215" s="43"/>
      <c r="K215" s="43"/>
      <c r="L215" s="43"/>
      <c r="M215" s="43" t="s">
        <v>34</v>
      </c>
      <c r="N215" s="43">
        <v>27</v>
      </c>
      <c r="O215" s="43" t="s">
        <v>35</v>
      </c>
      <c r="P215" s="44" t="s">
        <v>200</v>
      </c>
      <c r="Q215" s="52">
        <v>177073737</v>
      </c>
      <c r="R215" s="52">
        <v>0</v>
      </c>
      <c r="S215" s="52">
        <v>0</v>
      </c>
      <c r="T215" s="52">
        <v>177073737</v>
      </c>
      <c r="U215" s="52">
        <v>0</v>
      </c>
      <c r="V215" s="52">
        <v>0</v>
      </c>
      <c r="W215" s="52">
        <v>177073737</v>
      </c>
      <c r="X215" s="52">
        <v>0</v>
      </c>
      <c r="Y215" s="52">
        <v>0</v>
      </c>
      <c r="Z215" s="52">
        <v>0</v>
      </c>
      <c r="AA215" s="52">
        <v>0</v>
      </c>
    </row>
    <row r="216" spans="1:27" x14ac:dyDescent="0.25">
      <c r="A216" s="43" t="s">
        <v>68</v>
      </c>
      <c r="B216" s="44" t="s">
        <v>69</v>
      </c>
      <c r="C216" s="45" t="s">
        <v>201</v>
      </c>
      <c r="D216" s="43" t="s">
        <v>40</v>
      </c>
      <c r="E216" s="43">
        <v>4102</v>
      </c>
      <c r="F216" s="43">
        <v>1500</v>
      </c>
      <c r="G216" s="43">
        <v>16</v>
      </c>
      <c r="H216" s="43"/>
      <c r="I216" s="43"/>
      <c r="J216" s="43"/>
      <c r="K216" s="43"/>
      <c r="L216" s="43"/>
      <c r="M216" s="43" t="s">
        <v>34</v>
      </c>
      <c r="N216" s="43">
        <v>27</v>
      </c>
      <c r="O216" s="43" t="s">
        <v>35</v>
      </c>
      <c r="P216" s="44" t="s">
        <v>202</v>
      </c>
      <c r="Q216" s="52">
        <v>4662546604</v>
      </c>
      <c r="R216" s="52">
        <v>0</v>
      </c>
      <c r="S216" s="52">
        <v>0</v>
      </c>
      <c r="T216" s="52">
        <v>4662546604</v>
      </c>
      <c r="U216" s="52">
        <v>0</v>
      </c>
      <c r="V216" s="52">
        <v>0</v>
      </c>
      <c r="W216" s="52">
        <v>4662546604</v>
      </c>
      <c r="X216" s="52">
        <v>0</v>
      </c>
      <c r="Y216" s="52">
        <v>0</v>
      </c>
      <c r="Z216" s="52">
        <v>0</v>
      </c>
      <c r="AA216" s="52">
        <v>0</v>
      </c>
    </row>
    <row r="217" spans="1:27" x14ac:dyDescent="0.25">
      <c r="A217" s="43" t="s">
        <v>68</v>
      </c>
      <c r="B217" s="44" t="s">
        <v>69</v>
      </c>
      <c r="C217" s="45" t="s">
        <v>181</v>
      </c>
      <c r="D217" s="43" t="s">
        <v>40</v>
      </c>
      <c r="E217" s="43">
        <v>4102</v>
      </c>
      <c r="F217" s="43">
        <v>1500</v>
      </c>
      <c r="G217" s="43">
        <v>18</v>
      </c>
      <c r="H217" s="43"/>
      <c r="I217" s="43"/>
      <c r="J217" s="43"/>
      <c r="K217" s="43"/>
      <c r="L217" s="43"/>
      <c r="M217" s="43" t="s">
        <v>41</v>
      </c>
      <c r="N217" s="43">
        <v>10</v>
      </c>
      <c r="O217" s="43" t="s">
        <v>35</v>
      </c>
      <c r="P217" s="44" t="s">
        <v>182</v>
      </c>
      <c r="Q217" s="52">
        <v>230470553756</v>
      </c>
      <c r="R217" s="52">
        <v>0</v>
      </c>
      <c r="S217" s="52">
        <v>0</v>
      </c>
      <c r="T217" s="52">
        <v>230470553756</v>
      </c>
      <c r="U217" s="52">
        <v>0</v>
      </c>
      <c r="V217" s="52">
        <v>0</v>
      </c>
      <c r="W217" s="52">
        <v>230470553756</v>
      </c>
      <c r="X217" s="52">
        <v>0</v>
      </c>
      <c r="Y217" s="52">
        <v>0</v>
      </c>
      <c r="Z217" s="52">
        <v>0</v>
      </c>
      <c r="AA217" s="52">
        <v>0</v>
      </c>
    </row>
    <row r="218" spans="1:27" x14ac:dyDescent="0.25">
      <c r="A218" s="43" t="s">
        <v>68</v>
      </c>
      <c r="B218" s="44" t="s">
        <v>69</v>
      </c>
      <c r="C218" s="45" t="s">
        <v>181</v>
      </c>
      <c r="D218" s="43" t="s">
        <v>40</v>
      </c>
      <c r="E218" s="43">
        <v>4102</v>
      </c>
      <c r="F218" s="43">
        <v>1500</v>
      </c>
      <c r="G218" s="43">
        <v>18</v>
      </c>
      <c r="H218" s="43"/>
      <c r="I218" s="43"/>
      <c r="J218" s="43"/>
      <c r="K218" s="43"/>
      <c r="L218" s="43"/>
      <c r="M218" s="43" t="s">
        <v>34</v>
      </c>
      <c r="N218" s="43">
        <v>21</v>
      </c>
      <c r="O218" s="43" t="s">
        <v>35</v>
      </c>
      <c r="P218" s="44" t="s">
        <v>182</v>
      </c>
      <c r="Q218" s="52">
        <v>1053645835</v>
      </c>
      <c r="R218" s="52">
        <v>0</v>
      </c>
      <c r="S218" s="52">
        <v>0</v>
      </c>
      <c r="T218" s="52">
        <v>1053645835</v>
      </c>
      <c r="U218" s="52">
        <v>0</v>
      </c>
      <c r="V218" s="52">
        <v>0</v>
      </c>
      <c r="W218" s="52">
        <v>1053645835</v>
      </c>
      <c r="X218" s="52">
        <v>0</v>
      </c>
      <c r="Y218" s="52">
        <v>0</v>
      </c>
      <c r="Z218" s="52">
        <v>0</v>
      </c>
      <c r="AA218" s="52">
        <v>0</v>
      </c>
    </row>
    <row r="219" spans="1:27" x14ac:dyDescent="0.25">
      <c r="A219" s="43" t="s">
        <v>68</v>
      </c>
      <c r="B219" s="44" t="s">
        <v>69</v>
      </c>
      <c r="C219" s="45" t="s">
        <v>229</v>
      </c>
      <c r="D219" s="43" t="s">
        <v>40</v>
      </c>
      <c r="E219" s="43">
        <v>4102</v>
      </c>
      <c r="F219" s="43">
        <v>1500</v>
      </c>
      <c r="G219" s="43">
        <v>19</v>
      </c>
      <c r="H219" s="43"/>
      <c r="I219" s="43"/>
      <c r="J219" s="43"/>
      <c r="K219" s="43"/>
      <c r="L219" s="43"/>
      <c r="M219" s="43" t="s">
        <v>34</v>
      </c>
      <c r="N219" s="43">
        <v>21</v>
      </c>
      <c r="O219" s="43" t="s">
        <v>35</v>
      </c>
      <c r="P219" s="44" t="s">
        <v>230</v>
      </c>
      <c r="Q219" s="52">
        <v>1239764400</v>
      </c>
      <c r="R219" s="52">
        <v>0</v>
      </c>
      <c r="S219" s="52">
        <v>0</v>
      </c>
      <c r="T219" s="52">
        <v>1239764400</v>
      </c>
      <c r="U219" s="52">
        <v>0</v>
      </c>
      <c r="V219" s="52">
        <v>0</v>
      </c>
      <c r="W219" s="52">
        <v>1239764400</v>
      </c>
      <c r="X219" s="52">
        <v>0</v>
      </c>
      <c r="Y219" s="52">
        <v>0</v>
      </c>
      <c r="Z219" s="52">
        <v>0</v>
      </c>
      <c r="AA219" s="52">
        <v>0</v>
      </c>
    </row>
    <row r="220" spans="1:27" x14ac:dyDescent="0.25">
      <c r="A220" s="43" t="s">
        <v>68</v>
      </c>
      <c r="B220" s="44" t="s">
        <v>69</v>
      </c>
      <c r="C220" s="45" t="s">
        <v>229</v>
      </c>
      <c r="D220" s="43" t="s">
        <v>40</v>
      </c>
      <c r="E220" s="43">
        <v>4102</v>
      </c>
      <c r="F220" s="43">
        <v>1500</v>
      </c>
      <c r="G220" s="43">
        <v>19</v>
      </c>
      <c r="H220" s="43"/>
      <c r="I220" s="43"/>
      <c r="J220" s="43"/>
      <c r="K220" s="43"/>
      <c r="L220" s="43"/>
      <c r="M220" s="43" t="s">
        <v>34</v>
      </c>
      <c r="N220" s="43">
        <v>27</v>
      </c>
      <c r="O220" s="43" t="s">
        <v>35</v>
      </c>
      <c r="P220" s="44" t="s">
        <v>230</v>
      </c>
      <c r="Q220" s="52">
        <v>2410271820</v>
      </c>
      <c r="R220" s="52">
        <v>0</v>
      </c>
      <c r="S220" s="52">
        <v>0</v>
      </c>
      <c r="T220" s="52">
        <v>2410271820</v>
      </c>
      <c r="U220" s="52">
        <v>0</v>
      </c>
      <c r="V220" s="52">
        <v>0</v>
      </c>
      <c r="W220" s="52">
        <v>2410271820</v>
      </c>
      <c r="X220" s="52">
        <v>0</v>
      </c>
      <c r="Y220" s="52">
        <v>0</v>
      </c>
      <c r="Z220" s="52">
        <v>0</v>
      </c>
      <c r="AA220" s="52">
        <v>0</v>
      </c>
    </row>
    <row r="221" spans="1:27" x14ac:dyDescent="0.25">
      <c r="A221" s="43" t="s">
        <v>68</v>
      </c>
      <c r="B221" s="44" t="s">
        <v>69</v>
      </c>
      <c r="C221" s="45" t="s">
        <v>204</v>
      </c>
      <c r="D221" s="43" t="s">
        <v>40</v>
      </c>
      <c r="E221" s="43">
        <v>4199</v>
      </c>
      <c r="F221" s="43">
        <v>1500</v>
      </c>
      <c r="G221" s="43">
        <v>7</v>
      </c>
      <c r="H221" s="43"/>
      <c r="I221" s="43"/>
      <c r="J221" s="43"/>
      <c r="K221" s="43"/>
      <c r="L221" s="43"/>
      <c r="M221" s="43" t="s">
        <v>34</v>
      </c>
      <c r="N221" s="43">
        <v>27</v>
      </c>
      <c r="O221" s="43" t="s">
        <v>35</v>
      </c>
      <c r="P221" s="44" t="s">
        <v>205</v>
      </c>
      <c r="Q221" s="52">
        <v>56372209</v>
      </c>
      <c r="R221" s="52">
        <v>0</v>
      </c>
      <c r="S221" s="52">
        <v>0</v>
      </c>
      <c r="T221" s="52">
        <v>56372209</v>
      </c>
      <c r="U221" s="52">
        <v>0</v>
      </c>
      <c r="V221" s="52">
        <v>0</v>
      </c>
      <c r="W221" s="52">
        <v>56372209</v>
      </c>
      <c r="X221" s="52">
        <v>0</v>
      </c>
      <c r="Y221" s="52">
        <v>0</v>
      </c>
      <c r="Z221" s="52">
        <v>0</v>
      </c>
      <c r="AA221" s="52">
        <v>0</v>
      </c>
    </row>
    <row r="222" spans="1:27" x14ac:dyDescent="0.25">
      <c r="A222" s="43" t="s">
        <v>68</v>
      </c>
      <c r="B222" s="44" t="s">
        <v>69</v>
      </c>
      <c r="C222" s="45" t="s">
        <v>206</v>
      </c>
      <c r="D222" s="43" t="s">
        <v>40</v>
      </c>
      <c r="E222" s="43">
        <v>4199</v>
      </c>
      <c r="F222" s="43">
        <v>1500</v>
      </c>
      <c r="G222" s="43">
        <v>8</v>
      </c>
      <c r="H222" s="43"/>
      <c r="I222" s="43"/>
      <c r="J222" s="43"/>
      <c r="K222" s="43"/>
      <c r="L222" s="43"/>
      <c r="M222" s="43" t="s">
        <v>34</v>
      </c>
      <c r="N222" s="43">
        <v>27</v>
      </c>
      <c r="O222" s="43" t="s">
        <v>35</v>
      </c>
      <c r="P222" s="44" t="s">
        <v>207</v>
      </c>
      <c r="Q222" s="52">
        <v>823635810</v>
      </c>
      <c r="R222" s="52">
        <v>0</v>
      </c>
      <c r="S222" s="52">
        <v>0</v>
      </c>
      <c r="T222" s="52">
        <v>823635810</v>
      </c>
      <c r="U222" s="52">
        <v>0</v>
      </c>
      <c r="V222" s="52">
        <v>0</v>
      </c>
      <c r="W222" s="52">
        <v>823635810</v>
      </c>
      <c r="X222" s="52">
        <v>0</v>
      </c>
      <c r="Y222" s="52">
        <v>0</v>
      </c>
      <c r="Z222" s="52">
        <v>0</v>
      </c>
      <c r="AA222" s="52">
        <v>0</v>
      </c>
    </row>
    <row r="223" spans="1:27" x14ac:dyDescent="0.25">
      <c r="A223" s="43" t="s">
        <v>70</v>
      </c>
      <c r="B223" s="44" t="s">
        <v>71</v>
      </c>
      <c r="C223" s="45" t="s">
        <v>189</v>
      </c>
      <c r="D223" s="43" t="s">
        <v>32</v>
      </c>
      <c r="E223" s="43">
        <v>2</v>
      </c>
      <c r="F223" s="43">
        <v>2</v>
      </c>
      <c r="G223" s="43"/>
      <c r="H223" s="43"/>
      <c r="I223" s="43"/>
      <c r="J223" s="43"/>
      <c r="K223" s="43"/>
      <c r="L223" s="43"/>
      <c r="M223" s="43" t="s">
        <v>34</v>
      </c>
      <c r="N223" s="43">
        <v>27</v>
      </c>
      <c r="O223" s="43" t="s">
        <v>35</v>
      </c>
      <c r="P223" s="44" t="s">
        <v>190</v>
      </c>
      <c r="Q223" s="52">
        <v>192710842</v>
      </c>
      <c r="R223" s="52">
        <v>0</v>
      </c>
      <c r="S223" s="52">
        <v>0</v>
      </c>
      <c r="T223" s="52">
        <v>192710842</v>
      </c>
      <c r="U223" s="52">
        <v>0</v>
      </c>
      <c r="V223" s="52">
        <v>0</v>
      </c>
      <c r="W223" s="52">
        <v>192710842</v>
      </c>
      <c r="X223" s="52">
        <v>0</v>
      </c>
      <c r="Y223" s="52">
        <v>0</v>
      </c>
      <c r="Z223" s="52">
        <v>0</v>
      </c>
      <c r="AA223" s="52">
        <v>0</v>
      </c>
    </row>
    <row r="224" spans="1:27" x14ac:dyDescent="0.25">
      <c r="A224" s="43" t="s">
        <v>70</v>
      </c>
      <c r="B224" s="44" t="s">
        <v>71</v>
      </c>
      <c r="C224" s="45" t="s">
        <v>175</v>
      </c>
      <c r="D224" s="43" t="s">
        <v>32</v>
      </c>
      <c r="E224" s="43">
        <v>8</v>
      </c>
      <c r="F224" s="43">
        <v>1</v>
      </c>
      <c r="G224" s="43"/>
      <c r="H224" s="43"/>
      <c r="I224" s="43"/>
      <c r="J224" s="43"/>
      <c r="K224" s="43"/>
      <c r="L224" s="43"/>
      <c r="M224" s="43" t="s">
        <v>34</v>
      </c>
      <c r="N224" s="43">
        <v>27</v>
      </c>
      <c r="O224" s="43" t="s">
        <v>35</v>
      </c>
      <c r="P224" s="44" t="s">
        <v>176</v>
      </c>
      <c r="Q224" s="52">
        <v>53265000</v>
      </c>
      <c r="R224" s="52">
        <v>0</v>
      </c>
      <c r="S224" s="52">
        <v>0</v>
      </c>
      <c r="T224" s="52">
        <v>53265000</v>
      </c>
      <c r="U224" s="52">
        <v>0</v>
      </c>
      <c r="V224" s="52">
        <v>0</v>
      </c>
      <c r="W224" s="52">
        <v>53265000</v>
      </c>
      <c r="X224" s="52">
        <v>0</v>
      </c>
      <c r="Y224" s="52">
        <v>0</v>
      </c>
      <c r="Z224" s="52">
        <v>0</v>
      </c>
      <c r="AA224" s="52">
        <v>0</v>
      </c>
    </row>
    <row r="225" spans="1:27" x14ac:dyDescent="0.25">
      <c r="A225" s="43" t="s">
        <v>70</v>
      </c>
      <c r="B225" s="44" t="s">
        <v>71</v>
      </c>
      <c r="C225" s="45" t="s">
        <v>197</v>
      </c>
      <c r="D225" s="43" t="s">
        <v>40</v>
      </c>
      <c r="E225" s="43">
        <v>4102</v>
      </c>
      <c r="F225" s="43">
        <v>1500</v>
      </c>
      <c r="G225" s="43">
        <v>12</v>
      </c>
      <c r="H225" s="43"/>
      <c r="I225" s="43"/>
      <c r="J225" s="43"/>
      <c r="K225" s="43"/>
      <c r="L225" s="43"/>
      <c r="M225" s="43" t="s">
        <v>34</v>
      </c>
      <c r="N225" s="43">
        <v>27</v>
      </c>
      <c r="O225" s="43" t="s">
        <v>35</v>
      </c>
      <c r="P225" s="44" t="s">
        <v>198</v>
      </c>
      <c r="Q225" s="52">
        <v>710221278</v>
      </c>
      <c r="R225" s="52">
        <v>0</v>
      </c>
      <c r="S225" s="52">
        <v>0</v>
      </c>
      <c r="T225" s="52">
        <v>710221278</v>
      </c>
      <c r="U225" s="52">
        <v>0</v>
      </c>
      <c r="V225" s="52">
        <v>0</v>
      </c>
      <c r="W225" s="52">
        <v>710221278</v>
      </c>
      <c r="X225" s="52">
        <v>0</v>
      </c>
      <c r="Y225" s="52">
        <v>0</v>
      </c>
      <c r="Z225" s="52">
        <v>0</v>
      </c>
      <c r="AA225" s="52">
        <v>0</v>
      </c>
    </row>
    <row r="226" spans="1:27" x14ac:dyDescent="0.25">
      <c r="A226" s="43" t="s">
        <v>70</v>
      </c>
      <c r="B226" s="44" t="s">
        <v>71</v>
      </c>
      <c r="C226" s="45" t="s">
        <v>177</v>
      </c>
      <c r="D226" s="43" t="s">
        <v>40</v>
      </c>
      <c r="E226" s="43">
        <v>4102</v>
      </c>
      <c r="F226" s="43">
        <v>1500</v>
      </c>
      <c r="G226" s="43">
        <v>13</v>
      </c>
      <c r="H226" s="43"/>
      <c r="I226" s="43"/>
      <c r="J226" s="43"/>
      <c r="K226" s="43"/>
      <c r="L226" s="43"/>
      <c r="M226" s="43" t="s">
        <v>34</v>
      </c>
      <c r="N226" s="43">
        <v>27</v>
      </c>
      <c r="O226" s="43" t="s">
        <v>35</v>
      </c>
      <c r="P226" s="44" t="s">
        <v>178</v>
      </c>
      <c r="Q226" s="52">
        <v>1205232753</v>
      </c>
      <c r="R226" s="52">
        <v>0</v>
      </c>
      <c r="S226" s="52">
        <v>0</v>
      </c>
      <c r="T226" s="52">
        <v>1205232753</v>
      </c>
      <c r="U226" s="52">
        <v>0</v>
      </c>
      <c r="V226" s="52">
        <v>0</v>
      </c>
      <c r="W226" s="52">
        <v>1205232753</v>
      </c>
      <c r="X226" s="52">
        <v>0</v>
      </c>
      <c r="Y226" s="52">
        <v>0</v>
      </c>
      <c r="Z226" s="52">
        <v>0</v>
      </c>
      <c r="AA226" s="52">
        <v>0</v>
      </c>
    </row>
    <row r="227" spans="1:27" x14ac:dyDescent="0.25">
      <c r="A227" s="43" t="s">
        <v>70</v>
      </c>
      <c r="B227" s="44" t="s">
        <v>71</v>
      </c>
      <c r="C227" s="45" t="s">
        <v>179</v>
      </c>
      <c r="D227" s="43" t="s">
        <v>40</v>
      </c>
      <c r="E227" s="43">
        <v>4102</v>
      </c>
      <c r="F227" s="43">
        <v>1500</v>
      </c>
      <c r="G227" s="43">
        <v>14</v>
      </c>
      <c r="H227" s="43"/>
      <c r="I227" s="43"/>
      <c r="J227" s="43"/>
      <c r="K227" s="43"/>
      <c r="L227" s="43"/>
      <c r="M227" s="43" t="s">
        <v>34</v>
      </c>
      <c r="N227" s="43">
        <v>27</v>
      </c>
      <c r="O227" s="43" t="s">
        <v>35</v>
      </c>
      <c r="P227" s="44" t="s">
        <v>180</v>
      </c>
      <c r="Q227" s="52">
        <v>5431683331</v>
      </c>
      <c r="R227" s="52">
        <v>0</v>
      </c>
      <c r="S227" s="52">
        <v>0</v>
      </c>
      <c r="T227" s="52">
        <v>5431683331</v>
      </c>
      <c r="U227" s="52">
        <v>0</v>
      </c>
      <c r="V227" s="52">
        <v>0</v>
      </c>
      <c r="W227" s="52">
        <v>5431683331</v>
      </c>
      <c r="X227" s="52">
        <v>0</v>
      </c>
      <c r="Y227" s="52">
        <v>0</v>
      </c>
      <c r="Z227" s="52">
        <v>0</v>
      </c>
      <c r="AA227" s="52">
        <v>0</v>
      </c>
    </row>
    <row r="228" spans="1:27" x14ac:dyDescent="0.25">
      <c r="A228" s="43" t="s">
        <v>70</v>
      </c>
      <c r="B228" s="44" t="s">
        <v>71</v>
      </c>
      <c r="C228" s="45" t="s">
        <v>199</v>
      </c>
      <c r="D228" s="43" t="s">
        <v>40</v>
      </c>
      <c r="E228" s="43">
        <v>4102</v>
      </c>
      <c r="F228" s="43">
        <v>1500</v>
      </c>
      <c r="G228" s="43">
        <v>15</v>
      </c>
      <c r="H228" s="43"/>
      <c r="I228" s="43"/>
      <c r="J228" s="43"/>
      <c r="K228" s="43"/>
      <c r="L228" s="43"/>
      <c r="M228" s="43" t="s">
        <v>34</v>
      </c>
      <c r="N228" s="43">
        <v>27</v>
      </c>
      <c r="O228" s="43" t="s">
        <v>35</v>
      </c>
      <c r="P228" s="44" t="s">
        <v>200</v>
      </c>
      <c r="Q228" s="52">
        <v>189263971</v>
      </c>
      <c r="R228" s="52">
        <v>0</v>
      </c>
      <c r="S228" s="52">
        <v>0</v>
      </c>
      <c r="T228" s="52">
        <v>189263971</v>
      </c>
      <c r="U228" s="52">
        <v>0</v>
      </c>
      <c r="V228" s="52">
        <v>0</v>
      </c>
      <c r="W228" s="52">
        <v>189263971</v>
      </c>
      <c r="X228" s="52">
        <v>0</v>
      </c>
      <c r="Y228" s="52">
        <v>0</v>
      </c>
      <c r="Z228" s="52">
        <v>0</v>
      </c>
      <c r="AA228" s="52">
        <v>0</v>
      </c>
    </row>
    <row r="229" spans="1:27" x14ac:dyDescent="0.25">
      <c r="A229" s="43" t="s">
        <v>70</v>
      </c>
      <c r="B229" s="44" t="s">
        <v>71</v>
      </c>
      <c r="C229" s="45" t="s">
        <v>201</v>
      </c>
      <c r="D229" s="43" t="s">
        <v>40</v>
      </c>
      <c r="E229" s="43">
        <v>4102</v>
      </c>
      <c r="F229" s="43">
        <v>1500</v>
      </c>
      <c r="G229" s="43">
        <v>16</v>
      </c>
      <c r="H229" s="43"/>
      <c r="I229" s="43"/>
      <c r="J229" s="43"/>
      <c r="K229" s="43"/>
      <c r="L229" s="43"/>
      <c r="M229" s="43" t="s">
        <v>34</v>
      </c>
      <c r="N229" s="43">
        <v>27</v>
      </c>
      <c r="O229" s="43" t="s">
        <v>35</v>
      </c>
      <c r="P229" s="44" t="s">
        <v>202</v>
      </c>
      <c r="Q229" s="52">
        <v>5019552595</v>
      </c>
      <c r="R229" s="52">
        <v>0</v>
      </c>
      <c r="S229" s="52">
        <v>0</v>
      </c>
      <c r="T229" s="52">
        <v>5019552595</v>
      </c>
      <c r="U229" s="52">
        <v>0</v>
      </c>
      <c r="V229" s="52">
        <v>0</v>
      </c>
      <c r="W229" s="52">
        <v>5019552595</v>
      </c>
      <c r="X229" s="52">
        <v>0</v>
      </c>
      <c r="Y229" s="52">
        <v>0</v>
      </c>
      <c r="Z229" s="52">
        <v>0</v>
      </c>
      <c r="AA229" s="52">
        <v>0</v>
      </c>
    </row>
    <row r="230" spans="1:27" x14ac:dyDescent="0.25">
      <c r="A230" s="43" t="s">
        <v>70</v>
      </c>
      <c r="B230" s="44" t="s">
        <v>71</v>
      </c>
      <c r="C230" s="45" t="s">
        <v>181</v>
      </c>
      <c r="D230" s="43" t="s">
        <v>40</v>
      </c>
      <c r="E230" s="43">
        <v>4102</v>
      </c>
      <c r="F230" s="43">
        <v>1500</v>
      </c>
      <c r="G230" s="43">
        <v>18</v>
      </c>
      <c r="H230" s="43"/>
      <c r="I230" s="43"/>
      <c r="J230" s="43"/>
      <c r="K230" s="43"/>
      <c r="L230" s="43"/>
      <c r="M230" s="43" t="s">
        <v>41</v>
      </c>
      <c r="N230" s="43">
        <v>10</v>
      </c>
      <c r="O230" s="43" t="s">
        <v>35</v>
      </c>
      <c r="P230" s="44" t="s">
        <v>182</v>
      </c>
      <c r="Q230" s="52">
        <v>116646535476</v>
      </c>
      <c r="R230" s="52">
        <v>0</v>
      </c>
      <c r="S230" s="52">
        <v>0</v>
      </c>
      <c r="T230" s="52">
        <v>116646535476</v>
      </c>
      <c r="U230" s="52">
        <v>0</v>
      </c>
      <c r="V230" s="52">
        <v>10689278366</v>
      </c>
      <c r="W230" s="52">
        <v>105957257110</v>
      </c>
      <c r="X230" s="52">
        <v>10689278366</v>
      </c>
      <c r="Y230" s="52">
        <v>0</v>
      </c>
      <c r="Z230" s="52">
        <v>0</v>
      </c>
      <c r="AA230" s="52">
        <v>0</v>
      </c>
    </row>
    <row r="231" spans="1:27" x14ac:dyDescent="0.25">
      <c r="A231" s="43" t="s">
        <v>70</v>
      </c>
      <c r="B231" s="44" t="s">
        <v>71</v>
      </c>
      <c r="C231" s="45" t="s">
        <v>181</v>
      </c>
      <c r="D231" s="43" t="s">
        <v>40</v>
      </c>
      <c r="E231" s="43">
        <v>4102</v>
      </c>
      <c r="F231" s="43">
        <v>1500</v>
      </c>
      <c r="G231" s="43">
        <v>18</v>
      </c>
      <c r="H231" s="43"/>
      <c r="I231" s="43"/>
      <c r="J231" s="43"/>
      <c r="K231" s="43"/>
      <c r="L231" s="43"/>
      <c r="M231" s="43" t="s">
        <v>34</v>
      </c>
      <c r="N231" s="43">
        <v>21</v>
      </c>
      <c r="O231" s="43" t="s">
        <v>35</v>
      </c>
      <c r="P231" s="44" t="s">
        <v>182</v>
      </c>
      <c r="Q231" s="52">
        <v>1733139925</v>
      </c>
      <c r="R231" s="52">
        <v>0</v>
      </c>
      <c r="S231" s="52">
        <v>0</v>
      </c>
      <c r="T231" s="52">
        <v>1733139925</v>
      </c>
      <c r="U231" s="52">
        <v>0</v>
      </c>
      <c r="V231" s="52">
        <v>0</v>
      </c>
      <c r="W231" s="52">
        <v>1733139925</v>
      </c>
      <c r="X231" s="52">
        <v>0</v>
      </c>
      <c r="Y231" s="52">
        <v>0</v>
      </c>
      <c r="Z231" s="52">
        <v>0</v>
      </c>
      <c r="AA231" s="52">
        <v>0</v>
      </c>
    </row>
    <row r="232" spans="1:27" x14ac:dyDescent="0.25">
      <c r="A232" s="43" t="s">
        <v>70</v>
      </c>
      <c r="B232" s="44" t="s">
        <v>71</v>
      </c>
      <c r="C232" s="45" t="s">
        <v>229</v>
      </c>
      <c r="D232" s="43" t="s">
        <v>40</v>
      </c>
      <c r="E232" s="43">
        <v>4102</v>
      </c>
      <c r="F232" s="43">
        <v>1500</v>
      </c>
      <c r="G232" s="43">
        <v>19</v>
      </c>
      <c r="H232" s="43"/>
      <c r="I232" s="43"/>
      <c r="J232" s="43"/>
      <c r="K232" s="43"/>
      <c r="L232" s="43"/>
      <c r="M232" s="43" t="s">
        <v>34</v>
      </c>
      <c r="N232" s="43">
        <v>21</v>
      </c>
      <c r="O232" s="43" t="s">
        <v>35</v>
      </c>
      <c r="P232" s="44" t="s">
        <v>230</v>
      </c>
      <c r="Q232" s="52">
        <v>659698600</v>
      </c>
      <c r="R232" s="52">
        <v>0</v>
      </c>
      <c r="S232" s="52">
        <v>0</v>
      </c>
      <c r="T232" s="52">
        <v>659698600</v>
      </c>
      <c r="U232" s="52">
        <v>0</v>
      </c>
      <c r="V232" s="52">
        <v>0</v>
      </c>
      <c r="W232" s="52">
        <v>659698600</v>
      </c>
      <c r="X232" s="52">
        <v>0</v>
      </c>
      <c r="Y232" s="52">
        <v>0</v>
      </c>
      <c r="Z232" s="52">
        <v>0</v>
      </c>
      <c r="AA232" s="52">
        <v>0</v>
      </c>
    </row>
    <row r="233" spans="1:27" x14ac:dyDescent="0.25">
      <c r="A233" s="43" t="s">
        <v>70</v>
      </c>
      <c r="B233" s="44" t="s">
        <v>71</v>
      </c>
      <c r="C233" s="45" t="s">
        <v>229</v>
      </c>
      <c r="D233" s="43" t="s">
        <v>40</v>
      </c>
      <c r="E233" s="43">
        <v>4102</v>
      </c>
      <c r="F233" s="43">
        <v>1500</v>
      </c>
      <c r="G233" s="43">
        <v>19</v>
      </c>
      <c r="H233" s="43"/>
      <c r="I233" s="43"/>
      <c r="J233" s="43"/>
      <c r="K233" s="43"/>
      <c r="L233" s="43"/>
      <c r="M233" s="43" t="s">
        <v>34</v>
      </c>
      <c r="N233" s="43">
        <v>27</v>
      </c>
      <c r="O233" s="43" t="s">
        <v>35</v>
      </c>
      <c r="P233" s="44" t="s">
        <v>230</v>
      </c>
      <c r="Q233" s="52">
        <v>5555089680</v>
      </c>
      <c r="R233" s="52">
        <v>0</v>
      </c>
      <c r="S233" s="52">
        <v>0</v>
      </c>
      <c r="T233" s="52">
        <v>5555089680</v>
      </c>
      <c r="U233" s="52">
        <v>0</v>
      </c>
      <c r="V233" s="52">
        <v>693163100</v>
      </c>
      <c r="W233" s="52">
        <v>4861926580</v>
      </c>
      <c r="X233" s="52">
        <v>693163100</v>
      </c>
      <c r="Y233" s="52">
        <v>0</v>
      </c>
      <c r="Z233" s="52">
        <v>0</v>
      </c>
      <c r="AA233" s="52">
        <v>0</v>
      </c>
    </row>
    <row r="234" spans="1:27" x14ac:dyDescent="0.25">
      <c r="A234" s="43" t="s">
        <v>70</v>
      </c>
      <c r="B234" s="44" t="s">
        <v>71</v>
      </c>
      <c r="C234" s="45" t="s">
        <v>204</v>
      </c>
      <c r="D234" s="43" t="s">
        <v>40</v>
      </c>
      <c r="E234" s="43">
        <v>4199</v>
      </c>
      <c r="F234" s="43">
        <v>1500</v>
      </c>
      <c r="G234" s="43">
        <v>7</v>
      </c>
      <c r="H234" s="43"/>
      <c r="I234" s="43"/>
      <c r="J234" s="43"/>
      <c r="K234" s="43"/>
      <c r="L234" s="43"/>
      <c r="M234" s="43" t="s">
        <v>34</v>
      </c>
      <c r="N234" s="43">
        <v>27</v>
      </c>
      <c r="O234" s="43" t="s">
        <v>35</v>
      </c>
      <c r="P234" s="44" t="s">
        <v>205</v>
      </c>
      <c r="Q234" s="52">
        <v>96167598</v>
      </c>
      <c r="R234" s="52">
        <v>0</v>
      </c>
      <c r="S234" s="52">
        <v>0</v>
      </c>
      <c r="T234" s="52">
        <v>96167598</v>
      </c>
      <c r="U234" s="52">
        <v>0</v>
      </c>
      <c r="V234" s="52">
        <v>0</v>
      </c>
      <c r="W234" s="52">
        <v>96167598</v>
      </c>
      <c r="X234" s="52">
        <v>0</v>
      </c>
      <c r="Y234" s="52">
        <v>0</v>
      </c>
      <c r="Z234" s="52">
        <v>0</v>
      </c>
      <c r="AA234" s="52">
        <v>0</v>
      </c>
    </row>
    <row r="235" spans="1:27" x14ac:dyDescent="0.25">
      <c r="A235" s="43" t="s">
        <v>70</v>
      </c>
      <c r="B235" s="44" t="s">
        <v>71</v>
      </c>
      <c r="C235" s="45" t="s">
        <v>206</v>
      </c>
      <c r="D235" s="43" t="s">
        <v>40</v>
      </c>
      <c r="E235" s="43">
        <v>4199</v>
      </c>
      <c r="F235" s="43">
        <v>1500</v>
      </c>
      <c r="G235" s="43">
        <v>8</v>
      </c>
      <c r="H235" s="43"/>
      <c r="I235" s="43"/>
      <c r="J235" s="43"/>
      <c r="K235" s="43"/>
      <c r="L235" s="43"/>
      <c r="M235" s="43" t="s">
        <v>34</v>
      </c>
      <c r="N235" s="43">
        <v>27</v>
      </c>
      <c r="O235" s="43" t="s">
        <v>35</v>
      </c>
      <c r="P235" s="44" t="s">
        <v>207</v>
      </c>
      <c r="Q235" s="52">
        <v>1338852112</v>
      </c>
      <c r="R235" s="52">
        <v>0</v>
      </c>
      <c r="S235" s="52">
        <v>0</v>
      </c>
      <c r="T235" s="52">
        <v>1338852112</v>
      </c>
      <c r="U235" s="52">
        <v>0</v>
      </c>
      <c r="V235" s="52">
        <v>0</v>
      </c>
      <c r="W235" s="52">
        <v>1338852112</v>
      </c>
      <c r="X235" s="52">
        <v>0</v>
      </c>
      <c r="Y235" s="52">
        <v>0</v>
      </c>
      <c r="Z235" s="52">
        <v>0</v>
      </c>
      <c r="AA235" s="52">
        <v>0</v>
      </c>
    </row>
    <row r="236" spans="1:27" x14ac:dyDescent="0.25">
      <c r="A236" s="43" t="s">
        <v>72</v>
      </c>
      <c r="B236" s="44" t="s">
        <v>73</v>
      </c>
      <c r="C236" s="45" t="s">
        <v>189</v>
      </c>
      <c r="D236" s="43" t="s">
        <v>32</v>
      </c>
      <c r="E236" s="43">
        <v>2</v>
      </c>
      <c r="F236" s="43">
        <v>2</v>
      </c>
      <c r="G236" s="43"/>
      <c r="H236" s="43"/>
      <c r="I236" s="43"/>
      <c r="J236" s="43"/>
      <c r="K236" s="43"/>
      <c r="L236" s="43"/>
      <c r="M236" s="43" t="s">
        <v>34</v>
      </c>
      <c r="N236" s="43">
        <v>27</v>
      </c>
      <c r="O236" s="43" t="s">
        <v>35</v>
      </c>
      <c r="P236" s="44" t="s">
        <v>190</v>
      </c>
      <c r="Q236" s="52">
        <v>151262418</v>
      </c>
      <c r="R236" s="52">
        <v>0</v>
      </c>
      <c r="S236" s="52">
        <v>0</v>
      </c>
      <c r="T236" s="52">
        <v>151262418</v>
      </c>
      <c r="U236" s="52">
        <v>0</v>
      </c>
      <c r="V236" s="52">
        <v>0</v>
      </c>
      <c r="W236" s="52">
        <v>151262418</v>
      </c>
      <c r="X236" s="52">
        <v>0</v>
      </c>
      <c r="Y236" s="52">
        <v>0</v>
      </c>
      <c r="Z236" s="52">
        <v>0</v>
      </c>
      <c r="AA236" s="52">
        <v>0</v>
      </c>
    </row>
    <row r="237" spans="1:27" x14ac:dyDescent="0.25">
      <c r="A237" s="43" t="s">
        <v>72</v>
      </c>
      <c r="B237" s="44" t="s">
        <v>73</v>
      </c>
      <c r="C237" s="45" t="s">
        <v>175</v>
      </c>
      <c r="D237" s="43" t="s">
        <v>32</v>
      </c>
      <c r="E237" s="43">
        <v>8</v>
      </c>
      <c r="F237" s="43">
        <v>1</v>
      </c>
      <c r="G237" s="43"/>
      <c r="H237" s="43"/>
      <c r="I237" s="43"/>
      <c r="J237" s="43"/>
      <c r="K237" s="43"/>
      <c r="L237" s="43"/>
      <c r="M237" s="43" t="s">
        <v>34</v>
      </c>
      <c r="N237" s="43">
        <v>27</v>
      </c>
      <c r="O237" s="43" t="s">
        <v>35</v>
      </c>
      <c r="P237" s="44" t="s">
        <v>176</v>
      </c>
      <c r="Q237" s="52">
        <v>37070000</v>
      </c>
      <c r="R237" s="52">
        <v>0</v>
      </c>
      <c r="S237" s="52">
        <v>0</v>
      </c>
      <c r="T237" s="52">
        <v>37070000</v>
      </c>
      <c r="U237" s="52">
        <v>0</v>
      </c>
      <c r="V237" s="52">
        <v>0</v>
      </c>
      <c r="W237" s="52">
        <v>37070000</v>
      </c>
      <c r="X237" s="52">
        <v>0</v>
      </c>
      <c r="Y237" s="52">
        <v>0</v>
      </c>
      <c r="Z237" s="52">
        <v>0</v>
      </c>
      <c r="AA237" s="52">
        <v>0</v>
      </c>
    </row>
    <row r="238" spans="1:27" x14ac:dyDescent="0.25">
      <c r="A238" s="43" t="s">
        <v>72</v>
      </c>
      <c r="B238" s="44" t="s">
        <v>73</v>
      </c>
      <c r="C238" s="45" t="s">
        <v>197</v>
      </c>
      <c r="D238" s="43" t="s">
        <v>40</v>
      </c>
      <c r="E238" s="43">
        <v>4102</v>
      </c>
      <c r="F238" s="43">
        <v>1500</v>
      </c>
      <c r="G238" s="43">
        <v>12</v>
      </c>
      <c r="H238" s="43"/>
      <c r="I238" s="43"/>
      <c r="J238" s="43"/>
      <c r="K238" s="43"/>
      <c r="L238" s="43"/>
      <c r="M238" s="43" t="s">
        <v>34</v>
      </c>
      <c r="N238" s="43">
        <v>27</v>
      </c>
      <c r="O238" s="43" t="s">
        <v>35</v>
      </c>
      <c r="P238" s="44" t="s">
        <v>198</v>
      </c>
      <c r="Q238" s="52">
        <v>1520041699</v>
      </c>
      <c r="R238" s="52">
        <v>0</v>
      </c>
      <c r="S238" s="52">
        <v>0</v>
      </c>
      <c r="T238" s="52">
        <v>1520041699</v>
      </c>
      <c r="U238" s="52">
        <v>0</v>
      </c>
      <c r="V238" s="52">
        <v>1311224300</v>
      </c>
      <c r="W238" s="52">
        <v>208817399</v>
      </c>
      <c r="X238" s="52">
        <v>1311224300</v>
      </c>
      <c r="Y238" s="52">
        <v>0</v>
      </c>
      <c r="Z238" s="52">
        <v>0</v>
      </c>
      <c r="AA238" s="52">
        <v>0</v>
      </c>
    </row>
    <row r="239" spans="1:27" x14ac:dyDescent="0.25">
      <c r="A239" s="43" t="s">
        <v>72</v>
      </c>
      <c r="B239" s="44" t="s">
        <v>73</v>
      </c>
      <c r="C239" s="45" t="s">
        <v>177</v>
      </c>
      <c r="D239" s="43" t="s">
        <v>40</v>
      </c>
      <c r="E239" s="43">
        <v>4102</v>
      </c>
      <c r="F239" s="43">
        <v>1500</v>
      </c>
      <c r="G239" s="43">
        <v>13</v>
      </c>
      <c r="H239" s="43"/>
      <c r="I239" s="43"/>
      <c r="J239" s="43"/>
      <c r="K239" s="43"/>
      <c r="L239" s="43"/>
      <c r="M239" s="43" t="s">
        <v>34</v>
      </c>
      <c r="N239" s="43">
        <v>27</v>
      </c>
      <c r="O239" s="43" t="s">
        <v>35</v>
      </c>
      <c r="P239" s="44" t="s">
        <v>178</v>
      </c>
      <c r="Q239" s="52">
        <v>3825673886</v>
      </c>
      <c r="R239" s="52">
        <v>0</v>
      </c>
      <c r="S239" s="52">
        <v>0</v>
      </c>
      <c r="T239" s="52">
        <v>3825673886</v>
      </c>
      <c r="U239" s="52">
        <v>0</v>
      </c>
      <c r="V239" s="52">
        <v>0</v>
      </c>
      <c r="W239" s="52">
        <v>3825673886</v>
      </c>
      <c r="X239" s="52">
        <v>0</v>
      </c>
      <c r="Y239" s="52">
        <v>0</v>
      </c>
      <c r="Z239" s="52">
        <v>0</v>
      </c>
      <c r="AA239" s="52">
        <v>0</v>
      </c>
    </row>
    <row r="240" spans="1:27" x14ac:dyDescent="0.25">
      <c r="A240" s="43" t="s">
        <v>72</v>
      </c>
      <c r="B240" s="44" t="s">
        <v>73</v>
      </c>
      <c r="C240" s="45" t="s">
        <v>179</v>
      </c>
      <c r="D240" s="43" t="s">
        <v>40</v>
      </c>
      <c r="E240" s="43">
        <v>4102</v>
      </c>
      <c r="F240" s="43">
        <v>1500</v>
      </c>
      <c r="G240" s="43">
        <v>14</v>
      </c>
      <c r="H240" s="43"/>
      <c r="I240" s="43"/>
      <c r="J240" s="43"/>
      <c r="K240" s="43"/>
      <c r="L240" s="43"/>
      <c r="M240" s="43" t="s">
        <v>34</v>
      </c>
      <c r="N240" s="43">
        <v>27</v>
      </c>
      <c r="O240" s="43" t="s">
        <v>35</v>
      </c>
      <c r="P240" s="44" t="s">
        <v>180</v>
      </c>
      <c r="Q240" s="52">
        <v>18815968780</v>
      </c>
      <c r="R240" s="52">
        <v>0</v>
      </c>
      <c r="S240" s="52">
        <v>0</v>
      </c>
      <c r="T240" s="52">
        <v>18815968780</v>
      </c>
      <c r="U240" s="52">
        <v>0</v>
      </c>
      <c r="V240" s="52">
        <v>0</v>
      </c>
      <c r="W240" s="52">
        <v>18815968780</v>
      </c>
      <c r="X240" s="52">
        <v>0</v>
      </c>
      <c r="Y240" s="52">
        <v>0</v>
      </c>
      <c r="Z240" s="52">
        <v>0</v>
      </c>
      <c r="AA240" s="52">
        <v>0</v>
      </c>
    </row>
    <row r="241" spans="1:27" x14ac:dyDescent="0.25">
      <c r="A241" s="43" t="s">
        <v>72</v>
      </c>
      <c r="B241" s="44" t="s">
        <v>73</v>
      </c>
      <c r="C241" s="45" t="s">
        <v>199</v>
      </c>
      <c r="D241" s="43" t="s">
        <v>40</v>
      </c>
      <c r="E241" s="43">
        <v>4102</v>
      </c>
      <c r="F241" s="43">
        <v>1500</v>
      </c>
      <c r="G241" s="43">
        <v>15</v>
      </c>
      <c r="H241" s="43"/>
      <c r="I241" s="43"/>
      <c r="J241" s="43"/>
      <c r="K241" s="43"/>
      <c r="L241" s="43"/>
      <c r="M241" s="43" t="s">
        <v>34</v>
      </c>
      <c r="N241" s="43">
        <v>27</v>
      </c>
      <c r="O241" s="43" t="s">
        <v>35</v>
      </c>
      <c r="P241" s="44" t="s">
        <v>200</v>
      </c>
      <c r="Q241" s="52">
        <v>182823456</v>
      </c>
      <c r="R241" s="52">
        <v>0</v>
      </c>
      <c r="S241" s="52">
        <v>0</v>
      </c>
      <c r="T241" s="52">
        <v>182823456</v>
      </c>
      <c r="U241" s="52">
        <v>0</v>
      </c>
      <c r="V241" s="52">
        <v>0</v>
      </c>
      <c r="W241" s="52">
        <v>182823456</v>
      </c>
      <c r="X241" s="52">
        <v>0</v>
      </c>
      <c r="Y241" s="52">
        <v>0</v>
      </c>
      <c r="Z241" s="52">
        <v>0</v>
      </c>
      <c r="AA241" s="52">
        <v>0</v>
      </c>
    </row>
    <row r="242" spans="1:27" x14ac:dyDescent="0.25">
      <c r="A242" s="43" t="s">
        <v>72</v>
      </c>
      <c r="B242" s="44" t="s">
        <v>73</v>
      </c>
      <c r="C242" s="45" t="s">
        <v>201</v>
      </c>
      <c r="D242" s="43" t="s">
        <v>40</v>
      </c>
      <c r="E242" s="43">
        <v>4102</v>
      </c>
      <c r="F242" s="43">
        <v>1500</v>
      </c>
      <c r="G242" s="43">
        <v>16</v>
      </c>
      <c r="H242" s="43"/>
      <c r="I242" s="43"/>
      <c r="J242" s="43"/>
      <c r="K242" s="43"/>
      <c r="L242" s="43"/>
      <c r="M242" s="43" t="s">
        <v>34</v>
      </c>
      <c r="N242" s="43">
        <v>27</v>
      </c>
      <c r="O242" s="43" t="s">
        <v>35</v>
      </c>
      <c r="P242" s="44" t="s">
        <v>202</v>
      </c>
      <c r="Q242" s="52">
        <v>3018258052</v>
      </c>
      <c r="R242" s="52">
        <v>0</v>
      </c>
      <c r="S242" s="52">
        <v>0</v>
      </c>
      <c r="T242" s="52">
        <v>3018258052</v>
      </c>
      <c r="U242" s="52">
        <v>0</v>
      </c>
      <c r="V242" s="52">
        <v>2582868646</v>
      </c>
      <c r="W242" s="52">
        <v>435389406</v>
      </c>
      <c r="X242" s="52">
        <v>2582868646</v>
      </c>
      <c r="Y242" s="52">
        <v>0</v>
      </c>
      <c r="Z242" s="52">
        <v>0</v>
      </c>
      <c r="AA242" s="52">
        <v>0</v>
      </c>
    </row>
    <row r="243" spans="1:27" x14ac:dyDescent="0.25">
      <c r="A243" s="43" t="s">
        <v>72</v>
      </c>
      <c r="B243" s="44" t="s">
        <v>73</v>
      </c>
      <c r="C243" s="45" t="s">
        <v>181</v>
      </c>
      <c r="D243" s="43" t="s">
        <v>40</v>
      </c>
      <c r="E243" s="43">
        <v>4102</v>
      </c>
      <c r="F243" s="43">
        <v>1500</v>
      </c>
      <c r="G243" s="43">
        <v>18</v>
      </c>
      <c r="H243" s="43"/>
      <c r="I243" s="43"/>
      <c r="J243" s="43"/>
      <c r="K243" s="43"/>
      <c r="L243" s="43"/>
      <c r="M243" s="43" t="s">
        <v>41</v>
      </c>
      <c r="N243" s="43">
        <v>10</v>
      </c>
      <c r="O243" s="43" t="s">
        <v>35</v>
      </c>
      <c r="P243" s="44" t="s">
        <v>182</v>
      </c>
      <c r="Q243" s="52">
        <v>47192108082</v>
      </c>
      <c r="R243" s="52">
        <v>0</v>
      </c>
      <c r="S243" s="52">
        <v>0</v>
      </c>
      <c r="T243" s="52">
        <v>47192108082</v>
      </c>
      <c r="U243" s="52">
        <v>0</v>
      </c>
      <c r="V243" s="52">
        <v>72202650</v>
      </c>
      <c r="W243" s="52">
        <v>47119905432</v>
      </c>
      <c r="X243" s="52">
        <v>72202650</v>
      </c>
      <c r="Y243" s="52">
        <v>0</v>
      </c>
      <c r="Z243" s="52">
        <v>0</v>
      </c>
      <c r="AA243" s="52">
        <v>0</v>
      </c>
    </row>
    <row r="244" spans="1:27" x14ac:dyDescent="0.25">
      <c r="A244" s="43" t="s">
        <v>72</v>
      </c>
      <c r="B244" s="44" t="s">
        <v>73</v>
      </c>
      <c r="C244" s="45" t="s">
        <v>181</v>
      </c>
      <c r="D244" s="43" t="s">
        <v>40</v>
      </c>
      <c r="E244" s="43">
        <v>4102</v>
      </c>
      <c r="F244" s="43">
        <v>1500</v>
      </c>
      <c r="G244" s="43">
        <v>18</v>
      </c>
      <c r="H244" s="43"/>
      <c r="I244" s="43"/>
      <c r="J244" s="43"/>
      <c r="K244" s="43"/>
      <c r="L244" s="43"/>
      <c r="M244" s="43" t="s">
        <v>34</v>
      </c>
      <c r="N244" s="43">
        <v>21</v>
      </c>
      <c r="O244" s="43" t="s">
        <v>35</v>
      </c>
      <c r="P244" s="44" t="s">
        <v>182</v>
      </c>
      <c r="Q244" s="52">
        <v>960478730</v>
      </c>
      <c r="R244" s="52">
        <v>0</v>
      </c>
      <c r="S244" s="52">
        <v>0</v>
      </c>
      <c r="T244" s="52">
        <v>960478730</v>
      </c>
      <c r="U244" s="52">
        <v>0</v>
      </c>
      <c r="V244" s="52">
        <v>0</v>
      </c>
      <c r="W244" s="52">
        <v>960478730</v>
      </c>
      <c r="X244" s="52">
        <v>0</v>
      </c>
      <c r="Y244" s="52">
        <v>0</v>
      </c>
      <c r="Z244" s="52">
        <v>0</v>
      </c>
      <c r="AA244" s="52">
        <v>0</v>
      </c>
    </row>
    <row r="245" spans="1:27" x14ac:dyDescent="0.25">
      <c r="A245" s="43" t="s">
        <v>72</v>
      </c>
      <c r="B245" s="44" t="s">
        <v>73</v>
      </c>
      <c r="C245" s="45" t="s">
        <v>229</v>
      </c>
      <c r="D245" s="43" t="s">
        <v>40</v>
      </c>
      <c r="E245" s="43">
        <v>4102</v>
      </c>
      <c r="F245" s="43">
        <v>1500</v>
      </c>
      <c r="G245" s="43">
        <v>19</v>
      </c>
      <c r="H245" s="43"/>
      <c r="I245" s="43"/>
      <c r="J245" s="43"/>
      <c r="K245" s="43"/>
      <c r="L245" s="43"/>
      <c r="M245" s="43" t="s">
        <v>34</v>
      </c>
      <c r="N245" s="43">
        <v>21</v>
      </c>
      <c r="O245" s="43" t="s">
        <v>35</v>
      </c>
      <c r="P245" s="44" t="s">
        <v>230</v>
      </c>
      <c r="Q245" s="52">
        <v>617772375</v>
      </c>
      <c r="R245" s="52">
        <v>0</v>
      </c>
      <c r="S245" s="52">
        <v>0</v>
      </c>
      <c r="T245" s="52">
        <v>617772375</v>
      </c>
      <c r="U245" s="52">
        <v>0</v>
      </c>
      <c r="V245" s="52">
        <v>0</v>
      </c>
      <c r="W245" s="52">
        <v>617772375</v>
      </c>
      <c r="X245" s="52">
        <v>0</v>
      </c>
      <c r="Y245" s="52">
        <v>0</v>
      </c>
      <c r="Z245" s="52">
        <v>0</v>
      </c>
      <c r="AA245" s="52">
        <v>0</v>
      </c>
    </row>
    <row r="246" spans="1:27" x14ac:dyDescent="0.25">
      <c r="A246" s="43" t="s">
        <v>72</v>
      </c>
      <c r="B246" s="44" t="s">
        <v>73</v>
      </c>
      <c r="C246" s="45" t="s">
        <v>229</v>
      </c>
      <c r="D246" s="43" t="s">
        <v>40</v>
      </c>
      <c r="E246" s="43">
        <v>4102</v>
      </c>
      <c r="F246" s="43">
        <v>1500</v>
      </c>
      <c r="G246" s="43">
        <v>19</v>
      </c>
      <c r="H246" s="43"/>
      <c r="I246" s="43"/>
      <c r="J246" s="43"/>
      <c r="K246" s="43"/>
      <c r="L246" s="43"/>
      <c r="M246" s="43" t="s">
        <v>34</v>
      </c>
      <c r="N246" s="43">
        <v>27</v>
      </c>
      <c r="O246" s="43" t="s">
        <v>35</v>
      </c>
      <c r="P246" s="44" t="s">
        <v>230</v>
      </c>
      <c r="Q246" s="52">
        <v>3905514530</v>
      </c>
      <c r="R246" s="52">
        <v>0</v>
      </c>
      <c r="S246" s="52">
        <v>0</v>
      </c>
      <c r="T246" s="52">
        <v>3905514530</v>
      </c>
      <c r="U246" s="52">
        <v>0</v>
      </c>
      <c r="V246" s="52">
        <v>815486000</v>
      </c>
      <c r="W246" s="52">
        <v>3090028530</v>
      </c>
      <c r="X246" s="52">
        <v>815486000</v>
      </c>
      <c r="Y246" s="52">
        <v>0</v>
      </c>
      <c r="Z246" s="52">
        <v>0</v>
      </c>
      <c r="AA246" s="52">
        <v>0</v>
      </c>
    </row>
    <row r="247" spans="1:27" x14ac:dyDescent="0.25">
      <c r="A247" s="43" t="s">
        <v>72</v>
      </c>
      <c r="B247" s="44" t="s">
        <v>73</v>
      </c>
      <c r="C247" s="45" t="s">
        <v>204</v>
      </c>
      <c r="D247" s="43" t="s">
        <v>40</v>
      </c>
      <c r="E247" s="43">
        <v>4199</v>
      </c>
      <c r="F247" s="43">
        <v>1500</v>
      </c>
      <c r="G247" s="43">
        <v>7</v>
      </c>
      <c r="H247" s="43"/>
      <c r="I247" s="43"/>
      <c r="J247" s="43"/>
      <c r="K247" s="43"/>
      <c r="L247" s="43"/>
      <c r="M247" s="43" t="s">
        <v>34</v>
      </c>
      <c r="N247" s="43">
        <v>27</v>
      </c>
      <c r="O247" s="43" t="s">
        <v>35</v>
      </c>
      <c r="P247" s="44" t="s">
        <v>205</v>
      </c>
      <c r="Q247" s="52">
        <v>79420622</v>
      </c>
      <c r="R247" s="52">
        <v>0</v>
      </c>
      <c r="S247" s="52">
        <v>0</v>
      </c>
      <c r="T247" s="52">
        <v>79420622</v>
      </c>
      <c r="U247" s="52">
        <v>0</v>
      </c>
      <c r="V247" s="52">
        <v>0</v>
      </c>
      <c r="W247" s="52">
        <v>79420622</v>
      </c>
      <c r="X247" s="52">
        <v>0</v>
      </c>
      <c r="Y247" s="52">
        <v>0</v>
      </c>
      <c r="Z247" s="52">
        <v>0</v>
      </c>
      <c r="AA247" s="52">
        <v>0</v>
      </c>
    </row>
    <row r="248" spans="1:27" x14ac:dyDescent="0.25">
      <c r="A248" s="43" t="s">
        <v>72</v>
      </c>
      <c r="B248" s="44" t="s">
        <v>73</v>
      </c>
      <c r="C248" s="45" t="s">
        <v>206</v>
      </c>
      <c r="D248" s="43" t="s">
        <v>40</v>
      </c>
      <c r="E248" s="43">
        <v>4199</v>
      </c>
      <c r="F248" s="43">
        <v>1500</v>
      </c>
      <c r="G248" s="43">
        <v>8</v>
      </c>
      <c r="H248" s="43"/>
      <c r="I248" s="43"/>
      <c r="J248" s="43"/>
      <c r="K248" s="43"/>
      <c r="L248" s="43"/>
      <c r="M248" s="43" t="s">
        <v>34</v>
      </c>
      <c r="N248" s="43">
        <v>27</v>
      </c>
      <c r="O248" s="43" t="s">
        <v>35</v>
      </c>
      <c r="P248" s="44" t="s">
        <v>207</v>
      </c>
      <c r="Q248" s="52">
        <v>1983511420</v>
      </c>
      <c r="R248" s="52">
        <v>0</v>
      </c>
      <c r="S248" s="52">
        <v>0</v>
      </c>
      <c r="T248" s="52">
        <v>1983511420</v>
      </c>
      <c r="U248" s="52">
        <v>0</v>
      </c>
      <c r="V248" s="52">
        <v>932357088</v>
      </c>
      <c r="W248" s="52">
        <v>1051154332</v>
      </c>
      <c r="X248" s="52">
        <v>932357088</v>
      </c>
      <c r="Y248" s="52">
        <v>0</v>
      </c>
      <c r="Z248" s="52">
        <v>0</v>
      </c>
      <c r="AA248" s="52">
        <v>0</v>
      </c>
    </row>
    <row r="249" spans="1:27" x14ac:dyDescent="0.25">
      <c r="A249" s="43" t="s">
        <v>74</v>
      </c>
      <c r="B249" s="44" t="s">
        <v>75</v>
      </c>
      <c r="C249" s="45" t="s">
        <v>189</v>
      </c>
      <c r="D249" s="43" t="s">
        <v>32</v>
      </c>
      <c r="E249" s="43">
        <v>2</v>
      </c>
      <c r="F249" s="43">
        <v>2</v>
      </c>
      <c r="G249" s="43"/>
      <c r="H249" s="43"/>
      <c r="I249" s="43"/>
      <c r="J249" s="43"/>
      <c r="K249" s="43"/>
      <c r="L249" s="43"/>
      <c r="M249" s="43" t="s">
        <v>34</v>
      </c>
      <c r="N249" s="43">
        <v>27</v>
      </c>
      <c r="O249" s="43" t="s">
        <v>35</v>
      </c>
      <c r="P249" s="44" t="s">
        <v>190</v>
      </c>
      <c r="Q249" s="52">
        <v>198891525</v>
      </c>
      <c r="R249" s="52">
        <v>0</v>
      </c>
      <c r="S249" s="52">
        <v>0</v>
      </c>
      <c r="T249" s="52">
        <v>198891525</v>
      </c>
      <c r="U249" s="52">
        <v>0</v>
      </c>
      <c r="V249" s="52">
        <v>0</v>
      </c>
      <c r="W249" s="52">
        <v>198891525</v>
      </c>
      <c r="X249" s="52">
        <v>0</v>
      </c>
      <c r="Y249" s="52">
        <v>0</v>
      </c>
      <c r="Z249" s="52">
        <v>0</v>
      </c>
      <c r="AA249" s="52">
        <v>0</v>
      </c>
    </row>
    <row r="250" spans="1:27" x14ac:dyDescent="0.25">
      <c r="A250" s="43" t="s">
        <v>74</v>
      </c>
      <c r="B250" s="44" t="s">
        <v>75</v>
      </c>
      <c r="C250" s="45" t="s">
        <v>175</v>
      </c>
      <c r="D250" s="43" t="s">
        <v>32</v>
      </c>
      <c r="E250" s="43">
        <v>8</v>
      </c>
      <c r="F250" s="43">
        <v>1</v>
      </c>
      <c r="G250" s="43"/>
      <c r="H250" s="43"/>
      <c r="I250" s="43"/>
      <c r="J250" s="43"/>
      <c r="K250" s="43"/>
      <c r="L250" s="43"/>
      <c r="M250" s="43" t="s">
        <v>34</v>
      </c>
      <c r="N250" s="43">
        <v>27</v>
      </c>
      <c r="O250" s="43" t="s">
        <v>35</v>
      </c>
      <c r="P250" s="44" t="s">
        <v>176</v>
      </c>
      <c r="Q250" s="52">
        <v>42748000</v>
      </c>
      <c r="R250" s="52">
        <v>0</v>
      </c>
      <c r="S250" s="52">
        <v>0</v>
      </c>
      <c r="T250" s="52">
        <v>42748000</v>
      </c>
      <c r="U250" s="52">
        <v>0</v>
      </c>
      <c r="V250" s="52">
        <v>0</v>
      </c>
      <c r="W250" s="52">
        <v>42748000</v>
      </c>
      <c r="X250" s="52">
        <v>0</v>
      </c>
      <c r="Y250" s="52">
        <v>0</v>
      </c>
      <c r="Z250" s="52">
        <v>0</v>
      </c>
      <c r="AA250" s="52">
        <v>0</v>
      </c>
    </row>
    <row r="251" spans="1:27" x14ac:dyDescent="0.25">
      <c r="A251" s="43" t="s">
        <v>74</v>
      </c>
      <c r="B251" s="44" t="s">
        <v>75</v>
      </c>
      <c r="C251" s="45" t="s">
        <v>197</v>
      </c>
      <c r="D251" s="43" t="s">
        <v>40</v>
      </c>
      <c r="E251" s="43">
        <v>4102</v>
      </c>
      <c r="F251" s="43">
        <v>1500</v>
      </c>
      <c r="G251" s="43">
        <v>12</v>
      </c>
      <c r="H251" s="43"/>
      <c r="I251" s="43"/>
      <c r="J251" s="43"/>
      <c r="K251" s="43"/>
      <c r="L251" s="43"/>
      <c r="M251" s="43" t="s">
        <v>34</v>
      </c>
      <c r="N251" s="43">
        <v>27</v>
      </c>
      <c r="O251" s="43" t="s">
        <v>35</v>
      </c>
      <c r="P251" s="44" t="s">
        <v>198</v>
      </c>
      <c r="Q251" s="52">
        <v>1390411969</v>
      </c>
      <c r="R251" s="52">
        <v>0</v>
      </c>
      <c r="S251" s="52">
        <v>0</v>
      </c>
      <c r="T251" s="52">
        <v>1390411969</v>
      </c>
      <c r="U251" s="52">
        <v>0</v>
      </c>
      <c r="V251" s="52">
        <v>0</v>
      </c>
      <c r="W251" s="52">
        <v>1390411969</v>
      </c>
      <c r="X251" s="52">
        <v>0</v>
      </c>
      <c r="Y251" s="52">
        <v>0</v>
      </c>
      <c r="Z251" s="52">
        <v>0</v>
      </c>
      <c r="AA251" s="52">
        <v>0</v>
      </c>
    </row>
    <row r="252" spans="1:27" x14ac:dyDescent="0.25">
      <c r="A252" s="43" t="s">
        <v>74</v>
      </c>
      <c r="B252" s="44" t="s">
        <v>75</v>
      </c>
      <c r="C252" s="45" t="s">
        <v>177</v>
      </c>
      <c r="D252" s="43" t="s">
        <v>40</v>
      </c>
      <c r="E252" s="43">
        <v>4102</v>
      </c>
      <c r="F252" s="43">
        <v>1500</v>
      </c>
      <c r="G252" s="43">
        <v>13</v>
      </c>
      <c r="H252" s="43"/>
      <c r="I252" s="43"/>
      <c r="J252" s="43"/>
      <c r="K252" s="43"/>
      <c r="L252" s="43"/>
      <c r="M252" s="43" t="s">
        <v>34</v>
      </c>
      <c r="N252" s="43">
        <v>27</v>
      </c>
      <c r="O252" s="43" t="s">
        <v>35</v>
      </c>
      <c r="P252" s="44" t="s">
        <v>178</v>
      </c>
      <c r="Q252" s="52">
        <v>3919719566</v>
      </c>
      <c r="R252" s="52">
        <v>0</v>
      </c>
      <c r="S252" s="52">
        <v>0</v>
      </c>
      <c r="T252" s="52">
        <v>3919719566</v>
      </c>
      <c r="U252" s="52">
        <v>0</v>
      </c>
      <c r="V252" s="52">
        <v>0</v>
      </c>
      <c r="W252" s="52">
        <v>3919719566</v>
      </c>
      <c r="X252" s="52">
        <v>0</v>
      </c>
      <c r="Y252" s="52">
        <v>0</v>
      </c>
      <c r="Z252" s="52">
        <v>0</v>
      </c>
      <c r="AA252" s="52">
        <v>0</v>
      </c>
    </row>
    <row r="253" spans="1:27" x14ac:dyDescent="0.25">
      <c r="A253" s="43" t="s">
        <v>74</v>
      </c>
      <c r="B253" s="44" t="s">
        <v>75</v>
      </c>
      <c r="C253" s="45" t="s">
        <v>179</v>
      </c>
      <c r="D253" s="43" t="s">
        <v>40</v>
      </c>
      <c r="E253" s="43">
        <v>4102</v>
      </c>
      <c r="F253" s="43">
        <v>1500</v>
      </c>
      <c r="G253" s="43">
        <v>14</v>
      </c>
      <c r="H253" s="43"/>
      <c r="I253" s="43"/>
      <c r="J253" s="43"/>
      <c r="K253" s="43"/>
      <c r="L253" s="43"/>
      <c r="M253" s="43" t="s">
        <v>34</v>
      </c>
      <c r="N253" s="43">
        <v>27</v>
      </c>
      <c r="O253" s="43" t="s">
        <v>35</v>
      </c>
      <c r="P253" s="44" t="s">
        <v>180</v>
      </c>
      <c r="Q253" s="52">
        <v>23195880009</v>
      </c>
      <c r="R253" s="52">
        <v>0</v>
      </c>
      <c r="S253" s="52">
        <v>0</v>
      </c>
      <c r="T253" s="52">
        <v>23195880009</v>
      </c>
      <c r="U253" s="52">
        <v>0</v>
      </c>
      <c r="V253" s="52">
        <v>0</v>
      </c>
      <c r="W253" s="52">
        <v>23195880009</v>
      </c>
      <c r="X253" s="52">
        <v>0</v>
      </c>
      <c r="Y253" s="52">
        <v>0</v>
      </c>
      <c r="Z253" s="52">
        <v>0</v>
      </c>
      <c r="AA253" s="52">
        <v>0</v>
      </c>
    </row>
    <row r="254" spans="1:27" x14ac:dyDescent="0.25">
      <c r="A254" s="43" t="s">
        <v>74</v>
      </c>
      <c r="B254" s="44" t="s">
        <v>75</v>
      </c>
      <c r="C254" s="45" t="s">
        <v>199</v>
      </c>
      <c r="D254" s="43" t="s">
        <v>40</v>
      </c>
      <c r="E254" s="43">
        <v>4102</v>
      </c>
      <c r="F254" s="43">
        <v>1500</v>
      </c>
      <c r="G254" s="43">
        <v>15</v>
      </c>
      <c r="H254" s="43"/>
      <c r="I254" s="43"/>
      <c r="J254" s="43"/>
      <c r="K254" s="43"/>
      <c r="L254" s="43"/>
      <c r="M254" s="43" t="s">
        <v>34</v>
      </c>
      <c r="N254" s="43">
        <v>27</v>
      </c>
      <c r="O254" s="43" t="s">
        <v>35</v>
      </c>
      <c r="P254" s="44" t="s">
        <v>200</v>
      </c>
      <c r="Q254" s="52">
        <v>309063716</v>
      </c>
      <c r="R254" s="52">
        <v>0</v>
      </c>
      <c r="S254" s="52">
        <v>0</v>
      </c>
      <c r="T254" s="52">
        <v>309063716</v>
      </c>
      <c r="U254" s="52">
        <v>0</v>
      </c>
      <c r="V254" s="52">
        <v>0</v>
      </c>
      <c r="W254" s="52">
        <v>309063716</v>
      </c>
      <c r="X254" s="52">
        <v>0</v>
      </c>
      <c r="Y254" s="52">
        <v>0</v>
      </c>
      <c r="Z254" s="52">
        <v>0</v>
      </c>
      <c r="AA254" s="52">
        <v>0</v>
      </c>
    </row>
    <row r="255" spans="1:27" x14ac:dyDescent="0.25">
      <c r="A255" s="43" t="s">
        <v>74</v>
      </c>
      <c r="B255" s="44" t="s">
        <v>75</v>
      </c>
      <c r="C255" s="45" t="s">
        <v>201</v>
      </c>
      <c r="D255" s="43" t="s">
        <v>40</v>
      </c>
      <c r="E255" s="43">
        <v>4102</v>
      </c>
      <c r="F255" s="43">
        <v>1500</v>
      </c>
      <c r="G255" s="43">
        <v>16</v>
      </c>
      <c r="H255" s="43"/>
      <c r="I255" s="43"/>
      <c r="J255" s="43"/>
      <c r="K255" s="43"/>
      <c r="L255" s="43"/>
      <c r="M255" s="43" t="s">
        <v>34</v>
      </c>
      <c r="N255" s="43">
        <v>27</v>
      </c>
      <c r="O255" s="43" t="s">
        <v>35</v>
      </c>
      <c r="P255" s="44" t="s">
        <v>202</v>
      </c>
      <c r="Q255" s="52">
        <v>8485304592</v>
      </c>
      <c r="R255" s="52">
        <v>0</v>
      </c>
      <c r="S255" s="52">
        <v>0</v>
      </c>
      <c r="T255" s="52">
        <v>8485304592</v>
      </c>
      <c r="U255" s="52">
        <v>0</v>
      </c>
      <c r="V255" s="52">
        <v>0</v>
      </c>
      <c r="W255" s="52">
        <v>8485304592</v>
      </c>
      <c r="X255" s="52">
        <v>0</v>
      </c>
      <c r="Y255" s="52">
        <v>0</v>
      </c>
      <c r="Z255" s="52">
        <v>0</v>
      </c>
      <c r="AA255" s="52">
        <v>0</v>
      </c>
    </row>
    <row r="256" spans="1:27" x14ac:dyDescent="0.25">
      <c r="A256" s="43" t="s">
        <v>74</v>
      </c>
      <c r="B256" s="44" t="s">
        <v>75</v>
      </c>
      <c r="C256" s="45" t="s">
        <v>181</v>
      </c>
      <c r="D256" s="43" t="s">
        <v>40</v>
      </c>
      <c r="E256" s="43">
        <v>4102</v>
      </c>
      <c r="F256" s="43">
        <v>1500</v>
      </c>
      <c r="G256" s="43">
        <v>18</v>
      </c>
      <c r="H256" s="43"/>
      <c r="I256" s="43"/>
      <c r="J256" s="43"/>
      <c r="K256" s="43"/>
      <c r="L256" s="43"/>
      <c r="M256" s="43" t="s">
        <v>41</v>
      </c>
      <c r="N256" s="43">
        <v>10</v>
      </c>
      <c r="O256" s="43" t="s">
        <v>35</v>
      </c>
      <c r="P256" s="44" t="s">
        <v>182</v>
      </c>
      <c r="Q256" s="52">
        <v>105401679307</v>
      </c>
      <c r="R256" s="52">
        <v>0</v>
      </c>
      <c r="S256" s="52">
        <v>0</v>
      </c>
      <c r="T256" s="52">
        <v>105401679307</v>
      </c>
      <c r="U256" s="52">
        <v>0</v>
      </c>
      <c r="V256" s="52">
        <v>4547398448</v>
      </c>
      <c r="W256" s="52">
        <v>100854280859</v>
      </c>
      <c r="X256" s="52">
        <v>4547398448</v>
      </c>
      <c r="Y256" s="52">
        <v>0</v>
      </c>
      <c r="Z256" s="52">
        <v>0</v>
      </c>
      <c r="AA256" s="52">
        <v>0</v>
      </c>
    </row>
    <row r="257" spans="1:27" x14ac:dyDescent="0.25">
      <c r="A257" s="43" t="s">
        <v>74</v>
      </c>
      <c r="B257" s="44" t="s">
        <v>75</v>
      </c>
      <c r="C257" s="45" t="s">
        <v>181</v>
      </c>
      <c r="D257" s="43" t="s">
        <v>40</v>
      </c>
      <c r="E257" s="43">
        <v>4102</v>
      </c>
      <c r="F257" s="43">
        <v>1500</v>
      </c>
      <c r="G257" s="43">
        <v>18</v>
      </c>
      <c r="H257" s="43"/>
      <c r="I257" s="43"/>
      <c r="J257" s="43"/>
      <c r="K257" s="43"/>
      <c r="L257" s="43"/>
      <c r="M257" s="43" t="s">
        <v>34</v>
      </c>
      <c r="N257" s="43">
        <v>21</v>
      </c>
      <c r="O257" s="43" t="s">
        <v>35</v>
      </c>
      <c r="P257" s="44" t="s">
        <v>182</v>
      </c>
      <c r="Q257" s="52">
        <v>2191825705</v>
      </c>
      <c r="R257" s="52">
        <v>0</v>
      </c>
      <c r="S257" s="52">
        <v>0</v>
      </c>
      <c r="T257" s="52">
        <v>2191825705</v>
      </c>
      <c r="U257" s="52">
        <v>0</v>
      </c>
      <c r="V257" s="52">
        <v>0</v>
      </c>
      <c r="W257" s="52">
        <v>2191825705</v>
      </c>
      <c r="X257" s="52">
        <v>0</v>
      </c>
      <c r="Y257" s="52">
        <v>0</v>
      </c>
      <c r="Z257" s="52">
        <v>0</v>
      </c>
      <c r="AA257" s="52">
        <v>0</v>
      </c>
    </row>
    <row r="258" spans="1:27" x14ac:dyDescent="0.25">
      <c r="A258" s="43" t="s">
        <v>74</v>
      </c>
      <c r="B258" s="44" t="s">
        <v>75</v>
      </c>
      <c r="C258" s="45" t="s">
        <v>229</v>
      </c>
      <c r="D258" s="43" t="s">
        <v>40</v>
      </c>
      <c r="E258" s="43">
        <v>4102</v>
      </c>
      <c r="F258" s="43">
        <v>1500</v>
      </c>
      <c r="G258" s="43">
        <v>19</v>
      </c>
      <c r="H258" s="43"/>
      <c r="I258" s="43"/>
      <c r="J258" s="43"/>
      <c r="K258" s="43"/>
      <c r="L258" s="43"/>
      <c r="M258" s="43" t="s">
        <v>34</v>
      </c>
      <c r="N258" s="43">
        <v>21</v>
      </c>
      <c r="O258" s="43" t="s">
        <v>35</v>
      </c>
      <c r="P258" s="44" t="s">
        <v>230</v>
      </c>
      <c r="Q258" s="52">
        <v>2168104200</v>
      </c>
      <c r="R258" s="52">
        <v>0</v>
      </c>
      <c r="S258" s="52">
        <v>0</v>
      </c>
      <c r="T258" s="52">
        <v>2168104200</v>
      </c>
      <c r="U258" s="52">
        <v>0</v>
      </c>
      <c r="V258" s="52">
        <v>0</v>
      </c>
      <c r="W258" s="52">
        <v>2168104200</v>
      </c>
      <c r="X258" s="52">
        <v>0</v>
      </c>
      <c r="Y258" s="52">
        <v>0</v>
      </c>
      <c r="Z258" s="52">
        <v>0</v>
      </c>
      <c r="AA258" s="52">
        <v>0</v>
      </c>
    </row>
    <row r="259" spans="1:27" x14ac:dyDescent="0.25">
      <c r="A259" s="43" t="s">
        <v>74</v>
      </c>
      <c r="B259" s="44" t="s">
        <v>75</v>
      </c>
      <c r="C259" s="45" t="s">
        <v>229</v>
      </c>
      <c r="D259" s="43" t="s">
        <v>40</v>
      </c>
      <c r="E259" s="43">
        <v>4102</v>
      </c>
      <c r="F259" s="43">
        <v>1500</v>
      </c>
      <c r="G259" s="43">
        <v>19</v>
      </c>
      <c r="H259" s="43"/>
      <c r="I259" s="43"/>
      <c r="J259" s="43"/>
      <c r="K259" s="43"/>
      <c r="L259" s="43"/>
      <c r="M259" s="43" t="s">
        <v>34</v>
      </c>
      <c r="N259" s="43">
        <v>27</v>
      </c>
      <c r="O259" s="43" t="s">
        <v>35</v>
      </c>
      <c r="P259" s="44" t="s">
        <v>230</v>
      </c>
      <c r="Q259" s="52">
        <v>5832293980</v>
      </c>
      <c r="R259" s="52">
        <v>0</v>
      </c>
      <c r="S259" s="52">
        <v>0</v>
      </c>
      <c r="T259" s="52">
        <v>5832293980</v>
      </c>
      <c r="U259" s="52">
        <v>0</v>
      </c>
      <c r="V259" s="52">
        <v>0</v>
      </c>
      <c r="W259" s="52">
        <v>5832293980</v>
      </c>
      <c r="X259" s="52">
        <v>0</v>
      </c>
      <c r="Y259" s="52">
        <v>0</v>
      </c>
      <c r="Z259" s="52">
        <v>0</v>
      </c>
      <c r="AA259" s="52">
        <v>0</v>
      </c>
    </row>
    <row r="260" spans="1:27" x14ac:dyDescent="0.25">
      <c r="A260" s="43" t="s">
        <v>74</v>
      </c>
      <c r="B260" s="44" t="s">
        <v>75</v>
      </c>
      <c r="C260" s="45" t="s">
        <v>204</v>
      </c>
      <c r="D260" s="43" t="s">
        <v>40</v>
      </c>
      <c r="E260" s="43">
        <v>4199</v>
      </c>
      <c r="F260" s="43">
        <v>1500</v>
      </c>
      <c r="G260" s="43">
        <v>7</v>
      </c>
      <c r="H260" s="43"/>
      <c r="I260" s="43"/>
      <c r="J260" s="43"/>
      <c r="K260" s="43"/>
      <c r="L260" s="43"/>
      <c r="M260" s="43" t="s">
        <v>34</v>
      </c>
      <c r="N260" s="43">
        <v>27</v>
      </c>
      <c r="O260" s="43" t="s">
        <v>35</v>
      </c>
      <c r="P260" s="44" t="s">
        <v>205</v>
      </c>
      <c r="Q260" s="52">
        <v>111230318</v>
      </c>
      <c r="R260" s="52">
        <v>0</v>
      </c>
      <c r="S260" s="52">
        <v>0</v>
      </c>
      <c r="T260" s="52">
        <v>111230318</v>
      </c>
      <c r="U260" s="52">
        <v>0</v>
      </c>
      <c r="V260" s="52">
        <v>0</v>
      </c>
      <c r="W260" s="52">
        <v>111230318</v>
      </c>
      <c r="X260" s="52">
        <v>0</v>
      </c>
      <c r="Y260" s="52">
        <v>0</v>
      </c>
      <c r="Z260" s="52">
        <v>0</v>
      </c>
      <c r="AA260" s="52">
        <v>0</v>
      </c>
    </row>
    <row r="261" spans="1:27" x14ac:dyDescent="0.25">
      <c r="A261" s="43" t="s">
        <v>74</v>
      </c>
      <c r="B261" s="44" t="s">
        <v>75</v>
      </c>
      <c r="C261" s="45" t="s">
        <v>206</v>
      </c>
      <c r="D261" s="43" t="s">
        <v>40</v>
      </c>
      <c r="E261" s="43">
        <v>4199</v>
      </c>
      <c r="F261" s="43">
        <v>1500</v>
      </c>
      <c r="G261" s="43">
        <v>8</v>
      </c>
      <c r="H261" s="43"/>
      <c r="I261" s="43"/>
      <c r="J261" s="43"/>
      <c r="K261" s="43"/>
      <c r="L261" s="43"/>
      <c r="M261" s="43" t="s">
        <v>34</v>
      </c>
      <c r="N261" s="43">
        <v>27</v>
      </c>
      <c r="O261" s="43" t="s">
        <v>35</v>
      </c>
      <c r="P261" s="44" t="s">
        <v>207</v>
      </c>
      <c r="Q261" s="52">
        <v>2119029302</v>
      </c>
      <c r="R261" s="52">
        <v>0</v>
      </c>
      <c r="S261" s="52">
        <v>0</v>
      </c>
      <c r="T261" s="52">
        <v>2119029302</v>
      </c>
      <c r="U261" s="52">
        <v>0</v>
      </c>
      <c r="V261" s="52">
        <v>0</v>
      </c>
      <c r="W261" s="52">
        <v>2119029302</v>
      </c>
      <c r="X261" s="52">
        <v>0</v>
      </c>
      <c r="Y261" s="52">
        <v>0</v>
      </c>
      <c r="Z261" s="52">
        <v>0</v>
      </c>
      <c r="AA261" s="52">
        <v>0</v>
      </c>
    </row>
    <row r="262" spans="1:27" x14ac:dyDescent="0.25">
      <c r="A262" s="43" t="s">
        <v>76</v>
      </c>
      <c r="B262" s="44" t="s">
        <v>77</v>
      </c>
      <c r="C262" s="45" t="s">
        <v>189</v>
      </c>
      <c r="D262" s="43" t="s">
        <v>32</v>
      </c>
      <c r="E262" s="43">
        <v>2</v>
      </c>
      <c r="F262" s="43">
        <v>2</v>
      </c>
      <c r="G262" s="43"/>
      <c r="H262" s="43"/>
      <c r="I262" s="43"/>
      <c r="J262" s="43"/>
      <c r="K262" s="43"/>
      <c r="L262" s="43"/>
      <c r="M262" s="43" t="s">
        <v>34</v>
      </c>
      <c r="N262" s="43">
        <v>27</v>
      </c>
      <c r="O262" s="43" t="s">
        <v>35</v>
      </c>
      <c r="P262" s="44" t="s">
        <v>190</v>
      </c>
      <c r="Q262" s="52">
        <v>183661803</v>
      </c>
      <c r="R262" s="52">
        <v>0</v>
      </c>
      <c r="S262" s="52">
        <v>0</v>
      </c>
      <c r="T262" s="52">
        <v>183661803</v>
      </c>
      <c r="U262" s="52">
        <v>0</v>
      </c>
      <c r="V262" s="52">
        <v>0</v>
      </c>
      <c r="W262" s="52">
        <v>183661803</v>
      </c>
      <c r="X262" s="52">
        <v>0</v>
      </c>
      <c r="Y262" s="52">
        <v>0</v>
      </c>
      <c r="Z262" s="52">
        <v>0</v>
      </c>
      <c r="AA262" s="52">
        <v>0</v>
      </c>
    </row>
    <row r="263" spans="1:27" x14ac:dyDescent="0.25">
      <c r="A263" s="43" t="s">
        <v>76</v>
      </c>
      <c r="B263" s="44" t="s">
        <v>77</v>
      </c>
      <c r="C263" s="45" t="s">
        <v>175</v>
      </c>
      <c r="D263" s="43" t="s">
        <v>32</v>
      </c>
      <c r="E263" s="43">
        <v>8</v>
      </c>
      <c r="F263" s="43">
        <v>1</v>
      </c>
      <c r="G263" s="43"/>
      <c r="H263" s="43"/>
      <c r="I263" s="43"/>
      <c r="J263" s="43"/>
      <c r="K263" s="43"/>
      <c r="L263" s="43"/>
      <c r="M263" s="43" t="s">
        <v>34</v>
      </c>
      <c r="N263" s="43">
        <v>27</v>
      </c>
      <c r="O263" s="43" t="s">
        <v>35</v>
      </c>
      <c r="P263" s="44" t="s">
        <v>176</v>
      </c>
      <c r="Q263" s="52">
        <v>159996999</v>
      </c>
      <c r="R263" s="52">
        <v>0</v>
      </c>
      <c r="S263" s="52">
        <v>0</v>
      </c>
      <c r="T263" s="52">
        <v>159996999</v>
      </c>
      <c r="U263" s="52">
        <v>0</v>
      </c>
      <c r="V263" s="52">
        <v>0</v>
      </c>
      <c r="W263" s="52">
        <v>159996999</v>
      </c>
      <c r="X263" s="52">
        <v>0</v>
      </c>
      <c r="Y263" s="52">
        <v>0</v>
      </c>
      <c r="Z263" s="52">
        <v>0</v>
      </c>
      <c r="AA263" s="52">
        <v>0</v>
      </c>
    </row>
    <row r="264" spans="1:27" x14ac:dyDescent="0.25">
      <c r="A264" s="43" t="s">
        <v>76</v>
      </c>
      <c r="B264" s="44" t="s">
        <v>77</v>
      </c>
      <c r="C264" s="45" t="s">
        <v>231</v>
      </c>
      <c r="D264" s="43" t="s">
        <v>32</v>
      </c>
      <c r="E264" s="43">
        <v>8</v>
      </c>
      <c r="F264" s="43">
        <v>4</v>
      </c>
      <c r="G264" s="43">
        <v>4</v>
      </c>
      <c r="H264" s="43"/>
      <c r="I264" s="43"/>
      <c r="J264" s="43"/>
      <c r="K264" s="43"/>
      <c r="L264" s="43"/>
      <c r="M264" s="43" t="s">
        <v>34</v>
      </c>
      <c r="N264" s="43">
        <v>27</v>
      </c>
      <c r="O264" s="43" t="s">
        <v>35</v>
      </c>
      <c r="P264" s="44" t="s">
        <v>232</v>
      </c>
      <c r="Q264" s="52">
        <v>22937300</v>
      </c>
      <c r="R264" s="52">
        <v>0</v>
      </c>
      <c r="S264" s="52">
        <v>0</v>
      </c>
      <c r="T264" s="52">
        <v>22937300</v>
      </c>
      <c r="U264" s="52">
        <v>0</v>
      </c>
      <c r="V264" s="52">
        <v>0</v>
      </c>
      <c r="W264" s="52">
        <v>22937300</v>
      </c>
      <c r="X264" s="52">
        <v>0</v>
      </c>
      <c r="Y264" s="52">
        <v>0</v>
      </c>
      <c r="Z264" s="52">
        <v>0</v>
      </c>
      <c r="AA264" s="52">
        <v>0</v>
      </c>
    </row>
    <row r="265" spans="1:27" x14ac:dyDescent="0.25">
      <c r="A265" s="43" t="s">
        <v>76</v>
      </c>
      <c r="B265" s="44" t="s">
        <v>77</v>
      </c>
      <c r="C265" s="45" t="s">
        <v>197</v>
      </c>
      <c r="D265" s="43" t="s">
        <v>40</v>
      </c>
      <c r="E265" s="43">
        <v>4102</v>
      </c>
      <c r="F265" s="43">
        <v>1500</v>
      </c>
      <c r="G265" s="43">
        <v>12</v>
      </c>
      <c r="H265" s="43"/>
      <c r="I265" s="43"/>
      <c r="J265" s="43"/>
      <c r="K265" s="43"/>
      <c r="L265" s="43"/>
      <c r="M265" s="43" t="s">
        <v>34</v>
      </c>
      <c r="N265" s="43">
        <v>27</v>
      </c>
      <c r="O265" s="43" t="s">
        <v>35</v>
      </c>
      <c r="P265" s="44" t="s">
        <v>198</v>
      </c>
      <c r="Q265" s="52">
        <v>819953696</v>
      </c>
      <c r="R265" s="52">
        <v>0</v>
      </c>
      <c r="S265" s="52">
        <v>0</v>
      </c>
      <c r="T265" s="52">
        <v>819953696</v>
      </c>
      <c r="U265" s="52">
        <v>0</v>
      </c>
      <c r="V265" s="52">
        <v>0</v>
      </c>
      <c r="W265" s="52">
        <v>819953696</v>
      </c>
      <c r="X265" s="52">
        <v>0</v>
      </c>
      <c r="Y265" s="52">
        <v>0</v>
      </c>
      <c r="Z265" s="52">
        <v>0</v>
      </c>
      <c r="AA265" s="52">
        <v>0</v>
      </c>
    </row>
    <row r="266" spans="1:27" x14ac:dyDescent="0.25">
      <c r="A266" s="43" t="s">
        <v>76</v>
      </c>
      <c r="B266" s="44" t="s">
        <v>77</v>
      </c>
      <c r="C266" s="45" t="s">
        <v>177</v>
      </c>
      <c r="D266" s="43" t="s">
        <v>40</v>
      </c>
      <c r="E266" s="43">
        <v>4102</v>
      </c>
      <c r="F266" s="43">
        <v>1500</v>
      </c>
      <c r="G266" s="43">
        <v>13</v>
      </c>
      <c r="H266" s="43"/>
      <c r="I266" s="43"/>
      <c r="J266" s="43"/>
      <c r="K266" s="43"/>
      <c r="L266" s="43"/>
      <c r="M266" s="43" t="s">
        <v>34</v>
      </c>
      <c r="N266" s="43">
        <v>27</v>
      </c>
      <c r="O266" s="43" t="s">
        <v>35</v>
      </c>
      <c r="P266" s="44" t="s">
        <v>178</v>
      </c>
      <c r="Q266" s="52">
        <v>4711023697</v>
      </c>
      <c r="R266" s="52">
        <v>0</v>
      </c>
      <c r="S266" s="52">
        <v>0</v>
      </c>
      <c r="T266" s="52">
        <v>4711023697</v>
      </c>
      <c r="U266" s="52">
        <v>0</v>
      </c>
      <c r="V266" s="52">
        <v>0</v>
      </c>
      <c r="W266" s="52">
        <v>4711023697</v>
      </c>
      <c r="X266" s="52">
        <v>0</v>
      </c>
      <c r="Y266" s="52">
        <v>0</v>
      </c>
      <c r="Z266" s="52">
        <v>0</v>
      </c>
      <c r="AA266" s="52">
        <v>0</v>
      </c>
    </row>
    <row r="267" spans="1:27" x14ac:dyDescent="0.25">
      <c r="A267" s="43" t="s">
        <v>76</v>
      </c>
      <c r="B267" s="44" t="s">
        <v>77</v>
      </c>
      <c r="C267" s="45" t="s">
        <v>179</v>
      </c>
      <c r="D267" s="43" t="s">
        <v>40</v>
      </c>
      <c r="E267" s="43">
        <v>4102</v>
      </c>
      <c r="F267" s="43">
        <v>1500</v>
      </c>
      <c r="G267" s="43">
        <v>14</v>
      </c>
      <c r="H267" s="43"/>
      <c r="I267" s="43"/>
      <c r="J267" s="43"/>
      <c r="K267" s="43"/>
      <c r="L267" s="43"/>
      <c r="M267" s="43" t="s">
        <v>34</v>
      </c>
      <c r="N267" s="43">
        <v>27</v>
      </c>
      <c r="O267" s="43" t="s">
        <v>35</v>
      </c>
      <c r="P267" s="44" t="s">
        <v>180</v>
      </c>
      <c r="Q267" s="52">
        <v>10137947001</v>
      </c>
      <c r="R267" s="52">
        <v>0</v>
      </c>
      <c r="S267" s="52">
        <v>0</v>
      </c>
      <c r="T267" s="52">
        <v>10137947001</v>
      </c>
      <c r="U267" s="52">
        <v>0</v>
      </c>
      <c r="V267" s="52">
        <v>0</v>
      </c>
      <c r="W267" s="52">
        <v>10137947001</v>
      </c>
      <c r="X267" s="52">
        <v>0</v>
      </c>
      <c r="Y267" s="52">
        <v>0</v>
      </c>
      <c r="Z267" s="52">
        <v>0</v>
      </c>
      <c r="AA267" s="52">
        <v>0</v>
      </c>
    </row>
    <row r="268" spans="1:27" x14ac:dyDescent="0.25">
      <c r="A268" s="43" t="s">
        <v>76</v>
      </c>
      <c r="B268" s="44" t="s">
        <v>77</v>
      </c>
      <c r="C268" s="45" t="s">
        <v>199</v>
      </c>
      <c r="D268" s="43" t="s">
        <v>40</v>
      </c>
      <c r="E268" s="43">
        <v>4102</v>
      </c>
      <c r="F268" s="43">
        <v>1500</v>
      </c>
      <c r="G268" s="43">
        <v>15</v>
      </c>
      <c r="H268" s="43"/>
      <c r="I268" s="43"/>
      <c r="J268" s="43"/>
      <c r="K268" s="43"/>
      <c r="L268" s="43"/>
      <c r="M268" s="43" t="s">
        <v>34</v>
      </c>
      <c r="N268" s="43">
        <v>27</v>
      </c>
      <c r="O268" s="43" t="s">
        <v>35</v>
      </c>
      <c r="P268" s="44" t="s">
        <v>200</v>
      </c>
      <c r="Q268" s="52">
        <v>235009581</v>
      </c>
      <c r="R268" s="52">
        <v>0</v>
      </c>
      <c r="S268" s="52">
        <v>0</v>
      </c>
      <c r="T268" s="52">
        <v>235009581</v>
      </c>
      <c r="U268" s="52">
        <v>0</v>
      </c>
      <c r="V268" s="52">
        <v>0</v>
      </c>
      <c r="W268" s="52">
        <v>235009581</v>
      </c>
      <c r="X268" s="52">
        <v>0</v>
      </c>
      <c r="Y268" s="52">
        <v>0</v>
      </c>
      <c r="Z268" s="52">
        <v>0</v>
      </c>
      <c r="AA268" s="52">
        <v>0</v>
      </c>
    </row>
    <row r="269" spans="1:27" x14ac:dyDescent="0.25">
      <c r="A269" s="43" t="s">
        <v>76</v>
      </c>
      <c r="B269" s="44" t="s">
        <v>77</v>
      </c>
      <c r="C269" s="45" t="s">
        <v>201</v>
      </c>
      <c r="D269" s="43" t="s">
        <v>40</v>
      </c>
      <c r="E269" s="43">
        <v>4102</v>
      </c>
      <c r="F269" s="43">
        <v>1500</v>
      </c>
      <c r="G269" s="43">
        <v>16</v>
      </c>
      <c r="H269" s="43"/>
      <c r="I269" s="43"/>
      <c r="J269" s="43"/>
      <c r="K269" s="43"/>
      <c r="L269" s="43"/>
      <c r="M269" s="43" t="s">
        <v>34</v>
      </c>
      <c r="N269" s="43">
        <v>27</v>
      </c>
      <c r="O269" s="43" t="s">
        <v>35</v>
      </c>
      <c r="P269" s="44" t="s">
        <v>202</v>
      </c>
      <c r="Q269" s="52">
        <v>3660968426</v>
      </c>
      <c r="R269" s="52">
        <v>0</v>
      </c>
      <c r="S269" s="52">
        <v>0</v>
      </c>
      <c r="T269" s="52">
        <v>3660968426</v>
      </c>
      <c r="U269" s="52">
        <v>0</v>
      </c>
      <c r="V269" s="52">
        <v>0</v>
      </c>
      <c r="W269" s="52">
        <v>3660968426</v>
      </c>
      <c r="X269" s="52">
        <v>0</v>
      </c>
      <c r="Y269" s="52">
        <v>0</v>
      </c>
      <c r="Z269" s="52">
        <v>0</v>
      </c>
      <c r="AA269" s="52">
        <v>0</v>
      </c>
    </row>
    <row r="270" spans="1:27" x14ac:dyDescent="0.25">
      <c r="A270" s="43" t="s">
        <v>76</v>
      </c>
      <c r="B270" s="44" t="s">
        <v>77</v>
      </c>
      <c r="C270" s="45" t="s">
        <v>181</v>
      </c>
      <c r="D270" s="43" t="s">
        <v>40</v>
      </c>
      <c r="E270" s="43">
        <v>4102</v>
      </c>
      <c r="F270" s="43">
        <v>1500</v>
      </c>
      <c r="G270" s="43">
        <v>18</v>
      </c>
      <c r="H270" s="43"/>
      <c r="I270" s="43"/>
      <c r="J270" s="43"/>
      <c r="K270" s="43"/>
      <c r="L270" s="43"/>
      <c r="M270" s="43" t="s">
        <v>41</v>
      </c>
      <c r="N270" s="43">
        <v>10</v>
      </c>
      <c r="O270" s="43" t="s">
        <v>35</v>
      </c>
      <c r="P270" s="44" t="s">
        <v>182</v>
      </c>
      <c r="Q270" s="52">
        <v>73653379812</v>
      </c>
      <c r="R270" s="52">
        <v>0</v>
      </c>
      <c r="S270" s="52">
        <v>0</v>
      </c>
      <c r="T270" s="52">
        <v>73653379812</v>
      </c>
      <c r="U270" s="52">
        <v>0</v>
      </c>
      <c r="V270" s="52">
        <v>0</v>
      </c>
      <c r="W270" s="52">
        <v>73653379812</v>
      </c>
      <c r="X270" s="52">
        <v>0</v>
      </c>
      <c r="Y270" s="52">
        <v>0</v>
      </c>
      <c r="Z270" s="52">
        <v>0</v>
      </c>
      <c r="AA270" s="52">
        <v>0</v>
      </c>
    </row>
    <row r="271" spans="1:27" x14ac:dyDescent="0.25">
      <c r="A271" s="43" t="s">
        <v>76</v>
      </c>
      <c r="B271" s="44" t="s">
        <v>77</v>
      </c>
      <c r="C271" s="45" t="s">
        <v>181</v>
      </c>
      <c r="D271" s="43" t="s">
        <v>40</v>
      </c>
      <c r="E271" s="43">
        <v>4102</v>
      </c>
      <c r="F271" s="43">
        <v>1500</v>
      </c>
      <c r="G271" s="43">
        <v>18</v>
      </c>
      <c r="H271" s="43"/>
      <c r="I271" s="43"/>
      <c r="J271" s="43"/>
      <c r="K271" s="43"/>
      <c r="L271" s="43"/>
      <c r="M271" s="43" t="s">
        <v>34</v>
      </c>
      <c r="N271" s="43">
        <v>21</v>
      </c>
      <c r="O271" s="43" t="s">
        <v>35</v>
      </c>
      <c r="P271" s="44" t="s">
        <v>182</v>
      </c>
      <c r="Q271" s="52">
        <v>1528955815</v>
      </c>
      <c r="R271" s="52">
        <v>0</v>
      </c>
      <c r="S271" s="52">
        <v>0</v>
      </c>
      <c r="T271" s="52">
        <v>1528955815</v>
      </c>
      <c r="U271" s="52">
        <v>0</v>
      </c>
      <c r="V271" s="52">
        <v>0</v>
      </c>
      <c r="W271" s="52">
        <v>1528955815</v>
      </c>
      <c r="X271" s="52">
        <v>0</v>
      </c>
      <c r="Y271" s="52">
        <v>0</v>
      </c>
      <c r="Z271" s="52">
        <v>0</v>
      </c>
      <c r="AA271" s="52">
        <v>0</v>
      </c>
    </row>
    <row r="272" spans="1:27" x14ac:dyDescent="0.25">
      <c r="A272" s="43" t="s">
        <v>76</v>
      </c>
      <c r="B272" s="44" t="s">
        <v>77</v>
      </c>
      <c r="C272" s="45" t="s">
        <v>229</v>
      </c>
      <c r="D272" s="43" t="s">
        <v>40</v>
      </c>
      <c r="E272" s="43">
        <v>4102</v>
      </c>
      <c r="F272" s="43">
        <v>1500</v>
      </c>
      <c r="G272" s="43">
        <v>19</v>
      </c>
      <c r="H272" s="43"/>
      <c r="I272" s="43"/>
      <c r="J272" s="43"/>
      <c r="K272" s="43"/>
      <c r="L272" s="43"/>
      <c r="M272" s="43" t="s">
        <v>34</v>
      </c>
      <c r="N272" s="43">
        <v>21</v>
      </c>
      <c r="O272" s="43" t="s">
        <v>35</v>
      </c>
      <c r="P272" s="44" t="s">
        <v>230</v>
      </c>
      <c r="Q272" s="52">
        <v>618501800</v>
      </c>
      <c r="R272" s="52">
        <v>0</v>
      </c>
      <c r="S272" s="52">
        <v>0</v>
      </c>
      <c r="T272" s="52">
        <v>618501800</v>
      </c>
      <c r="U272" s="52">
        <v>0</v>
      </c>
      <c r="V272" s="52">
        <v>0</v>
      </c>
      <c r="W272" s="52">
        <v>618501800</v>
      </c>
      <c r="X272" s="52">
        <v>0</v>
      </c>
      <c r="Y272" s="52">
        <v>0</v>
      </c>
      <c r="Z272" s="52">
        <v>0</v>
      </c>
      <c r="AA272" s="52">
        <v>0</v>
      </c>
    </row>
    <row r="273" spans="1:27" x14ac:dyDescent="0.25">
      <c r="A273" s="43" t="s">
        <v>76</v>
      </c>
      <c r="B273" s="44" t="s">
        <v>77</v>
      </c>
      <c r="C273" s="45" t="s">
        <v>229</v>
      </c>
      <c r="D273" s="43" t="s">
        <v>40</v>
      </c>
      <c r="E273" s="43">
        <v>4102</v>
      </c>
      <c r="F273" s="43">
        <v>1500</v>
      </c>
      <c r="G273" s="43">
        <v>19</v>
      </c>
      <c r="H273" s="43"/>
      <c r="I273" s="43"/>
      <c r="J273" s="43"/>
      <c r="K273" s="43"/>
      <c r="L273" s="43"/>
      <c r="M273" s="43" t="s">
        <v>34</v>
      </c>
      <c r="N273" s="43">
        <v>27</v>
      </c>
      <c r="O273" s="43" t="s">
        <v>35</v>
      </c>
      <c r="P273" s="44" t="s">
        <v>230</v>
      </c>
      <c r="Q273" s="52">
        <v>4463525705</v>
      </c>
      <c r="R273" s="52">
        <v>0</v>
      </c>
      <c r="S273" s="52">
        <v>0</v>
      </c>
      <c r="T273" s="52">
        <v>4463525705</v>
      </c>
      <c r="U273" s="52">
        <v>0</v>
      </c>
      <c r="V273" s="52">
        <v>0</v>
      </c>
      <c r="W273" s="52">
        <v>4463525705</v>
      </c>
      <c r="X273" s="52">
        <v>0</v>
      </c>
      <c r="Y273" s="52">
        <v>0</v>
      </c>
      <c r="Z273" s="52">
        <v>0</v>
      </c>
      <c r="AA273" s="52">
        <v>0</v>
      </c>
    </row>
    <row r="274" spans="1:27" x14ac:dyDescent="0.25">
      <c r="A274" s="43" t="s">
        <v>76</v>
      </c>
      <c r="B274" s="44" t="s">
        <v>77</v>
      </c>
      <c r="C274" s="45" t="s">
        <v>204</v>
      </c>
      <c r="D274" s="43" t="s">
        <v>40</v>
      </c>
      <c r="E274" s="43">
        <v>4199</v>
      </c>
      <c r="F274" s="43">
        <v>1500</v>
      </c>
      <c r="G274" s="43">
        <v>7</v>
      </c>
      <c r="H274" s="43"/>
      <c r="I274" s="43"/>
      <c r="J274" s="43"/>
      <c r="K274" s="43"/>
      <c r="L274" s="43"/>
      <c r="M274" s="43" t="s">
        <v>34</v>
      </c>
      <c r="N274" s="43">
        <v>27</v>
      </c>
      <c r="O274" s="43" t="s">
        <v>35</v>
      </c>
      <c r="P274" s="44" t="s">
        <v>205</v>
      </c>
      <c r="Q274" s="52">
        <v>106940574</v>
      </c>
      <c r="R274" s="52">
        <v>0</v>
      </c>
      <c r="S274" s="52">
        <v>0</v>
      </c>
      <c r="T274" s="52">
        <v>106940574</v>
      </c>
      <c r="U274" s="52">
        <v>0</v>
      </c>
      <c r="V274" s="52">
        <v>0</v>
      </c>
      <c r="W274" s="52">
        <v>106940574</v>
      </c>
      <c r="X274" s="52">
        <v>0</v>
      </c>
      <c r="Y274" s="52">
        <v>0</v>
      </c>
      <c r="Z274" s="52">
        <v>0</v>
      </c>
      <c r="AA274" s="52">
        <v>0</v>
      </c>
    </row>
    <row r="275" spans="1:27" x14ac:dyDescent="0.25">
      <c r="A275" s="43" t="s">
        <v>76</v>
      </c>
      <c r="B275" s="44" t="s">
        <v>77</v>
      </c>
      <c r="C275" s="45" t="s">
        <v>206</v>
      </c>
      <c r="D275" s="43" t="s">
        <v>40</v>
      </c>
      <c r="E275" s="43">
        <v>4199</v>
      </c>
      <c r="F275" s="43">
        <v>1500</v>
      </c>
      <c r="G275" s="43">
        <v>8</v>
      </c>
      <c r="H275" s="43"/>
      <c r="I275" s="43"/>
      <c r="J275" s="43"/>
      <c r="K275" s="43"/>
      <c r="L275" s="43"/>
      <c r="M275" s="43" t="s">
        <v>34</v>
      </c>
      <c r="N275" s="43">
        <v>27</v>
      </c>
      <c r="O275" s="43" t="s">
        <v>35</v>
      </c>
      <c r="P275" s="44" t="s">
        <v>207</v>
      </c>
      <c r="Q275" s="52">
        <v>1063891147</v>
      </c>
      <c r="R275" s="52">
        <v>0</v>
      </c>
      <c r="S275" s="52">
        <v>0</v>
      </c>
      <c r="T275" s="52">
        <v>1063891147</v>
      </c>
      <c r="U275" s="52">
        <v>0</v>
      </c>
      <c r="V275" s="52">
        <v>0</v>
      </c>
      <c r="W275" s="52">
        <v>1063891147</v>
      </c>
      <c r="X275" s="52">
        <v>0</v>
      </c>
      <c r="Y275" s="52">
        <v>0</v>
      </c>
      <c r="Z275" s="52">
        <v>0</v>
      </c>
      <c r="AA275" s="52">
        <v>0</v>
      </c>
    </row>
    <row r="276" spans="1:27" x14ac:dyDescent="0.25">
      <c r="A276" s="43" t="s">
        <v>78</v>
      </c>
      <c r="B276" s="44" t="s">
        <v>79</v>
      </c>
      <c r="C276" s="45" t="s">
        <v>189</v>
      </c>
      <c r="D276" s="43" t="s">
        <v>32</v>
      </c>
      <c r="E276" s="43">
        <v>2</v>
      </c>
      <c r="F276" s="43">
        <v>2</v>
      </c>
      <c r="G276" s="43"/>
      <c r="H276" s="43"/>
      <c r="I276" s="43"/>
      <c r="J276" s="43"/>
      <c r="K276" s="43"/>
      <c r="L276" s="43"/>
      <c r="M276" s="43" t="s">
        <v>34</v>
      </c>
      <c r="N276" s="43">
        <v>27</v>
      </c>
      <c r="O276" s="43" t="s">
        <v>35</v>
      </c>
      <c r="P276" s="44" t="s">
        <v>190</v>
      </c>
      <c r="Q276" s="52">
        <v>76971603</v>
      </c>
      <c r="R276" s="52">
        <v>0</v>
      </c>
      <c r="S276" s="52">
        <v>0</v>
      </c>
      <c r="T276" s="52">
        <v>76971603</v>
      </c>
      <c r="U276" s="52">
        <v>0</v>
      </c>
      <c r="V276" s="52">
        <v>0</v>
      </c>
      <c r="W276" s="52">
        <v>76971603</v>
      </c>
      <c r="X276" s="52">
        <v>0</v>
      </c>
      <c r="Y276" s="52">
        <v>0</v>
      </c>
      <c r="Z276" s="52">
        <v>0</v>
      </c>
      <c r="AA276" s="52">
        <v>0</v>
      </c>
    </row>
    <row r="277" spans="1:27" x14ac:dyDescent="0.25">
      <c r="A277" s="43" t="s">
        <v>78</v>
      </c>
      <c r="B277" s="44" t="s">
        <v>79</v>
      </c>
      <c r="C277" s="45" t="s">
        <v>175</v>
      </c>
      <c r="D277" s="43" t="s">
        <v>32</v>
      </c>
      <c r="E277" s="43">
        <v>8</v>
      </c>
      <c r="F277" s="43">
        <v>1</v>
      </c>
      <c r="G277" s="43"/>
      <c r="H277" s="43"/>
      <c r="I277" s="43"/>
      <c r="J277" s="43"/>
      <c r="K277" s="43"/>
      <c r="L277" s="43"/>
      <c r="M277" s="43" t="s">
        <v>34</v>
      </c>
      <c r="N277" s="43">
        <v>27</v>
      </c>
      <c r="O277" s="43" t="s">
        <v>35</v>
      </c>
      <c r="P277" s="44" t="s">
        <v>176</v>
      </c>
      <c r="Q277" s="52">
        <v>27994942</v>
      </c>
      <c r="R277" s="52">
        <v>0</v>
      </c>
      <c r="S277" s="52">
        <v>0</v>
      </c>
      <c r="T277" s="52">
        <v>27994942</v>
      </c>
      <c r="U277" s="52">
        <v>0</v>
      </c>
      <c r="V277" s="52">
        <v>0</v>
      </c>
      <c r="W277" s="52">
        <v>27994942</v>
      </c>
      <c r="X277" s="52">
        <v>0</v>
      </c>
      <c r="Y277" s="52">
        <v>0</v>
      </c>
      <c r="Z277" s="52">
        <v>0</v>
      </c>
      <c r="AA277" s="52">
        <v>0</v>
      </c>
    </row>
    <row r="278" spans="1:27" x14ac:dyDescent="0.25">
      <c r="A278" s="43" t="s">
        <v>78</v>
      </c>
      <c r="B278" s="44" t="s">
        <v>79</v>
      </c>
      <c r="C278" s="45" t="s">
        <v>197</v>
      </c>
      <c r="D278" s="43" t="s">
        <v>40</v>
      </c>
      <c r="E278" s="43">
        <v>4102</v>
      </c>
      <c r="F278" s="43">
        <v>1500</v>
      </c>
      <c r="G278" s="43">
        <v>12</v>
      </c>
      <c r="H278" s="43"/>
      <c r="I278" s="43"/>
      <c r="J278" s="43"/>
      <c r="K278" s="43"/>
      <c r="L278" s="43"/>
      <c r="M278" s="43" t="s">
        <v>34</v>
      </c>
      <c r="N278" s="43">
        <v>27</v>
      </c>
      <c r="O278" s="43" t="s">
        <v>35</v>
      </c>
      <c r="P278" s="44" t="s">
        <v>198</v>
      </c>
      <c r="Q278" s="52">
        <v>108783768</v>
      </c>
      <c r="R278" s="52">
        <v>0</v>
      </c>
      <c r="S278" s="52">
        <v>0</v>
      </c>
      <c r="T278" s="52">
        <v>108783768</v>
      </c>
      <c r="U278" s="52">
        <v>0</v>
      </c>
      <c r="V278" s="52">
        <v>0</v>
      </c>
      <c r="W278" s="52">
        <v>108783768</v>
      </c>
      <c r="X278" s="52">
        <v>0</v>
      </c>
      <c r="Y278" s="52">
        <v>0</v>
      </c>
      <c r="Z278" s="52">
        <v>0</v>
      </c>
      <c r="AA278" s="52">
        <v>0</v>
      </c>
    </row>
    <row r="279" spans="1:27" x14ac:dyDescent="0.25">
      <c r="A279" s="43" t="s">
        <v>78</v>
      </c>
      <c r="B279" s="44" t="s">
        <v>79</v>
      </c>
      <c r="C279" s="45" t="s">
        <v>177</v>
      </c>
      <c r="D279" s="43" t="s">
        <v>40</v>
      </c>
      <c r="E279" s="43">
        <v>4102</v>
      </c>
      <c r="F279" s="43">
        <v>1500</v>
      </c>
      <c r="G279" s="43">
        <v>13</v>
      </c>
      <c r="H279" s="43"/>
      <c r="I279" s="43"/>
      <c r="J279" s="43"/>
      <c r="K279" s="43"/>
      <c r="L279" s="43"/>
      <c r="M279" s="43" t="s">
        <v>34</v>
      </c>
      <c r="N279" s="43">
        <v>27</v>
      </c>
      <c r="O279" s="43" t="s">
        <v>35</v>
      </c>
      <c r="P279" s="44" t="s">
        <v>178</v>
      </c>
      <c r="Q279" s="52">
        <v>4714413551</v>
      </c>
      <c r="R279" s="52">
        <v>0</v>
      </c>
      <c r="S279" s="52">
        <v>0</v>
      </c>
      <c r="T279" s="52">
        <v>4714413551</v>
      </c>
      <c r="U279" s="52">
        <v>0</v>
      </c>
      <c r="V279" s="52">
        <v>0</v>
      </c>
      <c r="W279" s="52">
        <v>4714413551</v>
      </c>
      <c r="X279" s="52">
        <v>0</v>
      </c>
      <c r="Y279" s="52">
        <v>0</v>
      </c>
      <c r="Z279" s="52">
        <v>0</v>
      </c>
      <c r="AA279" s="52">
        <v>0</v>
      </c>
    </row>
    <row r="280" spans="1:27" x14ac:dyDescent="0.25">
      <c r="A280" s="43" t="s">
        <v>78</v>
      </c>
      <c r="B280" s="44" t="s">
        <v>79</v>
      </c>
      <c r="C280" s="45" t="s">
        <v>179</v>
      </c>
      <c r="D280" s="43" t="s">
        <v>40</v>
      </c>
      <c r="E280" s="43">
        <v>4102</v>
      </c>
      <c r="F280" s="43">
        <v>1500</v>
      </c>
      <c r="G280" s="43">
        <v>14</v>
      </c>
      <c r="H280" s="43"/>
      <c r="I280" s="43"/>
      <c r="J280" s="43"/>
      <c r="K280" s="43"/>
      <c r="L280" s="43"/>
      <c r="M280" s="43" t="s">
        <v>34</v>
      </c>
      <c r="N280" s="43">
        <v>27</v>
      </c>
      <c r="O280" s="43" t="s">
        <v>35</v>
      </c>
      <c r="P280" s="44" t="s">
        <v>180</v>
      </c>
      <c r="Q280" s="52">
        <v>13750601358</v>
      </c>
      <c r="R280" s="52">
        <v>0</v>
      </c>
      <c r="S280" s="52">
        <v>0</v>
      </c>
      <c r="T280" s="52">
        <v>13750601358</v>
      </c>
      <c r="U280" s="52">
        <v>0</v>
      </c>
      <c r="V280" s="52">
        <v>0</v>
      </c>
      <c r="W280" s="52">
        <v>13750601358</v>
      </c>
      <c r="X280" s="52">
        <v>0</v>
      </c>
      <c r="Y280" s="52">
        <v>0</v>
      </c>
      <c r="Z280" s="52">
        <v>0</v>
      </c>
      <c r="AA280" s="52">
        <v>0</v>
      </c>
    </row>
    <row r="281" spans="1:27" x14ac:dyDescent="0.25">
      <c r="A281" s="43" t="s">
        <v>78</v>
      </c>
      <c r="B281" s="44" t="s">
        <v>79</v>
      </c>
      <c r="C281" s="45" t="s">
        <v>199</v>
      </c>
      <c r="D281" s="43" t="s">
        <v>40</v>
      </c>
      <c r="E281" s="43">
        <v>4102</v>
      </c>
      <c r="F281" s="43">
        <v>1500</v>
      </c>
      <c r="G281" s="43">
        <v>15</v>
      </c>
      <c r="H281" s="43"/>
      <c r="I281" s="43"/>
      <c r="J281" s="43"/>
      <c r="K281" s="43"/>
      <c r="L281" s="43"/>
      <c r="M281" s="43" t="s">
        <v>34</v>
      </c>
      <c r="N281" s="43">
        <v>27</v>
      </c>
      <c r="O281" s="43" t="s">
        <v>35</v>
      </c>
      <c r="P281" s="44" t="s">
        <v>200</v>
      </c>
      <c r="Q281" s="52">
        <v>137063442</v>
      </c>
      <c r="R281" s="52">
        <v>0</v>
      </c>
      <c r="S281" s="52">
        <v>0</v>
      </c>
      <c r="T281" s="52">
        <v>137063442</v>
      </c>
      <c r="U281" s="52">
        <v>0</v>
      </c>
      <c r="V281" s="52">
        <v>0</v>
      </c>
      <c r="W281" s="52">
        <v>137063442</v>
      </c>
      <c r="X281" s="52">
        <v>0</v>
      </c>
      <c r="Y281" s="52">
        <v>0</v>
      </c>
      <c r="Z281" s="52">
        <v>0</v>
      </c>
      <c r="AA281" s="52">
        <v>0</v>
      </c>
    </row>
    <row r="282" spans="1:27" x14ac:dyDescent="0.25">
      <c r="A282" s="43" t="s">
        <v>78</v>
      </c>
      <c r="B282" s="44" t="s">
        <v>79</v>
      </c>
      <c r="C282" s="45" t="s">
        <v>201</v>
      </c>
      <c r="D282" s="43" t="s">
        <v>40</v>
      </c>
      <c r="E282" s="43">
        <v>4102</v>
      </c>
      <c r="F282" s="43">
        <v>1500</v>
      </c>
      <c r="G282" s="43">
        <v>16</v>
      </c>
      <c r="H282" s="43"/>
      <c r="I282" s="43"/>
      <c r="J282" s="43"/>
      <c r="K282" s="43"/>
      <c r="L282" s="43"/>
      <c r="M282" s="43" t="s">
        <v>34</v>
      </c>
      <c r="N282" s="43">
        <v>27</v>
      </c>
      <c r="O282" s="43" t="s">
        <v>35</v>
      </c>
      <c r="P282" s="44" t="s">
        <v>202</v>
      </c>
      <c r="Q282" s="52">
        <v>1393823715</v>
      </c>
      <c r="R282" s="52">
        <v>0</v>
      </c>
      <c r="S282" s="52">
        <v>0</v>
      </c>
      <c r="T282" s="52">
        <v>1393823715</v>
      </c>
      <c r="U282" s="52">
        <v>0</v>
      </c>
      <c r="V282" s="52">
        <v>0</v>
      </c>
      <c r="W282" s="52">
        <v>1393823715</v>
      </c>
      <c r="X282" s="52">
        <v>0</v>
      </c>
      <c r="Y282" s="52">
        <v>0</v>
      </c>
      <c r="Z282" s="52">
        <v>0</v>
      </c>
      <c r="AA282" s="52">
        <v>0</v>
      </c>
    </row>
    <row r="283" spans="1:27" x14ac:dyDescent="0.25">
      <c r="A283" s="43" t="s">
        <v>78</v>
      </c>
      <c r="B283" s="44" t="s">
        <v>79</v>
      </c>
      <c r="C283" s="45" t="s">
        <v>181</v>
      </c>
      <c r="D283" s="43" t="s">
        <v>40</v>
      </c>
      <c r="E283" s="43">
        <v>4102</v>
      </c>
      <c r="F283" s="43">
        <v>1500</v>
      </c>
      <c r="G283" s="43">
        <v>18</v>
      </c>
      <c r="H283" s="43"/>
      <c r="I283" s="43"/>
      <c r="J283" s="43"/>
      <c r="K283" s="43"/>
      <c r="L283" s="43"/>
      <c r="M283" s="43" t="s">
        <v>41</v>
      </c>
      <c r="N283" s="43">
        <v>10</v>
      </c>
      <c r="O283" s="43" t="s">
        <v>35</v>
      </c>
      <c r="P283" s="44" t="s">
        <v>182</v>
      </c>
      <c r="Q283" s="52">
        <v>22666911701</v>
      </c>
      <c r="R283" s="52">
        <v>0</v>
      </c>
      <c r="S283" s="52">
        <v>0</v>
      </c>
      <c r="T283" s="52">
        <v>22666911701</v>
      </c>
      <c r="U283" s="52">
        <v>0</v>
      </c>
      <c r="V283" s="52">
        <v>1444164170</v>
      </c>
      <c r="W283" s="52">
        <v>21222747531</v>
      </c>
      <c r="X283" s="52">
        <v>1444164170</v>
      </c>
      <c r="Y283" s="52">
        <v>0</v>
      </c>
      <c r="Z283" s="52">
        <v>0</v>
      </c>
      <c r="AA283" s="52">
        <v>0</v>
      </c>
    </row>
    <row r="284" spans="1:27" x14ac:dyDescent="0.25">
      <c r="A284" s="43" t="s">
        <v>78</v>
      </c>
      <c r="B284" s="44" t="s">
        <v>79</v>
      </c>
      <c r="C284" s="45" t="s">
        <v>181</v>
      </c>
      <c r="D284" s="43" t="s">
        <v>40</v>
      </c>
      <c r="E284" s="43">
        <v>4102</v>
      </c>
      <c r="F284" s="43">
        <v>1500</v>
      </c>
      <c r="G284" s="43">
        <v>18</v>
      </c>
      <c r="H284" s="43"/>
      <c r="I284" s="43"/>
      <c r="J284" s="43"/>
      <c r="K284" s="43"/>
      <c r="L284" s="43"/>
      <c r="M284" s="43" t="s">
        <v>34</v>
      </c>
      <c r="N284" s="43">
        <v>21</v>
      </c>
      <c r="O284" s="43" t="s">
        <v>35</v>
      </c>
      <c r="P284" s="44" t="s">
        <v>182</v>
      </c>
      <c r="Q284" s="52">
        <v>481739365</v>
      </c>
      <c r="R284" s="52">
        <v>0</v>
      </c>
      <c r="S284" s="52">
        <v>0</v>
      </c>
      <c r="T284" s="52">
        <v>481739365</v>
      </c>
      <c r="U284" s="52">
        <v>0</v>
      </c>
      <c r="V284" s="52">
        <v>0</v>
      </c>
      <c r="W284" s="52">
        <v>481739365</v>
      </c>
      <c r="X284" s="52">
        <v>0</v>
      </c>
      <c r="Y284" s="52">
        <v>0</v>
      </c>
      <c r="Z284" s="52">
        <v>0</v>
      </c>
      <c r="AA284" s="52">
        <v>0</v>
      </c>
    </row>
    <row r="285" spans="1:27" x14ac:dyDescent="0.25">
      <c r="A285" s="43" t="s">
        <v>78</v>
      </c>
      <c r="B285" s="44" t="s">
        <v>79</v>
      </c>
      <c r="C285" s="45" t="s">
        <v>229</v>
      </c>
      <c r="D285" s="43" t="s">
        <v>40</v>
      </c>
      <c r="E285" s="43">
        <v>4102</v>
      </c>
      <c r="F285" s="43">
        <v>1500</v>
      </c>
      <c r="G285" s="43">
        <v>19</v>
      </c>
      <c r="H285" s="43"/>
      <c r="I285" s="43"/>
      <c r="J285" s="43"/>
      <c r="K285" s="43"/>
      <c r="L285" s="43"/>
      <c r="M285" s="43" t="s">
        <v>34</v>
      </c>
      <c r="N285" s="43">
        <v>21</v>
      </c>
      <c r="O285" s="43" t="s">
        <v>35</v>
      </c>
      <c r="P285" s="44" t="s">
        <v>230</v>
      </c>
      <c r="Q285" s="52">
        <v>195376050</v>
      </c>
      <c r="R285" s="52">
        <v>0</v>
      </c>
      <c r="S285" s="52">
        <v>0</v>
      </c>
      <c r="T285" s="52">
        <v>195376050</v>
      </c>
      <c r="U285" s="52">
        <v>0</v>
      </c>
      <c r="V285" s="52">
        <v>0</v>
      </c>
      <c r="W285" s="52">
        <v>195376050</v>
      </c>
      <c r="X285" s="52">
        <v>0</v>
      </c>
      <c r="Y285" s="52">
        <v>0</v>
      </c>
      <c r="Z285" s="52">
        <v>0</v>
      </c>
      <c r="AA285" s="52">
        <v>0</v>
      </c>
    </row>
    <row r="286" spans="1:27" x14ac:dyDescent="0.25">
      <c r="A286" s="43" t="s">
        <v>78</v>
      </c>
      <c r="B286" s="44" t="s">
        <v>79</v>
      </c>
      <c r="C286" s="45" t="s">
        <v>229</v>
      </c>
      <c r="D286" s="43" t="s">
        <v>40</v>
      </c>
      <c r="E286" s="43">
        <v>4102</v>
      </c>
      <c r="F286" s="43">
        <v>1500</v>
      </c>
      <c r="G286" s="43">
        <v>19</v>
      </c>
      <c r="H286" s="43"/>
      <c r="I286" s="43"/>
      <c r="J286" s="43"/>
      <c r="K286" s="43"/>
      <c r="L286" s="43"/>
      <c r="M286" s="43" t="s">
        <v>34</v>
      </c>
      <c r="N286" s="43">
        <v>27</v>
      </c>
      <c r="O286" s="43" t="s">
        <v>35</v>
      </c>
      <c r="P286" s="44" t="s">
        <v>230</v>
      </c>
      <c r="Q286" s="52">
        <v>3432969510</v>
      </c>
      <c r="R286" s="52">
        <v>0</v>
      </c>
      <c r="S286" s="52">
        <v>0</v>
      </c>
      <c r="T286" s="52">
        <v>3432969510</v>
      </c>
      <c r="U286" s="52">
        <v>0</v>
      </c>
      <c r="V286" s="52">
        <v>2381805780</v>
      </c>
      <c r="W286" s="52">
        <v>1051163730</v>
      </c>
      <c r="X286" s="52">
        <v>2381805780</v>
      </c>
      <c r="Y286" s="52">
        <v>0</v>
      </c>
      <c r="Z286" s="52">
        <v>0</v>
      </c>
      <c r="AA286" s="52">
        <v>0</v>
      </c>
    </row>
    <row r="287" spans="1:27" x14ac:dyDescent="0.25">
      <c r="A287" s="43" t="s">
        <v>78</v>
      </c>
      <c r="B287" s="44" t="s">
        <v>79</v>
      </c>
      <c r="C287" s="45" t="s">
        <v>204</v>
      </c>
      <c r="D287" s="43" t="s">
        <v>40</v>
      </c>
      <c r="E287" s="43">
        <v>4199</v>
      </c>
      <c r="F287" s="43">
        <v>1500</v>
      </c>
      <c r="G287" s="43">
        <v>7</v>
      </c>
      <c r="H287" s="43"/>
      <c r="I287" s="43"/>
      <c r="J287" s="43"/>
      <c r="K287" s="43"/>
      <c r="L287" s="43"/>
      <c r="M287" s="43" t="s">
        <v>34</v>
      </c>
      <c r="N287" s="43">
        <v>27</v>
      </c>
      <c r="O287" s="43" t="s">
        <v>35</v>
      </c>
      <c r="P287" s="44" t="s">
        <v>205</v>
      </c>
      <c r="Q287" s="52">
        <v>100242278</v>
      </c>
      <c r="R287" s="52">
        <v>0</v>
      </c>
      <c r="S287" s="52">
        <v>0</v>
      </c>
      <c r="T287" s="52">
        <v>100242278</v>
      </c>
      <c r="U287" s="52">
        <v>0</v>
      </c>
      <c r="V287" s="52">
        <v>0</v>
      </c>
      <c r="W287" s="52">
        <v>100242278</v>
      </c>
      <c r="X287" s="52">
        <v>0</v>
      </c>
      <c r="Y287" s="52">
        <v>0</v>
      </c>
      <c r="Z287" s="52">
        <v>0</v>
      </c>
      <c r="AA287" s="52">
        <v>0</v>
      </c>
    </row>
    <row r="288" spans="1:27" x14ac:dyDescent="0.25">
      <c r="A288" s="43" t="s">
        <v>78</v>
      </c>
      <c r="B288" s="44" t="s">
        <v>79</v>
      </c>
      <c r="C288" s="45" t="s">
        <v>206</v>
      </c>
      <c r="D288" s="43" t="s">
        <v>40</v>
      </c>
      <c r="E288" s="43">
        <v>4199</v>
      </c>
      <c r="F288" s="43">
        <v>1500</v>
      </c>
      <c r="G288" s="43">
        <v>8</v>
      </c>
      <c r="H288" s="43"/>
      <c r="I288" s="43"/>
      <c r="J288" s="43"/>
      <c r="K288" s="43"/>
      <c r="L288" s="43"/>
      <c r="M288" s="43" t="s">
        <v>34</v>
      </c>
      <c r="N288" s="43">
        <v>27</v>
      </c>
      <c r="O288" s="43" t="s">
        <v>35</v>
      </c>
      <c r="P288" s="44" t="s">
        <v>207</v>
      </c>
      <c r="Q288" s="52">
        <v>648344796</v>
      </c>
      <c r="R288" s="52">
        <v>0</v>
      </c>
      <c r="S288" s="52">
        <v>0</v>
      </c>
      <c r="T288" s="52">
        <v>648344796</v>
      </c>
      <c r="U288" s="52">
        <v>0</v>
      </c>
      <c r="V288" s="52">
        <v>0</v>
      </c>
      <c r="W288" s="52">
        <v>648344796</v>
      </c>
      <c r="X288" s="52">
        <v>0</v>
      </c>
      <c r="Y288" s="52">
        <v>0</v>
      </c>
      <c r="Z288" s="52">
        <v>0</v>
      </c>
      <c r="AA288" s="52">
        <v>0</v>
      </c>
    </row>
    <row r="289" spans="1:27" x14ac:dyDescent="0.25">
      <c r="A289" s="43" t="s">
        <v>80</v>
      </c>
      <c r="B289" s="44" t="s">
        <v>81</v>
      </c>
      <c r="C289" s="45" t="s">
        <v>189</v>
      </c>
      <c r="D289" s="43" t="s">
        <v>32</v>
      </c>
      <c r="E289" s="43">
        <v>2</v>
      </c>
      <c r="F289" s="43">
        <v>2</v>
      </c>
      <c r="G289" s="43"/>
      <c r="H289" s="43"/>
      <c r="I289" s="43"/>
      <c r="J289" s="43"/>
      <c r="K289" s="43"/>
      <c r="L289" s="43"/>
      <c r="M289" s="43" t="s">
        <v>34</v>
      </c>
      <c r="N289" s="43">
        <v>27</v>
      </c>
      <c r="O289" s="43" t="s">
        <v>35</v>
      </c>
      <c r="P289" s="44" t="s">
        <v>190</v>
      </c>
      <c r="Q289" s="52">
        <v>128429484</v>
      </c>
      <c r="R289" s="52">
        <v>0</v>
      </c>
      <c r="S289" s="52">
        <v>0</v>
      </c>
      <c r="T289" s="52">
        <v>128429484</v>
      </c>
      <c r="U289" s="52">
        <v>0</v>
      </c>
      <c r="V289" s="52">
        <v>0</v>
      </c>
      <c r="W289" s="52">
        <v>128429484</v>
      </c>
      <c r="X289" s="52">
        <v>0</v>
      </c>
      <c r="Y289" s="52">
        <v>0</v>
      </c>
      <c r="Z289" s="52">
        <v>0</v>
      </c>
      <c r="AA289" s="52">
        <v>0</v>
      </c>
    </row>
    <row r="290" spans="1:27" x14ac:dyDescent="0.25">
      <c r="A290" s="43" t="s">
        <v>80</v>
      </c>
      <c r="B290" s="44" t="s">
        <v>81</v>
      </c>
      <c r="C290" s="45" t="s">
        <v>175</v>
      </c>
      <c r="D290" s="43" t="s">
        <v>32</v>
      </c>
      <c r="E290" s="43">
        <v>8</v>
      </c>
      <c r="F290" s="43">
        <v>1</v>
      </c>
      <c r="G290" s="43"/>
      <c r="H290" s="43"/>
      <c r="I290" s="43"/>
      <c r="J290" s="43"/>
      <c r="K290" s="43"/>
      <c r="L290" s="43"/>
      <c r="M290" s="43" t="s">
        <v>34</v>
      </c>
      <c r="N290" s="43">
        <v>27</v>
      </c>
      <c r="O290" s="43" t="s">
        <v>35</v>
      </c>
      <c r="P290" s="44" t="s">
        <v>176</v>
      </c>
      <c r="Q290" s="52">
        <v>32268692</v>
      </c>
      <c r="R290" s="52">
        <v>0</v>
      </c>
      <c r="S290" s="52">
        <v>0</v>
      </c>
      <c r="T290" s="52">
        <v>32268692</v>
      </c>
      <c r="U290" s="52">
        <v>0</v>
      </c>
      <c r="V290" s="52">
        <v>0</v>
      </c>
      <c r="W290" s="52">
        <v>32268692</v>
      </c>
      <c r="X290" s="52">
        <v>0</v>
      </c>
      <c r="Y290" s="52">
        <v>0</v>
      </c>
      <c r="Z290" s="52">
        <v>0</v>
      </c>
      <c r="AA290" s="52">
        <v>0</v>
      </c>
    </row>
    <row r="291" spans="1:27" x14ac:dyDescent="0.25">
      <c r="A291" s="43" t="s">
        <v>80</v>
      </c>
      <c r="B291" s="44" t="s">
        <v>81</v>
      </c>
      <c r="C291" s="45" t="s">
        <v>197</v>
      </c>
      <c r="D291" s="43" t="s">
        <v>40</v>
      </c>
      <c r="E291" s="43">
        <v>4102</v>
      </c>
      <c r="F291" s="43">
        <v>1500</v>
      </c>
      <c r="G291" s="43">
        <v>12</v>
      </c>
      <c r="H291" s="43"/>
      <c r="I291" s="43"/>
      <c r="J291" s="43"/>
      <c r="K291" s="43"/>
      <c r="L291" s="43"/>
      <c r="M291" s="43" t="s">
        <v>34</v>
      </c>
      <c r="N291" s="43">
        <v>27</v>
      </c>
      <c r="O291" s="43" t="s">
        <v>35</v>
      </c>
      <c r="P291" s="44" t="s">
        <v>198</v>
      </c>
      <c r="Q291" s="52">
        <v>609642876</v>
      </c>
      <c r="R291" s="52">
        <v>0</v>
      </c>
      <c r="S291" s="52">
        <v>0</v>
      </c>
      <c r="T291" s="52">
        <v>609642876</v>
      </c>
      <c r="U291" s="52">
        <v>0</v>
      </c>
      <c r="V291" s="52">
        <v>368611953</v>
      </c>
      <c r="W291" s="52">
        <v>241030923</v>
      </c>
      <c r="X291" s="52">
        <v>368611953</v>
      </c>
      <c r="Y291" s="52">
        <v>0</v>
      </c>
      <c r="Z291" s="52">
        <v>0</v>
      </c>
      <c r="AA291" s="52">
        <v>0</v>
      </c>
    </row>
    <row r="292" spans="1:27" x14ac:dyDescent="0.25">
      <c r="A292" s="43" t="s">
        <v>80</v>
      </c>
      <c r="B292" s="44" t="s">
        <v>81</v>
      </c>
      <c r="C292" s="45" t="s">
        <v>177</v>
      </c>
      <c r="D292" s="43" t="s">
        <v>40</v>
      </c>
      <c r="E292" s="43">
        <v>4102</v>
      </c>
      <c r="F292" s="43">
        <v>1500</v>
      </c>
      <c r="G292" s="43">
        <v>13</v>
      </c>
      <c r="H292" s="43"/>
      <c r="I292" s="43"/>
      <c r="J292" s="43"/>
      <c r="K292" s="43"/>
      <c r="L292" s="43"/>
      <c r="M292" s="43" t="s">
        <v>34</v>
      </c>
      <c r="N292" s="43">
        <v>27</v>
      </c>
      <c r="O292" s="43" t="s">
        <v>35</v>
      </c>
      <c r="P292" s="44" t="s">
        <v>178</v>
      </c>
      <c r="Q292" s="52">
        <v>5139971082</v>
      </c>
      <c r="R292" s="52">
        <v>0</v>
      </c>
      <c r="S292" s="52">
        <v>0</v>
      </c>
      <c r="T292" s="52">
        <v>5139971082</v>
      </c>
      <c r="U292" s="52">
        <v>0</v>
      </c>
      <c r="V292" s="52">
        <v>4929371260</v>
      </c>
      <c r="W292" s="52">
        <v>210599822</v>
      </c>
      <c r="X292" s="52">
        <v>4929371260</v>
      </c>
      <c r="Y292" s="52">
        <v>0</v>
      </c>
      <c r="Z292" s="52">
        <v>0</v>
      </c>
      <c r="AA292" s="52">
        <v>0</v>
      </c>
    </row>
    <row r="293" spans="1:27" x14ac:dyDescent="0.25">
      <c r="A293" s="43" t="s">
        <v>80</v>
      </c>
      <c r="B293" s="44" t="s">
        <v>81</v>
      </c>
      <c r="C293" s="45" t="s">
        <v>179</v>
      </c>
      <c r="D293" s="43" t="s">
        <v>40</v>
      </c>
      <c r="E293" s="43">
        <v>4102</v>
      </c>
      <c r="F293" s="43">
        <v>1500</v>
      </c>
      <c r="G293" s="43">
        <v>14</v>
      </c>
      <c r="H293" s="43"/>
      <c r="I293" s="43"/>
      <c r="J293" s="43"/>
      <c r="K293" s="43"/>
      <c r="L293" s="43"/>
      <c r="M293" s="43" t="s">
        <v>34</v>
      </c>
      <c r="N293" s="43">
        <v>27</v>
      </c>
      <c r="O293" s="43" t="s">
        <v>35</v>
      </c>
      <c r="P293" s="44" t="s">
        <v>180</v>
      </c>
      <c r="Q293" s="52">
        <v>14313330958</v>
      </c>
      <c r="R293" s="52">
        <v>0</v>
      </c>
      <c r="S293" s="52">
        <v>0</v>
      </c>
      <c r="T293" s="52">
        <v>14313330958</v>
      </c>
      <c r="U293" s="52">
        <v>0</v>
      </c>
      <c r="V293" s="52">
        <v>13206228720</v>
      </c>
      <c r="W293" s="52">
        <v>1107102238</v>
      </c>
      <c r="X293" s="52">
        <v>13206228720</v>
      </c>
      <c r="Y293" s="52">
        <v>0</v>
      </c>
      <c r="Z293" s="52">
        <v>0</v>
      </c>
      <c r="AA293" s="52">
        <v>0</v>
      </c>
    </row>
    <row r="294" spans="1:27" x14ac:dyDescent="0.25">
      <c r="A294" s="43" t="s">
        <v>80</v>
      </c>
      <c r="B294" s="44" t="s">
        <v>81</v>
      </c>
      <c r="C294" s="45" t="s">
        <v>199</v>
      </c>
      <c r="D294" s="43" t="s">
        <v>40</v>
      </c>
      <c r="E294" s="43">
        <v>4102</v>
      </c>
      <c r="F294" s="43">
        <v>1500</v>
      </c>
      <c r="G294" s="43">
        <v>15</v>
      </c>
      <c r="H294" s="43"/>
      <c r="I294" s="43"/>
      <c r="J294" s="43"/>
      <c r="K294" s="43"/>
      <c r="L294" s="43"/>
      <c r="M294" s="43" t="s">
        <v>34</v>
      </c>
      <c r="N294" s="43">
        <v>27</v>
      </c>
      <c r="O294" s="43" t="s">
        <v>35</v>
      </c>
      <c r="P294" s="44" t="s">
        <v>200</v>
      </c>
      <c r="Q294" s="52">
        <v>145011433</v>
      </c>
      <c r="R294" s="52">
        <v>0</v>
      </c>
      <c r="S294" s="52">
        <v>0</v>
      </c>
      <c r="T294" s="52">
        <v>145011433</v>
      </c>
      <c r="U294" s="52">
        <v>0</v>
      </c>
      <c r="V294" s="52">
        <v>0</v>
      </c>
      <c r="W294" s="52">
        <v>145011433</v>
      </c>
      <c r="X294" s="52">
        <v>0</v>
      </c>
      <c r="Y294" s="52">
        <v>0</v>
      </c>
      <c r="Z294" s="52">
        <v>0</v>
      </c>
      <c r="AA294" s="52">
        <v>0</v>
      </c>
    </row>
    <row r="295" spans="1:27" x14ac:dyDescent="0.25">
      <c r="A295" s="43" t="s">
        <v>80</v>
      </c>
      <c r="B295" s="44" t="s">
        <v>81</v>
      </c>
      <c r="C295" s="45" t="s">
        <v>201</v>
      </c>
      <c r="D295" s="43" t="s">
        <v>40</v>
      </c>
      <c r="E295" s="43">
        <v>4102</v>
      </c>
      <c r="F295" s="43">
        <v>1500</v>
      </c>
      <c r="G295" s="43">
        <v>16</v>
      </c>
      <c r="H295" s="43"/>
      <c r="I295" s="43"/>
      <c r="J295" s="43"/>
      <c r="K295" s="43"/>
      <c r="L295" s="43"/>
      <c r="M295" s="43" t="s">
        <v>34</v>
      </c>
      <c r="N295" s="43">
        <v>27</v>
      </c>
      <c r="O295" s="43" t="s">
        <v>35</v>
      </c>
      <c r="P295" s="44" t="s">
        <v>202</v>
      </c>
      <c r="Q295" s="52">
        <v>3466785171</v>
      </c>
      <c r="R295" s="52">
        <v>0</v>
      </c>
      <c r="S295" s="52">
        <v>0</v>
      </c>
      <c r="T295" s="52">
        <v>3466785171</v>
      </c>
      <c r="U295" s="52">
        <v>0</v>
      </c>
      <c r="V295" s="52">
        <v>2770755623</v>
      </c>
      <c r="W295" s="52">
        <v>696029548</v>
      </c>
      <c r="X295" s="52">
        <v>2770755623</v>
      </c>
      <c r="Y295" s="52">
        <v>0</v>
      </c>
      <c r="Z295" s="52">
        <v>0</v>
      </c>
      <c r="AA295" s="52">
        <v>0</v>
      </c>
    </row>
    <row r="296" spans="1:27" x14ac:dyDescent="0.25">
      <c r="A296" s="43" t="s">
        <v>80</v>
      </c>
      <c r="B296" s="44" t="s">
        <v>81</v>
      </c>
      <c r="C296" s="45" t="s">
        <v>181</v>
      </c>
      <c r="D296" s="43" t="s">
        <v>40</v>
      </c>
      <c r="E296" s="43">
        <v>4102</v>
      </c>
      <c r="F296" s="43">
        <v>1500</v>
      </c>
      <c r="G296" s="43">
        <v>18</v>
      </c>
      <c r="H296" s="43"/>
      <c r="I296" s="43"/>
      <c r="J296" s="43"/>
      <c r="K296" s="43"/>
      <c r="L296" s="43"/>
      <c r="M296" s="43" t="s">
        <v>41</v>
      </c>
      <c r="N296" s="43">
        <v>10</v>
      </c>
      <c r="O296" s="43" t="s">
        <v>35</v>
      </c>
      <c r="P296" s="44" t="s">
        <v>182</v>
      </c>
      <c r="Q296" s="52">
        <v>43600048391</v>
      </c>
      <c r="R296" s="52">
        <v>0</v>
      </c>
      <c r="S296" s="52">
        <v>0</v>
      </c>
      <c r="T296" s="52">
        <v>43600048391</v>
      </c>
      <c r="U296" s="52">
        <v>0</v>
      </c>
      <c r="V296" s="52">
        <v>2566924868</v>
      </c>
      <c r="W296" s="52">
        <v>41033123523</v>
      </c>
      <c r="X296" s="52">
        <v>2566924868</v>
      </c>
      <c r="Y296" s="52">
        <v>0</v>
      </c>
      <c r="Z296" s="52">
        <v>0</v>
      </c>
      <c r="AA296" s="52">
        <v>0</v>
      </c>
    </row>
    <row r="297" spans="1:27" x14ac:dyDescent="0.25">
      <c r="A297" s="43" t="s">
        <v>80</v>
      </c>
      <c r="B297" s="44" t="s">
        <v>81</v>
      </c>
      <c r="C297" s="45" t="s">
        <v>181</v>
      </c>
      <c r="D297" s="43" t="s">
        <v>40</v>
      </c>
      <c r="E297" s="43">
        <v>4102</v>
      </c>
      <c r="F297" s="43">
        <v>1500</v>
      </c>
      <c r="G297" s="43">
        <v>18</v>
      </c>
      <c r="H297" s="43"/>
      <c r="I297" s="43"/>
      <c r="J297" s="43"/>
      <c r="K297" s="43"/>
      <c r="L297" s="43"/>
      <c r="M297" s="43" t="s">
        <v>34</v>
      </c>
      <c r="N297" s="43">
        <v>21</v>
      </c>
      <c r="O297" s="43" t="s">
        <v>35</v>
      </c>
      <c r="P297" s="44" t="s">
        <v>182</v>
      </c>
      <c r="Q297" s="52">
        <v>739522100</v>
      </c>
      <c r="R297" s="52">
        <v>0</v>
      </c>
      <c r="S297" s="52">
        <v>0</v>
      </c>
      <c r="T297" s="52">
        <v>739522100</v>
      </c>
      <c r="U297" s="52">
        <v>0</v>
      </c>
      <c r="V297" s="52">
        <v>0</v>
      </c>
      <c r="W297" s="52">
        <v>739522100</v>
      </c>
      <c r="X297" s="52">
        <v>0</v>
      </c>
      <c r="Y297" s="52">
        <v>0</v>
      </c>
      <c r="Z297" s="52">
        <v>0</v>
      </c>
      <c r="AA297" s="52">
        <v>0</v>
      </c>
    </row>
    <row r="298" spans="1:27" x14ac:dyDescent="0.25">
      <c r="A298" s="43" t="s">
        <v>80</v>
      </c>
      <c r="B298" s="44" t="s">
        <v>81</v>
      </c>
      <c r="C298" s="45" t="s">
        <v>229</v>
      </c>
      <c r="D298" s="43" t="s">
        <v>40</v>
      </c>
      <c r="E298" s="43">
        <v>4102</v>
      </c>
      <c r="F298" s="43">
        <v>1500</v>
      </c>
      <c r="G298" s="43">
        <v>19</v>
      </c>
      <c r="H298" s="43"/>
      <c r="I298" s="43"/>
      <c r="J298" s="43"/>
      <c r="K298" s="43"/>
      <c r="L298" s="43"/>
      <c r="M298" s="43" t="s">
        <v>34</v>
      </c>
      <c r="N298" s="43">
        <v>21</v>
      </c>
      <c r="O298" s="43" t="s">
        <v>35</v>
      </c>
      <c r="P298" s="44" t="s">
        <v>230</v>
      </c>
      <c r="Q298" s="52">
        <v>634502400</v>
      </c>
      <c r="R298" s="52">
        <v>0</v>
      </c>
      <c r="S298" s="52">
        <v>0</v>
      </c>
      <c r="T298" s="52">
        <v>634502400</v>
      </c>
      <c r="U298" s="52">
        <v>0</v>
      </c>
      <c r="V298" s="52">
        <v>0</v>
      </c>
      <c r="W298" s="52">
        <v>634502400</v>
      </c>
      <c r="X298" s="52">
        <v>0</v>
      </c>
      <c r="Y298" s="52">
        <v>0</v>
      </c>
      <c r="Z298" s="52">
        <v>0</v>
      </c>
      <c r="AA298" s="52">
        <v>0</v>
      </c>
    </row>
    <row r="299" spans="1:27" x14ac:dyDescent="0.25">
      <c r="A299" s="43" t="s">
        <v>80</v>
      </c>
      <c r="B299" s="44" t="s">
        <v>81</v>
      </c>
      <c r="C299" s="45" t="s">
        <v>229</v>
      </c>
      <c r="D299" s="43" t="s">
        <v>40</v>
      </c>
      <c r="E299" s="43">
        <v>4102</v>
      </c>
      <c r="F299" s="43">
        <v>1500</v>
      </c>
      <c r="G299" s="43">
        <v>19</v>
      </c>
      <c r="H299" s="43"/>
      <c r="I299" s="43"/>
      <c r="J299" s="43"/>
      <c r="K299" s="43"/>
      <c r="L299" s="43"/>
      <c r="M299" s="43" t="s">
        <v>34</v>
      </c>
      <c r="N299" s="43">
        <v>27</v>
      </c>
      <c r="O299" s="43" t="s">
        <v>35</v>
      </c>
      <c r="P299" s="44" t="s">
        <v>230</v>
      </c>
      <c r="Q299" s="52">
        <v>2250247350</v>
      </c>
      <c r="R299" s="52">
        <v>0</v>
      </c>
      <c r="S299" s="52">
        <v>0</v>
      </c>
      <c r="T299" s="52">
        <v>2250247350</v>
      </c>
      <c r="U299" s="52">
        <v>0</v>
      </c>
      <c r="V299" s="52">
        <v>501302020</v>
      </c>
      <c r="W299" s="52">
        <v>1748945330</v>
      </c>
      <c r="X299" s="52">
        <v>501302020</v>
      </c>
      <c r="Y299" s="52">
        <v>0</v>
      </c>
      <c r="Z299" s="52">
        <v>0</v>
      </c>
      <c r="AA299" s="52">
        <v>0</v>
      </c>
    </row>
    <row r="300" spans="1:27" x14ac:dyDescent="0.25">
      <c r="A300" s="43" t="s">
        <v>80</v>
      </c>
      <c r="B300" s="44" t="s">
        <v>81</v>
      </c>
      <c r="C300" s="45" t="s">
        <v>204</v>
      </c>
      <c r="D300" s="43" t="s">
        <v>40</v>
      </c>
      <c r="E300" s="43">
        <v>4199</v>
      </c>
      <c r="F300" s="43">
        <v>1500</v>
      </c>
      <c r="G300" s="43">
        <v>7</v>
      </c>
      <c r="H300" s="43"/>
      <c r="I300" s="43"/>
      <c r="J300" s="43"/>
      <c r="K300" s="43"/>
      <c r="L300" s="43"/>
      <c r="M300" s="43" t="s">
        <v>34</v>
      </c>
      <c r="N300" s="43">
        <v>27</v>
      </c>
      <c r="O300" s="43" t="s">
        <v>35</v>
      </c>
      <c r="P300" s="44" t="s">
        <v>205</v>
      </c>
      <c r="Q300" s="52">
        <v>105685725</v>
      </c>
      <c r="R300" s="52">
        <v>0</v>
      </c>
      <c r="S300" s="52">
        <v>0</v>
      </c>
      <c r="T300" s="52">
        <v>105685725</v>
      </c>
      <c r="U300" s="52">
        <v>0</v>
      </c>
      <c r="V300" s="52">
        <v>0</v>
      </c>
      <c r="W300" s="52">
        <v>105685725</v>
      </c>
      <c r="X300" s="52">
        <v>0</v>
      </c>
      <c r="Y300" s="52">
        <v>0</v>
      </c>
      <c r="Z300" s="52">
        <v>0</v>
      </c>
      <c r="AA300" s="52">
        <v>0</v>
      </c>
    </row>
    <row r="301" spans="1:27" x14ac:dyDescent="0.25">
      <c r="A301" s="43" t="s">
        <v>80</v>
      </c>
      <c r="B301" s="44" t="s">
        <v>81</v>
      </c>
      <c r="C301" s="45" t="s">
        <v>206</v>
      </c>
      <c r="D301" s="43" t="s">
        <v>40</v>
      </c>
      <c r="E301" s="43">
        <v>4199</v>
      </c>
      <c r="F301" s="43">
        <v>1500</v>
      </c>
      <c r="G301" s="43">
        <v>8</v>
      </c>
      <c r="H301" s="43"/>
      <c r="I301" s="43"/>
      <c r="J301" s="43"/>
      <c r="K301" s="43"/>
      <c r="L301" s="43"/>
      <c r="M301" s="43" t="s">
        <v>34</v>
      </c>
      <c r="N301" s="43">
        <v>27</v>
      </c>
      <c r="O301" s="43" t="s">
        <v>35</v>
      </c>
      <c r="P301" s="44" t="s">
        <v>207</v>
      </c>
      <c r="Q301" s="52">
        <v>1216663078</v>
      </c>
      <c r="R301" s="52">
        <v>0</v>
      </c>
      <c r="S301" s="52">
        <v>0</v>
      </c>
      <c r="T301" s="52">
        <v>1216663078</v>
      </c>
      <c r="U301" s="52">
        <v>0</v>
      </c>
      <c r="V301" s="52">
        <v>533737932</v>
      </c>
      <c r="W301" s="52">
        <v>682925146</v>
      </c>
      <c r="X301" s="52">
        <v>533737932</v>
      </c>
      <c r="Y301" s="52">
        <v>0</v>
      </c>
      <c r="Z301" s="52">
        <v>0</v>
      </c>
      <c r="AA301" s="52">
        <v>0</v>
      </c>
    </row>
    <row r="302" spans="1:27" x14ac:dyDescent="0.25">
      <c r="A302" s="43" t="s">
        <v>82</v>
      </c>
      <c r="B302" s="44" t="s">
        <v>83</v>
      </c>
      <c r="C302" s="45" t="s">
        <v>189</v>
      </c>
      <c r="D302" s="43" t="s">
        <v>32</v>
      </c>
      <c r="E302" s="43">
        <v>2</v>
      </c>
      <c r="F302" s="43">
        <v>2</v>
      </c>
      <c r="G302" s="43"/>
      <c r="H302" s="43"/>
      <c r="I302" s="43"/>
      <c r="J302" s="43"/>
      <c r="K302" s="43"/>
      <c r="L302" s="43"/>
      <c r="M302" s="43" t="s">
        <v>34</v>
      </c>
      <c r="N302" s="43">
        <v>27</v>
      </c>
      <c r="O302" s="43" t="s">
        <v>35</v>
      </c>
      <c r="P302" s="44" t="s">
        <v>190</v>
      </c>
      <c r="Q302" s="52">
        <v>410923099</v>
      </c>
      <c r="R302" s="52">
        <v>0</v>
      </c>
      <c r="S302" s="52">
        <v>0</v>
      </c>
      <c r="T302" s="52">
        <v>410923099</v>
      </c>
      <c r="U302" s="52">
        <v>0</v>
      </c>
      <c r="V302" s="52">
        <v>34447500</v>
      </c>
      <c r="W302" s="52">
        <v>376475599</v>
      </c>
      <c r="X302" s="52">
        <v>34447500</v>
      </c>
      <c r="Y302" s="52">
        <v>0</v>
      </c>
      <c r="Z302" s="52">
        <v>0</v>
      </c>
      <c r="AA302" s="52">
        <v>0</v>
      </c>
    </row>
    <row r="303" spans="1:27" x14ac:dyDescent="0.25">
      <c r="A303" s="43" t="s">
        <v>82</v>
      </c>
      <c r="B303" s="44" t="s">
        <v>83</v>
      </c>
      <c r="C303" s="45" t="s">
        <v>175</v>
      </c>
      <c r="D303" s="43" t="s">
        <v>32</v>
      </c>
      <c r="E303" s="43">
        <v>8</v>
      </c>
      <c r="F303" s="43">
        <v>1</v>
      </c>
      <c r="G303" s="43"/>
      <c r="H303" s="43"/>
      <c r="I303" s="43"/>
      <c r="J303" s="43"/>
      <c r="K303" s="43"/>
      <c r="L303" s="43"/>
      <c r="M303" s="43" t="s">
        <v>34</v>
      </c>
      <c r="N303" s="43">
        <v>27</v>
      </c>
      <c r="O303" s="43" t="s">
        <v>35</v>
      </c>
      <c r="P303" s="44" t="s">
        <v>176</v>
      </c>
      <c r="Q303" s="52">
        <v>115000000</v>
      </c>
      <c r="R303" s="52">
        <v>0</v>
      </c>
      <c r="S303" s="52">
        <v>0</v>
      </c>
      <c r="T303" s="52">
        <v>115000000</v>
      </c>
      <c r="U303" s="52">
        <v>0</v>
      </c>
      <c r="V303" s="52">
        <v>0</v>
      </c>
      <c r="W303" s="52">
        <v>115000000</v>
      </c>
      <c r="X303" s="52">
        <v>0</v>
      </c>
      <c r="Y303" s="52">
        <v>0</v>
      </c>
      <c r="Z303" s="52">
        <v>0</v>
      </c>
      <c r="AA303" s="52">
        <v>0</v>
      </c>
    </row>
    <row r="304" spans="1:27" x14ac:dyDescent="0.25">
      <c r="A304" s="43" t="s">
        <v>82</v>
      </c>
      <c r="B304" s="44" t="s">
        <v>83</v>
      </c>
      <c r="C304" s="45" t="s">
        <v>197</v>
      </c>
      <c r="D304" s="43" t="s">
        <v>40</v>
      </c>
      <c r="E304" s="43">
        <v>4102</v>
      </c>
      <c r="F304" s="43">
        <v>1500</v>
      </c>
      <c r="G304" s="43">
        <v>12</v>
      </c>
      <c r="H304" s="43"/>
      <c r="I304" s="43"/>
      <c r="J304" s="43"/>
      <c r="K304" s="43"/>
      <c r="L304" s="43"/>
      <c r="M304" s="43" t="s">
        <v>34</v>
      </c>
      <c r="N304" s="43">
        <v>27</v>
      </c>
      <c r="O304" s="43" t="s">
        <v>35</v>
      </c>
      <c r="P304" s="44" t="s">
        <v>198</v>
      </c>
      <c r="Q304" s="52">
        <v>672815367</v>
      </c>
      <c r="R304" s="52">
        <v>0</v>
      </c>
      <c r="S304" s="52">
        <v>0</v>
      </c>
      <c r="T304" s="52">
        <v>672815367</v>
      </c>
      <c r="U304" s="52">
        <v>0</v>
      </c>
      <c r="V304" s="52">
        <v>0</v>
      </c>
      <c r="W304" s="52">
        <v>672815367</v>
      </c>
      <c r="X304" s="52">
        <v>0</v>
      </c>
      <c r="Y304" s="52">
        <v>0</v>
      </c>
      <c r="Z304" s="52">
        <v>0</v>
      </c>
      <c r="AA304" s="52">
        <v>0</v>
      </c>
    </row>
    <row r="305" spans="1:27" x14ac:dyDescent="0.25">
      <c r="A305" s="43" t="s">
        <v>82</v>
      </c>
      <c r="B305" s="44" t="s">
        <v>83</v>
      </c>
      <c r="C305" s="45" t="s">
        <v>177</v>
      </c>
      <c r="D305" s="43" t="s">
        <v>40</v>
      </c>
      <c r="E305" s="43">
        <v>4102</v>
      </c>
      <c r="F305" s="43">
        <v>1500</v>
      </c>
      <c r="G305" s="43">
        <v>13</v>
      </c>
      <c r="H305" s="43"/>
      <c r="I305" s="43"/>
      <c r="J305" s="43"/>
      <c r="K305" s="43"/>
      <c r="L305" s="43"/>
      <c r="M305" s="43" t="s">
        <v>41</v>
      </c>
      <c r="N305" s="43">
        <v>16</v>
      </c>
      <c r="O305" s="43" t="s">
        <v>35</v>
      </c>
      <c r="P305" s="44" t="s">
        <v>178</v>
      </c>
      <c r="Q305" s="52">
        <v>7745067360</v>
      </c>
      <c r="R305" s="52">
        <v>0</v>
      </c>
      <c r="S305" s="52">
        <v>0</v>
      </c>
      <c r="T305" s="52">
        <v>7745067360</v>
      </c>
      <c r="U305" s="52">
        <v>0</v>
      </c>
      <c r="V305" s="52">
        <v>2184056530</v>
      </c>
      <c r="W305" s="52">
        <v>5561010830</v>
      </c>
      <c r="X305" s="52">
        <v>2184056530</v>
      </c>
      <c r="Y305" s="52">
        <v>0</v>
      </c>
      <c r="Z305" s="52">
        <v>0</v>
      </c>
      <c r="AA305" s="52">
        <v>0</v>
      </c>
    </row>
    <row r="306" spans="1:27" x14ac:dyDescent="0.25">
      <c r="A306" s="43" t="s">
        <v>82</v>
      </c>
      <c r="B306" s="44" t="s">
        <v>83</v>
      </c>
      <c r="C306" s="45" t="s">
        <v>177</v>
      </c>
      <c r="D306" s="43" t="s">
        <v>40</v>
      </c>
      <c r="E306" s="43">
        <v>4102</v>
      </c>
      <c r="F306" s="43">
        <v>1500</v>
      </c>
      <c r="G306" s="43">
        <v>13</v>
      </c>
      <c r="H306" s="43"/>
      <c r="I306" s="43"/>
      <c r="J306" s="43"/>
      <c r="K306" s="43"/>
      <c r="L306" s="43"/>
      <c r="M306" s="43" t="s">
        <v>34</v>
      </c>
      <c r="N306" s="43">
        <v>27</v>
      </c>
      <c r="O306" s="43" t="s">
        <v>35</v>
      </c>
      <c r="P306" s="44" t="s">
        <v>178</v>
      </c>
      <c r="Q306" s="52">
        <v>639240028</v>
      </c>
      <c r="R306" s="52">
        <v>0</v>
      </c>
      <c r="S306" s="52">
        <v>0</v>
      </c>
      <c r="T306" s="52">
        <v>639240028</v>
      </c>
      <c r="U306" s="52">
        <v>0</v>
      </c>
      <c r="V306" s="52">
        <v>6378770</v>
      </c>
      <c r="W306" s="52">
        <v>632861258</v>
      </c>
      <c r="X306" s="52">
        <v>6378770</v>
      </c>
      <c r="Y306" s="52">
        <v>0</v>
      </c>
      <c r="Z306" s="52">
        <v>0</v>
      </c>
      <c r="AA306" s="52">
        <v>0</v>
      </c>
    </row>
    <row r="307" spans="1:27" x14ac:dyDescent="0.25">
      <c r="A307" s="43" t="s">
        <v>82</v>
      </c>
      <c r="B307" s="44" t="s">
        <v>83</v>
      </c>
      <c r="C307" s="45" t="s">
        <v>179</v>
      </c>
      <c r="D307" s="43" t="s">
        <v>40</v>
      </c>
      <c r="E307" s="43">
        <v>4102</v>
      </c>
      <c r="F307" s="43">
        <v>1500</v>
      </c>
      <c r="G307" s="43">
        <v>14</v>
      </c>
      <c r="H307" s="43"/>
      <c r="I307" s="43"/>
      <c r="J307" s="43"/>
      <c r="K307" s="43"/>
      <c r="L307" s="43"/>
      <c r="M307" s="43" t="s">
        <v>34</v>
      </c>
      <c r="N307" s="43">
        <v>27</v>
      </c>
      <c r="O307" s="43" t="s">
        <v>35</v>
      </c>
      <c r="P307" s="44" t="s">
        <v>180</v>
      </c>
      <c r="Q307" s="52">
        <v>23976669120</v>
      </c>
      <c r="R307" s="52">
        <v>0</v>
      </c>
      <c r="S307" s="52">
        <v>0</v>
      </c>
      <c r="T307" s="52">
        <v>23976669120</v>
      </c>
      <c r="U307" s="52">
        <v>0</v>
      </c>
      <c r="V307" s="52">
        <v>819028440</v>
      </c>
      <c r="W307" s="52">
        <v>23157640680</v>
      </c>
      <c r="X307" s="52">
        <v>819028440</v>
      </c>
      <c r="Y307" s="52">
        <v>0</v>
      </c>
      <c r="Z307" s="52">
        <v>0</v>
      </c>
      <c r="AA307" s="52">
        <v>0</v>
      </c>
    </row>
    <row r="308" spans="1:27" x14ac:dyDescent="0.25">
      <c r="A308" s="43" t="s">
        <v>82</v>
      </c>
      <c r="B308" s="44" t="s">
        <v>83</v>
      </c>
      <c r="C308" s="45" t="s">
        <v>199</v>
      </c>
      <c r="D308" s="43" t="s">
        <v>40</v>
      </c>
      <c r="E308" s="43">
        <v>4102</v>
      </c>
      <c r="F308" s="43">
        <v>1500</v>
      </c>
      <c r="G308" s="43">
        <v>15</v>
      </c>
      <c r="H308" s="43"/>
      <c r="I308" s="43"/>
      <c r="J308" s="43"/>
      <c r="K308" s="43"/>
      <c r="L308" s="43"/>
      <c r="M308" s="43" t="s">
        <v>34</v>
      </c>
      <c r="N308" s="43">
        <v>27</v>
      </c>
      <c r="O308" s="43" t="s">
        <v>35</v>
      </c>
      <c r="P308" s="44" t="s">
        <v>200</v>
      </c>
      <c r="Q308" s="52">
        <v>323618337</v>
      </c>
      <c r="R308" s="52">
        <v>0</v>
      </c>
      <c r="S308" s="52">
        <v>0</v>
      </c>
      <c r="T308" s="52">
        <v>323618337</v>
      </c>
      <c r="U308" s="52">
        <v>0</v>
      </c>
      <c r="V308" s="52">
        <v>0</v>
      </c>
      <c r="W308" s="52">
        <v>323618337</v>
      </c>
      <c r="X308" s="52">
        <v>0</v>
      </c>
      <c r="Y308" s="52">
        <v>0</v>
      </c>
      <c r="Z308" s="52">
        <v>0</v>
      </c>
      <c r="AA308" s="52">
        <v>0</v>
      </c>
    </row>
    <row r="309" spans="1:27" x14ac:dyDescent="0.25">
      <c r="A309" s="43" t="s">
        <v>82</v>
      </c>
      <c r="B309" s="44" t="s">
        <v>83</v>
      </c>
      <c r="C309" s="45" t="s">
        <v>201</v>
      </c>
      <c r="D309" s="43" t="s">
        <v>40</v>
      </c>
      <c r="E309" s="43">
        <v>4102</v>
      </c>
      <c r="F309" s="43">
        <v>1500</v>
      </c>
      <c r="G309" s="43">
        <v>16</v>
      </c>
      <c r="H309" s="43"/>
      <c r="I309" s="43"/>
      <c r="J309" s="43"/>
      <c r="K309" s="43"/>
      <c r="L309" s="43"/>
      <c r="M309" s="43" t="s">
        <v>34</v>
      </c>
      <c r="N309" s="43">
        <v>27</v>
      </c>
      <c r="O309" s="43" t="s">
        <v>35</v>
      </c>
      <c r="P309" s="44" t="s">
        <v>202</v>
      </c>
      <c r="Q309" s="52">
        <v>7333489208</v>
      </c>
      <c r="R309" s="52">
        <v>0</v>
      </c>
      <c r="S309" s="52">
        <v>0</v>
      </c>
      <c r="T309" s="52">
        <v>7333489208</v>
      </c>
      <c r="U309" s="52">
        <v>0</v>
      </c>
      <c r="V309" s="52">
        <v>0</v>
      </c>
      <c r="W309" s="52">
        <v>7333489208</v>
      </c>
      <c r="X309" s="52">
        <v>0</v>
      </c>
      <c r="Y309" s="52">
        <v>0</v>
      </c>
      <c r="Z309" s="52">
        <v>0</v>
      </c>
      <c r="AA309" s="52">
        <v>0</v>
      </c>
    </row>
    <row r="310" spans="1:27" x14ac:dyDescent="0.25">
      <c r="A310" s="43" t="s">
        <v>82</v>
      </c>
      <c r="B310" s="44" t="s">
        <v>83</v>
      </c>
      <c r="C310" s="45" t="s">
        <v>181</v>
      </c>
      <c r="D310" s="43" t="s">
        <v>40</v>
      </c>
      <c r="E310" s="43">
        <v>4102</v>
      </c>
      <c r="F310" s="43">
        <v>1500</v>
      </c>
      <c r="G310" s="43">
        <v>18</v>
      </c>
      <c r="H310" s="43"/>
      <c r="I310" s="43"/>
      <c r="J310" s="43"/>
      <c r="K310" s="43"/>
      <c r="L310" s="43"/>
      <c r="M310" s="43" t="s">
        <v>41</v>
      </c>
      <c r="N310" s="43">
        <v>10</v>
      </c>
      <c r="O310" s="43" t="s">
        <v>35</v>
      </c>
      <c r="P310" s="44" t="s">
        <v>182</v>
      </c>
      <c r="Q310" s="52">
        <v>90129554143</v>
      </c>
      <c r="R310" s="52">
        <v>0</v>
      </c>
      <c r="S310" s="52">
        <v>0</v>
      </c>
      <c r="T310" s="52">
        <v>90129554143</v>
      </c>
      <c r="U310" s="52">
        <v>0</v>
      </c>
      <c r="V310" s="52">
        <v>0</v>
      </c>
      <c r="W310" s="52">
        <v>90129554143</v>
      </c>
      <c r="X310" s="52">
        <v>0</v>
      </c>
      <c r="Y310" s="52">
        <v>0</v>
      </c>
      <c r="Z310" s="52">
        <v>0</v>
      </c>
      <c r="AA310" s="52">
        <v>0</v>
      </c>
    </row>
    <row r="311" spans="1:27" x14ac:dyDescent="0.25">
      <c r="A311" s="43" t="s">
        <v>82</v>
      </c>
      <c r="B311" s="44" t="s">
        <v>83</v>
      </c>
      <c r="C311" s="45" t="s">
        <v>181</v>
      </c>
      <c r="D311" s="43" t="s">
        <v>40</v>
      </c>
      <c r="E311" s="43">
        <v>4102</v>
      </c>
      <c r="F311" s="43">
        <v>1500</v>
      </c>
      <c r="G311" s="43">
        <v>18</v>
      </c>
      <c r="H311" s="43"/>
      <c r="I311" s="43"/>
      <c r="J311" s="43"/>
      <c r="K311" s="43"/>
      <c r="L311" s="43"/>
      <c r="M311" s="43" t="s">
        <v>34</v>
      </c>
      <c r="N311" s="43">
        <v>21</v>
      </c>
      <c r="O311" s="43" t="s">
        <v>35</v>
      </c>
      <c r="P311" s="44" t="s">
        <v>182</v>
      </c>
      <c r="Q311" s="52">
        <v>1676260235</v>
      </c>
      <c r="R311" s="52">
        <v>0</v>
      </c>
      <c r="S311" s="52">
        <v>0</v>
      </c>
      <c r="T311" s="52">
        <v>1676260235</v>
      </c>
      <c r="U311" s="52">
        <v>0</v>
      </c>
      <c r="V311" s="52">
        <v>0</v>
      </c>
      <c r="W311" s="52">
        <v>1676260235</v>
      </c>
      <c r="X311" s="52">
        <v>0</v>
      </c>
      <c r="Y311" s="52">
        <v>0</v>
      </c>
      <c r="Z311" s="52">
        <v>0</v>
      </c>
      <c r="AA311" s="52">
        <v>0</v>
      </c>
    </row>
    <row r="312" spans="1:27" x14ac:dyDescent="0.25">
      <c r="A312" s="43" t="s">
        <v>82</v>
      </c>
      <c r="B312" s="44" t="s">
        <v>83</v>
      </c>
      <c r="C312" s="45" t="s">
        <v>229</v>
      </c>
      <c r="D312" s="43" t="s">
        <v>40</v>
      </c>
      <c r="E312" s="43">
        <v>4102</v>
      </c>
      <c r="F312" s="43">
        <v>1500</v>
      </c>
      <c r="G312" s="43">
        <v>19</v>
      </c>
      <c r="H312" s="43"/>
      <c r="I312" s="43"/>
      <c r="J312" s="43"/>
      <c r="K312" s="43"/>
      <c r="L312" s="43"/>
      <c r="M312" s="43" t="s">
        <v>34</v>
      </c>
      <c r="N312" s="43">
        <v>21</v>
      </c>
      <c r="O312" s="43" t="s">
        <v>35</v>
      </c>
      <c r="P312" s="44" t="s">
        <v>230</v>
      </c>
      <c r="Q312" s="52">
        <v>195012800</v>
      </c>
      <c r="R312" s="52">
        <v>0</v>
      </c>
      <c r="S312" s="52">
        <v>0</v>
      </c>
      <c r="T312" s="52">
        <v>195012800</v>
      </c>
      <c r="U312" s="52">
        <v>0</v>
      </c>
      <c r="V312" s="52">
        <v>0</v>
      </c>
      <c r="W312" s="52">
        <v>195012800</v>
      </c>
      <c r="X312" s="52">
        <v>0</v>
      </c>
      <c r="Y312" s="52">
        <v>0</v>
      </c>
      <c r="Z312" s="52">
        <v>0</v>
      </c>
      <c r="AA312" s="52">
        <v>0</v>
      </c>
    </row>
    <row r="313" spans="1:27" x14ac:dyDescent="0.25">
      <c r="A313" s="43" t="s">
        <v>82</v>
      </c>
      <c r="B313" s="44" t="s">
        <v>83</v>
      </c>
      <c r="C313" s="45" t="s">
        <v>229</v>
      </c>
      <c r="D313" s="43" t="s">
        <v>40</v>
      </c>
      <c r="E313" s="43">
        <v>4102</v>
      </c>
      <c r="F313" s="43">
        <v>1500</v>
      </c>
      <c r="G313" s="43">
        <v>19</v>
      </c>
      <c r="H313" s="43"/>
      <c r="I313" s="43"/>
      <c r="J313" s="43"/>
      <c r="K313" s="43"/>
      <c r="L313" s="43"/>
      <c r="M313" s="43" t="s">
        <v>34</v>
      </c>
      <c r="N313" s="43">
        <v>27</v>
      </c>
      <c r="O313" s="43" t="s">
        <v>35</v>
      </c>
      <c r="P313" s="44" t="s">
        <v>230</v>
      </c>
      <c r="Q313" s="52">
        <v>3745481185</v>
      </c>
      <c r="R313" s="52">
        <v>0</v>
      </c>
      <c r="S313" s="52">
        <v>0</v>
      </c>
      <c r="T313" s="52">
        <v>3745481185</v>
      </c>
      <c r="U313" s="52">
        <v>0</v>
      </c>
      <c r="V313" s="52">
        <v>0</v>
      </c>
      <c r="W313" s="52">
        <v>3745481185</v>
      </c>
      <c r="X313" s="52">
        <v>0</v>
      </c>
      <c r="Y313" s="52">
        <v>0</v>
      </c>
      <c r="Z313" s="52">
        <v>0</v>
      </c>
      <c r="AA313" s="52">
        <v>0</v>
      </c>
    </row>
    <row r="314" spans="1:27" x14ac:dyDescent="0.25">
      <c r="A314" s="43" t="s">
        <v>82</v>
      </c>
      <c r="B314" s="44" t="s">
        <v>83</v>
      </c>
      <c r="C314" s="45" t="s">
        <v>204</v>
      </c>
      <c r="D314" s="43" t="s">
        <v>40</v>
      </c>
      <c r="E314" s="43">
        <v>4199</v>
      </c>
      <c r="F314" s="43">
        <v>1500</v>
      </c>
      <c r="G314" s="43">
        <v>7</v>
      </c>
      <c r="H314" s="43"/>
      <c r="I314" s="43"/>
      <c r="J314" s="43"/>
      <c r="K314" s="43"/>
      <c r="L314" s="43"/>
      <c r="M314" s="43" t="s">
        <v>34</v>
      </c>
      <c r="N314" s="43">
        <v>27</v>
      </c>
      <c r="O314" s="43" t="s">
        <v>35</v>
      </c>
      <c r="P314" s="44" t="s">
        <v>205</v>
      </c>
      <c r="Q314" s="52">
        <v>106380254</v>
      </c>
      <c r="R314" s="52">
        <v>0</v>
      </c>
      <c r="S314" s="52">
        <v>0</v>
      </c>
      <c r="T314" s="52">
        <v>106380254</v>
      </c>
      <c r="U314" s="52">
        <v>0</v>
      </c>
      <c r="V314" s="52">
        <v>0</v>
      </c>
      <c r="W314" s="52">
        <v>106380254</v>
      </c>
      <c r="X314" s="52">
        <v>0</v>
      </c>
      <c r="Y314" s="52">
        <v>0</v>
      </c>
      <c r="Z314" s="52">
        <v>0</v>
      </c>
      <c r="AA314" s="52">
        <v>0</v>
      </c>
    </row>
    <row r="315" spans="1:27" x14ac:dyDescent="0.25">
      <c r="A315" s="43" t="s">
        <v>82</v>
      </c>
      <c r="B315" s="44" t="s">
        <v>83</v>
      </c>
      <c r="C315" s="45" t="s">
        <v>206</v>
      </c>
      <c r="D315" s="43" t="s">
        <v>40</v>
      </c>
      <c r="E315" s="43">
        <v>4199</v>
      </c>
      <c r="F315" s="43">
        <v>1500</v>
      </c>
      <c r="G315" s="43">
        <v>8</v>
      </c>
      <c r="H315" s="43"/>
      <c r="I315" s="43"/>
      <c r="J315" s="43"/>
      <c r="K315" s="43"/>
      <c r="L315" s="43"/>
      <c r="M315" s="43" t="s">
        <v>34</v>
      </c>
      <c r="N315" s="43">
        <v>27</v>
      </c>
      <c r="O315" s="43" t="s">
        <v>35</v>
      </c>
      <c r="P315" s="44" t="s">
        <v>207</v>
      </c>
      <c r="Q315" s="52">
        <v>1860660376</v>
      </c>
      <c r="R315" s="52">
        <v>0</v>
      </c>
      <c r="S315" s="52">
        <v>0</v>
      </c>
      <c r="T315" s="52">
        <v>1860660376</v>
      </c>
      <c r="U315" s="52">
        <v>0</v>
      </c>
      <c r="V315" s="52">
        <v>0</v>
      </c>
      <c r="W315" s="52">
        <v>1860660376</v>
      </c>
      <c r="X315" s="52">
        <v>0</v>
      </c>
      <c r="Y315" s="52">
        <v>0</v>
      </c>
      <c r="Z315" s="52">
        <v>0</v>
      </c>
      <c r="AA315" s="52">
        <v>0</v>
      </c>
    </row>
    <row r="316" spans="1:27" x14ac:dyDescent="0.25">
      <c r="A316" s="43" t="s">
        <v>84</v>
      </c>
      <c r="B316" s="44" t="s">
        <v>85</v>
      </c>
      <c r="C316" s="45" t="s">
        <v>189</v>
      </c>
      <c r="D316" s="43" t="s">
        <v>32</v>
      </c>
      <c r="E316" s="43">
        <v>2</v>
      </c>
      <c r="F316" s="43">
        <v>2</v>
      </c>
      <c r="G316" s="43"/>
      <c r="H316" s="43"/>
      <c r="I316" s="43"/>
      <c r="J316" s="43"/>
      <c r="K316" s="43"/>
      <c r="L316" s="43"/>
      <c r="M316" s="43" t="s">
        <v>34</v>
      </c>
      <c r="N316" s="43">
        <v>27</v>
      </c>
      <c r="O316" s="43" t="s">
        <v>35</v>
      </c>
      <c r="P316" s="44" t="s">
        <v>190</v>
      </c>
      <c r="Q316" s="52">
        <v>128800943</v>
      </c>
      <c r="R316" s="52">
        <v>0</v>
      </c>
      <c r="S316" s="52">
        <v>0</v>
      </c>
      <c r="T316" s="52">
        <v>128800943</v>
      </c>
      <c r="U316" s="52">
        <v>0</v>
      </c>
      <c r="V316" s="52">
        <v>0</v>
      </c>
      <c r="W316" s="52">
        <v>128800943</v>
      </c>
      <c r="X316" s="52">
        <v>0</v>
      </c>
      <c r="Y316" s="52">
        <v>0</v>
      </c>
      <c r="Z316" s="52">
        <v>0</v>
      </c>
      <c r="AA316" s="52">
        <v>0</v>
      </c>
    </row>
    <row r="317" spans="1:27" x14ac:dyDescent="0.25">
      <c r="A317" s="43" t="s">
        <v>84</v>
      </c>
      <c r="B317" s="44" t="s">
        <v>85</v>
      </c>
      <c r="C317" s="45" t="s">
        <v>175</v>
      </c>
      <c r="D317" s="43" t="s">
        <v>32</v>
      </c>
      <c r="E317" s="43">
        <v>8</v>
      </c>
      <c r="F317" s="43">
        <v>1</v>
      </c>
      <c r="G317" s="43"/>
      <c r="H317" s="43"/>
      <c r="I317" s="43"/>
      <c r="J317" s="43"/>
      <c r="K317" s="43"/>
      <c r="L317" s="43"/>
      <c r="M317" s="43" t="s">
        <v>34</v>
      </c>
      <c r="N317" s="43">
        <v>27</v>
      </c>
      <c r="O317" s="43" t="s">
        <v>35</v>
      </c>
      <c r="P317" s="44" t="s">
        <v>176</v>
      </c>
      <c r="Q317" s="52">
        <v>33740000</v>
      </c>
      <c r="R317" s="52">
        <v>0</v>
      </c>
      <c r="S317" s="52">
        <v>0</v>
      </c>
      <c r="T317" s="52">
        <v>33740000</v>
      </c>
      <c r="U317" s="52">
        <v>0</v>
      </c>
      <c r="V317" s="52">
        <v>0</v>
      </c>
      <c r="W317" s="52">
        <v>33740000</v>
      </c>
      <c r="X317" s="52">
        <v>0</v>
      </c>
      <c r="Y317" s="52">
        <v>0</v>
      </c>
      <c r="Z317" s="52">
        <v>0</v>
      </c>
      <c r="AA317" s="52">
        <v>0</v>
      </c>
    </row>
    <row r="318" spans="1:27" x14ac:dyDescent="0.25">
      <c r="A318" s="43" t="s">
        <v>84</v>
      </c>
      <c r="B318" s="44" t="s">
        <v>85</v>
      </c>
      <c r="C318" s="45" t="s">
        <v>197</v>
      </c>
      <c r="D318" s="43" t="s">
        <v>40</v>
      </c>
      <c r="E318" s="43">
        <v>4102</v>
      </c>
      <c r="F318" s="43">
        <v>1500</v>
      </c>
      <c r="G318" s="43">
        <v>12</v>
      </c>
      <c r="H318" s="43"/>
      <c r="I318" s="43"/>
      <c r="J318" s="43"/>
      <c r="K318" s="43"/>
      <c r="L318" s="43"/>
      <c r="M318" s="43" t="s">
        <v>34</v>
      </c>
      <c r="N318" s="43">
        <v>27</v>
      </c>
      <c r="O318" s="43" t="s">
        <v>35</v>
      </c>
      <c r="P318" s="44" t="s">
        <v>198</v>
      </c>
      <c r="Q318" s="52">
        <v>612030991</v>
      </c>
      <c r="R318" s="52">
        <v>0</v>
      </c>
      <c r="S318" s="52">
        <v>0</v>
      </c>
      <c r="T318" s="52">
        <v>612030991</v>
      </c>
      <c r="U318" s="52">
        <v>0</v>
      </c>
      <c r="V318" s="52">
        <v>0</v>
      </c>
      <c r="W318" s="52">
        <v>612030991</v>
      </c>
      <c r="X318" s="52">
        <v>0</v>
      </c>
      <c r="Y318" s="52">
        <v>0</v>
      </c>
      <c r="Z318" s="52">
        <v>0</v>
      </c>
      <c r="AA318" s="52">
        <v>0</v>
      </c>
    </row>
    <row r="319" spans="1:27" x14ac:dyDescent="0.25">
      <c r="A319" s="43" t="s">
        <v>84</v>
      </c>
      <c r="B319" s="44" t="s">
        <v>85</v>
      </c>
      <c r="C319" s="45" t="s">
        <v>177</v>
      </c>
      <c r="D319" s="43" t="s">
        <v>40</v>
      </c>
      <c r="E319" s="43">
        <v>4102</v>
      </c>
      <c r="F319" s="43">
        <v>1500</v>
      </c>
      <c r="G319" s="43">
        <v>13</v>
      </c>
      <c r="H319" s="43"/>
      <c r="I319" s="43"/>
      <c r="J319" s="43"/>
      <c r="K319" s="43"/>
      <c r="L319" s="43"/>
      <c r="M319" s="43" t="s">
        <v>34</v>
      </c>
      <c r="N319" s="43">
        <v>27</v>
      </c>
      <c r="O319" s="43" t="s">
        <v>35</v>
      </c>
      <c r="P319" s="44" t="s">
        <v>178</v>
      </c>
      <c r="Q319" s="52">
        <v>719822568</v>
      </c>
      <c r="R319" s="52">
        <v>0</v>
      </c>
      <c r="S319" s="52">
        <v>0</v>
      </c>
      <c r="T319" s="52">
        <v>719822568</v>
      </c>
      <c r="U319" s="52">
        <v>0</v>
      </c>
      <c r="V319" s="52">
        <v>0</v>
      </c>
      <c r="W319" s="52">
        <v>719822568</v>
      </c>
      <c r="X319" s="52">
        <v>0</v>
      </c>
      <c r="Y319" s="52">
        <v>0</v>
      </c>
      <c r="Z319" s="52">
        <v>0</v>
      </c>
      <c r="AA319" s="52">
        <v>0</v>
      </c>
    </row>
    <row r="320" spans="1:27" x14ac:dyDescent="0.25">
      <c r="A320" s="43" t="s">
        <v>84</v>
      </c>
      <c r="B320" s="44" t="s">
        <v>85</v>
      </c>
      <c r="C320" s="45" t="s">
        <v>179</v>
      </c>
      <c r="D320" s="43" t="s">
        <v>40</v>
      </c>
      <c r="E320" s="43">
        <v>4102</v>
      </c>
      <c r="F320" s="43">
        <v>1500</v>
      </c>
      <c r="G320" s="43">
        <v>14</v>
      </c>
      <c r="H320" s="43"/>
      <c r="I320" s="43"/>
      <c r="J320" s="43"/>
      <c r="K320" s="43"/>
      <c r="L320" s="43"/>
      <c r="M320" s="43" t="s">
        <v>34</v>
      </c>
      <c r="N320" s="43">
        <v>27</v>
      </c>
      <c r="O320" s="43" t="s">
        <v>35</v>
      </c>
      <c r="P320" s="44" t="s">
        <v>180</v>
      </c>
      <c r="Q320" s="52">
        <v>3186433059</v>
      </c>
      <c r="R320" s="52">
        <v>0</v>
      </c>
      <c r="S320" s="52">
        <v>0</v>
      </c>
      <c r="T320" s="52">
        <v>3186433059</v>
      </c>
      <c r="U320" s="52">
        <v>0</v>
      </c>
      <c r="V320" s="52">
        <v>0</v>
      </c>
      <c r="W320" s="52">
        <v>3186433059</v>
      </c>
      <c r="X320" s="52">
        <v>0</v>
      </c>
      <c r="Y320" s="52">
        <v>0</v>
      </c>
      <c r="Z320" s="52">
        <v>0</v>
      </c>
      <c r="AA320" s="52">
        <v>0</v>
      </c>
    </row>
    <row r="321" spans="1:27" x14ac:dyDescent="0.25">
      <c r="A321" s="43" t="s">
        <v>84</v>
      </c>
      <c r="B321" s="44" t="s">
        <v>85</v>
      </c>
      <c r="C321" s="45" t="s">
        <v>199</v>
      </c>
      <c r="D321" s="43" t="s">
        <v>40</v>
      </c>
      <c r="E321" s="43">
        <v>4102</v>
      </c>
      <c r="F321" s="43">
        <v>1500</v>
      </c>
      <c r="G321" s="43">
        <v>15</v>
      </c>
      <c r="H321" s="43"/>
      <c r="I321" s="43"/>
      <c r="J321" s="43"/>
      <c r="K321" s="43"/>
      <c r="L321" s="43"/>
      <c r="M321" s="43" t="s">
        <v>34</v>
      </c>
      <c r="N321" s="43">
        <v>27</v>
      </c>
      <c r="O321" s="43" t="s">
        <v>35</v>
      </c>
      <c r="P321" s="44" t="s">
        <v>200</v>
      </c>
      <c r="Q321" s="52">
        <v>129856952</v>
      </c>
      <c r="R321" s="52">
        <v>0</v>
      </c>
      <c r="S321" s="52">
        <v>0</v>
      </c>
      <c r="T321" s="52">
        <v>129856952</v>
      </c>
      <c r="U321" s="52">
        <v>0</v>
      </c>
      <c r="V321" s="52">
        <v>0</v>
      </c>
      <c r="W321" s="52">
        <v>129856952</v>
      </c>
      <c r="X321" s="52">
        <v>0</v>
      </c>
      <c r="Y321" s="52">
        <v>0</v>
      </c>
      <c r="Z321" s="52">
        <v>0</v>
      </c>
      <c r="AA321" s="52">
        <v>0</v>
      </c>
    </row>
    <row r="322" spans="1:27" x14ac:dyDescent="0.25">
      <c r="A322" s="43" t="s">
        <v>84</v>
      </c>
      <c r="B322" s="44" t="s">
        <v>85</v>
      </c>
      <c r="C322" s="45" t="s">
        <v>201</v>
      </c>
      <c r="D322" s="43" t="s">
        <v>40</v>
      </c>
      <c r="E322" s="43">
        <v>4102</v>
      </c>
      <c r="F322" s="43">
        <v>1500</v>
      </c>
      <c r="G322" s="43">
        <v>16</v>
      </c>
      <c r="H322" s="43"/>
      <c r="I322" s="43"/>
      <c r="J322" s="43"/>
      <c r="K322" s="43"/>
      <c r="L322" s="43"/>
      <c r="M322" s="43" t="s">
        <v>34</v>
      </c>
      <c r="N322" s="43">
        <v>27</v>
      </c>
      <c r="O322" s="43" t="s">
        <v>35</v>
      </c>
      <c r="P322" s="44" t="s">
        <v>202</v>
      </c>
      <c r="Q322" s="52">
        <v>4969272517</v>
      </c>
      <c r="R322" s="52">
        <v>0</v>
      </c>
      <c r="S322" s="52">
        <v>0</v>
      </c>
      <c r="T322" s="52">
        <v>4969272517</v>
      </c>
      <c r="U322" s="52">
        <v>0</v>
      </c>
      <c r="V322" s="52">
        <v>0</v>
      </c>
      <c r="W322" s="52">
        <v>4969272517</v>
      </c>
      <c r="X322" s="52">
        <v>0</v>
      </c>
      <c r="Y322" s="52">
        <v>0</v>
      </c>
      <c r="Z322" s="52">
        <v>0</v>
      </c>
      <c r="AA322" s="52">
        <v>0</v>
      </c>
    </row>
    <row r="323" spans="1:27" x14ac:dyDescent="0.25">
      <c r="A323" s="43" t="s">
        <v>84</v>
      </c>
      <c r="B323" s="44" t="s">
        <v>85</v>
      </c>
      <c r="C323" s="45" t="s">
        <v>181</v>
      </c>
      <c r="D323" s="43" t="s">
        <v>40</v>
      </c>
      <c r="E323" s="43">
        <v>4102</v>
      </c>
      <c r="F323" s="43">
        <v>1500</v>
      </c>
      <c r="G323" s="43">
        <v>18</v>
      </c>
      <c r="H323" s="43"/>
      <c r="I323" s="43"/>
      <c r="J323" s="43"/>
      <c r="K323" s="43"/>
      <c r="L323" s="43"/>
      <c r="M323" s="43" t="s">
        <v>41</v>
      </c>
      <c r="N323" s="43">
        <v>10</v>
      </c>
      <c r="O323" s="43" t="s">
        <v>35</v>
      </c>
      <c r="P323" s="44" t="s">
        <v>182</v>
      </c>
      <c r="Q323" s="52">
        <v>62840671354</v>
      </c>
      <c r="R323" s="52">
        <v>0</v>
      </c>
      <c r="S323" s="52">
        <v>0</v>
      </c>
      <c r="T323" s="52">
        <v>62840671354</v>
      </c>
      <c r="U323" s="52">
        <v>0</v>
      </c>
      <c r="V323" s="52">
        <v>109085588</v>
      </c>
      <c r="W323" s="52">
        <v>62731585766</v>
      </c>
      <c r="X323" s="52">
        <v>109085588</v>
      </c>
      <c r="Y323" s="52">
        <v>0</v>
      </c>
      <c r="Z323" s="52">
        <v>0</v>
      </c>
      <c r="AA323" s="52">
        <v>0</v>
      </c>
    </row>
    <row r="324" spans="1:27" x14ac:dyDescent="0.25">
      <c r="A324" s="43" t="s">
        <v>84</v>
      </c>
      <c r="B324" s="44" t="s">
        <v>85</v>
      </c>
      <c r="C324" s="45" t="s">
        <v>181</v>
      </c>
      <c r="D324" s="43" t="s">
        <v>40</v>
      </c>
      <c r="E324" s="43">
        <v>4102</v>
      </c>
      <c r="F324" s="43">
        <v>1500</v>
      </c>
      <c r="G324" s="43">
        <v>18</v>
      </c>
      <c r="H324" s="43"/>
      <c r="I324" s="43"/>
      <c r="J324" s="43"/>
      <c r="K324" s="43"/>
      <c r="L324" s="43"/>
      <c r="M324" s="43" t="s">
        <v>34</v>
      </c>
      <c r="N324" s="43">
        <v>21</v>
      </c>
      <c r="O324" s="43" t="s">
        <v>35</v>
      </c>
      <c r="P324" s="44" t="s">
        <v>182</v>
      </c>
      <c r="Q324" s="52">
        <v>1234346975</v>
      </c>
      <c r="R324" s="52">
        <v>0</v>
      </c>
      <c r="S324" s="52">
        <v>0</v>
      </c>
      <c r="T324" s="52">
        <v>1234346975</v>
      </c>
      <c r="U324" s="52">
        <v>0</v>
      </c>
      <c r="V324" s="52">
        <v>0</v>
      </c>
      <c r="W324" s="52">
        <v>1234346975</v>
      </c>
      <c r="X324" s="52">
        <v>0</v>
      </c>
      <c r="Y324" s="52">
        <v>0</v>
      </c>
      <c r="Z324" s="52">
        <v>0</v>
      </c>
      <c r="AA324" s="52">
        <v>0</v>
      </c>
    </row>
    <row r="325" spans="1:27" x14ac:dyDescent="0.25">
      <c r="A325" s="43" t="s">
        <v>84</v>
      </c>
      <c r="B325" s="44" t="s">
        <v>85</v>
      </c>
      <c r="C325" s="45" t="s">
        <v>229</v>
      </c>
      <c r="D325" s="43" t="s">
        <v>40</v>
      </c>
      <c r="E325" s="43">
        <v>4102</v>
      </c>
      <c r="F325" s="43">
        <v>1500</v>
      </c>
      <c r="G325" s="43">
        <v>19</v>
      </c>
      <c r="H325" s="43"/>
      <c r="I325" s="43"/>
      <c r="J325" s="43"/>
      <c r="K325" s="43"/>
      <c r="L325" s="43"/>
      <c r="M325" s="43" t="s">
        <v>34</v>
      </c>
      <c r="N325" s="43">
        <v>21</v>
      </c>
      <c r="O325" s="43" t="s">
        <v>35</v>
      </c>
      <c r="P325" s="44" t="s">
        <v>230</v>
      </c>
      <c r="Q325" s="52">
        <v>467672400</v>
      </c>
      <c r="R325" s="52">
        <v>0</v>
      </c>
      <c r="S325" s="52">
        <v>0</v>
      </c>
      <c r="T325" s="52">
        <v>467672400</v>
      </c>
      <c r="U325" s="52">
        <v>0</v>
      </c>
      <c r="V325" s="52">
        <v>0</v>
      </c>
      <c r="W325" s="52">
        <v>467672400</v>
      </c>
      <c r="X325" s="52">
        <v>0</v>
      </c>
      <c r="Y325" s="52">
        <v>0</v>
      </c>
      <c r="Z325" s="52">
        <v>0</v>
      </c>
      <c r="AA325" s="52">
        <v>0</v>
      </c>
    </row>
    <row r="326" spans="1:27" x14ac:dyDescent="0.25">
      <c r="A326" s="43" t="s">
        <v>84</v>
      </c>
      <c r="B326" s="44" t="s">
        <v>85</v>
      </c>
      <c r="C326" s="45" t="s">
        <v>229</v>
      </c>
      <c r="D326" s="43" t="s">
        <v>40</v>
      </c>
      <c r="E326" s="43">
        <v>4102</v>
      </c>
      <c r="F326" s="43">
        <v>1500</v>
      </c>
      <c r="G326" s="43">
        <v>19</v>
      </c>
      <c r="H326" s="43"/>
      <c r="I326" s="43"/>
      <c r="J326" s="43"/>
      <c r="K326" s="43"/>
      <c r="L326" s="43"/>
      <c r="M326" s="43" t="s">
        <v>34</v>
      </c>
      <c r="N326" s="43">
        <v>27</v>
      </c>
      <c r="O326" s="43" t="s">
        <v>35</v>
      </c>
      <c r="P326" s="44" t="s">
        <v>230</v>
      </c>
      <c r="Q326" s="52">
        <v>4260203730</v>
      </c>
      <c r="R326" s="52">
        <v>0</v>
      </c>
      <c r="S326" s="52">
        <v>0</v>
      </c>
      <c r="T326" s="52">
        <v>4260203730</v>
      </c>
      <c r="U326" s="52">
        <v>0</v>
      </c>
      <c r="V326" s="52">
        <v>1630972000</v>
      </c>
      <c r="W326" s="52">
        <v>2629231730</v>
      </c>
      <c r="X326" s="52">
        <v>1630972000</v>
      </c>
      <c r="Y326" s="52">
        <v>0</v>
      </c>
      <c r="Z326" s="52">
        <v>0</v>
      </c>
      <c r="AA326" s="52">
        <v>0</v>
      </c>
    </row>
    <row r="327" spans="1:27" x14ac:dyDescent="0.25">
      <c r="A327" s="43" t="s">
        <v>84</v>
      </c>
      <c r="B327" s="44" t="s">
        <v>85</v>
      </c>
      <c r="C327" s="45" t="s">
        <v>204</v>
      </c>
      <c r="D327" s="43" t="s">
        <v>40</v>
      </c>
      <c r="E327" s="43">
        <v>4199</v>
      </c>
      <c r="F327" s="43">
        <v>1500</v>
      </c>
      <c r="G327" s="43">
        <v>7</v>
      </c>
      <c r="H327" s="43"/>
      <c r="I327" s="43"/>
      <c r="J327" s="43"/>
      <c r="K327" s="43"/>
      <c r="L327" s="43"/>
      <c r="M327" s="43" t="s">
        <v>34</v>
      </c>
      <c r="N327" s="43">
        <v>27</v>
      </c>
      <c r="O327" s="43" t="s">
        <v>35</v>
      </c>
      <c r="P327" s="44" t="s">
        <v>205</v>
      </c>
      <c r="Q327" s="52">
        <v>147954762</v>
      </c>
      <c r="R327" s="52">
        <v>0</v>
      </c>
      <c r="S327" s="52">
        <v>0</v>
      </c>
      <c r="T327" s="52">
        <v>147954762</v>
      </c>
      <c r="U327" s="52">
        <v>0</v>
      </c>
      <c r="V327" s="52">
        <v>0</v>
      </c>
      <c r="W327" s="52">
        <v>147954762</v>
      </c>
      <c r="X327" s="52">
        <v>0</v>
      </c>
      <c r="Y327" s="52">
        <v>0</v>
      </c>
      <c r="Z327" s="52">
        <v>0</v>
      </c>
      <c r="AA327" s="52">
        <v>0</v>
      </c>
    </row>
    <row r="328" spans="1:27" x14ac:dyDescent="0.25">
      <c r="A328" s="43" t="s">
        <v>84</v>
      </c>
      <c r="B328" s="44" t="s">
        <v>85</v>
      </c>
      <c r="C328" s="45" t="s">
        <v>206</v>
      </c>
      <c r="D328" s="43" t="s">
        <v>40</v>
      </c>
      <c r="E328" s="43">
        <v>4199</v>
      </c>
      <c r="F328" s="43">
        <v>1500</v>
      </c>
      <c r="G328" s="43">
        <v>8</v>
      </c>
      <c r="H328" s="43"/>
      <c r="I328" s="43"/>
      <c r="J328" s="43"/>
      <c r="K328" s="43"/>
      <c r="L328" s="43"/>
      <c r="M328" s="43" t="s">
        <v>34</v>
      </c>
      <c r="N328" s="43">
        <v>27</v>
      </c>
      <c r="O328" s="43" t="s">
        <v>35</v>
      </c>
      <c r="P328" s="44" t="s">
        <v>207</v>
      </c>
      <c r="Q328" s="52">
        <v>1635593275</v>
      </c>
      <c r="R328" s="52">
        <v>0</v>
      </c>
      <c r="S328" s="52">
        <v>0</v>
      </c>
      <c r="T328" s="52">
        <v>1635593275</v>
      </c>
      <c r="U328" s="52">
        <v>0</v>
      </c>
      <c r="V328" s="52">
        <v>0</v>
      </c>
      <c r="W328" s="52">
        <v>1635593275</v>
      </c>
      <c r="X328" s="52">
        <v>0</v>
      </c>
      <c r="Y328" s="52">
        <v>0</v>
      </c>
      <c r="Z328" s="52">
        <v>0</v>
      </c>
      <c r="AA328" s="52">
        <v>0</v>
      </c>
    </row>
    <row r="329" spans="1:27" x14ac:dyDescent="0.25">
      <c r="A329" s="43" t="s">
        <v>86</v>
      </c>
      <c r="B329" s="44" t="s">
        <v>87</v>
      </c>
      <c r="C329" s="45" t="s">
        <v>189</v>
      </c>
      <c r="D329" s="43" t="s">
        <v>32</v>
      </c>
      <c r="E329" s="43">
        <v>2</v>
      </c>
      <c r="F329" s="43">
        <v>2</v>
      </c>
      <c r="G329" s="43"/>
      <c r="H329" s="43"/>
      <c r="I329" s="43"/>
      <c r="J329" s="43"/>
      <c r="K329" s="43"/>
      <c r="L329" s="43"/>
      <c r="M329" s="43" t="s">
        <v>34</v>
      </c>
      <c r="N329" s="43">
        <v>27</v>
      </c>
      <c r="O329" s="43" t="s">
        <v>35</v>
      </c>
      <c r="P329" s="44" t="s">
        <v>190</v>
      </c>
      <c r="Q329" s="52">
        <v>210837368</v>
      </c>
      <c r="R329" s="52">
        <v>0</v>
      </c>
      <c r="S329" s="52">
        <v>0</v>
      </c>
      <c r="T329" s="52">
        <v>210837368</v>
      </c>
      <c r="U329" s="52">
        <v>0</v>
      </c>
      <c r="V329" s="52">
        <v>0</v>
      </c>
      <c r="W329" s="52">
        <v>210837368</v>
      </c>
      <c r="X329" s="52">
        <v>0</v>
      </c>
      <c r="Y329" s="52">
        <v>0</v>
      </c>
      <c r="Z329" s="52">
        <v>0</v>
      </c>
      <c r="AA329" s="52">
        <v>0</v>
      </c>
    </row>
    <row r="330" spans="1:27" x14ac:dyDescent="0.25">
      <c r="A330" s="43" t="s">
        <v>86</v>
      </c>
      <c r="B330" s="44" t="s">
        <v>87</v>
      </c>
      <c r="C330" s="45" t="s">
        <v>175</v>
      </c>
      <c r="D330" s="43" t="s">
        <v>32</v>
      </c>
      <c r="E330" s="43">
        <v>8</v>
      </c>
      <c r="F330" s="43">
        <v>1</v>
      </c>
      <c r="G330" s="43"/>
      <c r="H330" s="43"/>
      <c r="I330" s="43"/>
      <c r="J330" s="43"/>
      <c r="K330" s="43"/>
      <c r="L330" s="43"/>
      <c r="M330" s="43" t="s">
        <v>34</v>
      </c>
      <c r="N330" s="43">
        <v>27</v>
      </c>
      <c r="O330" s="43" t="s">
        <v>35</v>
      </c>
      <c r="P330" s="44" t="s">
        <v>176</v>
      </c>
      <c r="Q330" s="52">
        <v>130018738</v>
      </c>
      <c r="R330" s="52">
        <v>0</v>
      </c>
      <c r="S330" s="52">
        <v>0</v>
      </c>
      <c r="T330" s="52">
        <v>130018738</v>
      </c>
      <c r="U330" s="52">
        <v>0</v>
      </c>
      <c r="V330" s="52">
        <v>0</v>
      </c>
      <c r="W330" s="52">
        <v>130018738</v>
      </c>
      <c r="X330" s="52">
        <v>0</v>
      </c>
      <c r="Y330" s="52">
        <v>0</v>
      </c>
      <c r="Z330" s="52">
        <v>0</v>
      </c>
      <c r="AA330" s="52">
        <v>0</v>
      </c>
    </row>
    <row r="331" spans="1:27" x14ac:dyDescent="0.25">
      <c r="A331" s="43" t="s">
        <v>86</v>
      </c>
      <c r="B331" s="44" t="s">
        <v>87</v>
      </c>
      <c r="C331" s="45" t="s">
        <v>197</v>
      </c>
      <c r="D331" s="43" t="s">
        <v>40</v>
      </c>
      <c r="E331" s="43">
        <v>4102</v>
      </c>
      <c r="F331" s="43">
        <v>1500</v>
      </c>
      <c r="G331" s="43">
        <v>12</v>
      </c>
      <c r="H331" s="43"/>
      <c r="I331" s="43"/>
      <c r="J331" s="43"/>
      <c r="K331" s="43"/>
      <c r="L331" s="43"/>
      <c r="M331" s="43" t="s">
        <v>34</v>
      </c>
      <c r="N331" s="43">
        <v>27</v>
      </c>
      <c r="O331" s="43" t="s">
        <v>35</v>
      </c>
      <c r="P331" s="44" t="s">
        <v>198</v>
      </c>
      <c r="Q331" s="52">
        <v>565967529</v>
      </c>
      <c r="R331" s="52">
        <v>0</v>
      </c>
      <c r="S331" s="52">
        <v>0</v>
      </c>
      <c r="T331" s="52">
        <v>565967529</v>
      </c>
      <c r="U331" s="52">
        <v>0</v>
      </c>
      <c r="V331" s="52">
        <v>0</v>
      </c>
      <c r="W331" s="52">
        <v>565967529</v>
      </c>
      <c r="X331" s="52">
        <v>0</v>
      </c>
      <c r="Y331" s="52">
        <v>0</v>
      </c>
      <c r="Z331" s="52">
        <v>0</v>
      </c>
      <c r="AA331" s="52">
        <v>0</v>
      </c>
    </row>
    <row r="332" spans="1:27" x14ac:dyDescent="0.25">
      <c r="A332" s="43" t="s">
        <v>86</v>
      </c>
      <c r="B332" s="44" t="s">
        <v>87</v>
      </c>
      <c r="C332" s="45" t="s">
        <v>177</v>
      </c>
      <c r="D332" s="43" t="s">
        <v>40</v>
      </c>
      <c r="E332" s="43">
        <v>4102</v>
      </c>
      <c r="F332" s="43">
        <v>1500</v>
      </c>
      <c r="G332" s="43">
        <v>13</v>
      </c>
      <c r="H332" s="43"/>
      <c r="I332" s="43"/>
      <c r="J332" s="43"/>
      <c r="K332" s="43"/>
      <c r="L332" s="43"/>
      <c r="M332" s="43" t="s">
        <v>34</v>
      </c>
      <c r="N332" s="43">
        <v>27</v>
      </c>
      <c r="O332" s="43" t="s">
        <v>35</v>
      </c>
      <c r="P332" s="44" t="s">
        <v>178</v>
      </c>
      <c r="Q332" s="52">
        <v>4492752249</v>
      </c>
      <c r="R332" s="52">
        <v>0</v>
      </c>
      <c r="S332" s="52">
        <v>0</v>
      </c>
      <c r="T332" s="52">
        <v>4492752249</v>
      </c>
      <c r="U332" s="52">
        <v>0</v>
      </c>
      <c r="V332" s="52">
        <v>0</v>
      </c>
      <c r="W332" s="52">
        <v>4492752249</v>
      </c>
      <c r="X332" s="52">
        <v>0</v>
      </c>
      <c r="Y332" s="52">
        <v>0</v>
      </c>
      <c r="Z332" s="52">
        <v>0</v>
      </c>
      <c r="AA332" s="52">
        <v>0</v>
      </c>
    </row>
    <row r="333" spans="1:27" x14ac:dyDescent="0.25">
      <c r="A333" s="43" t="s">
        <v>86</v>
      </c>
      <c r="B333" s="44" t="s">
        <v>87</v>
      </c>
      <c r="C333" s="45" t="s">
        <v>179</v>
      </c>
      <c r="D333" s="43" t="s">
        <v>40</v>
      </c>
      <c r="E333" s="43">
        <v>4102</v>
      </c>
      <c r="F333" s="43">
        <v>1500</v>
      </c>
      <c r="G333" s="43">
        <v>14</v>
      </c>
      <c r="H333" s="43"/>
      <c r="I333" s="43"/>
      <c r="J333" s="43"/>
      <c r="K333" s="43"/>
      <c r="L333" s="43"/>
      <c r="M333" s="43" t="s">
        <v>34</v>
      </c>
      <c r="N333" s="43">
        <v>27</v>
      </c>
      <c r="O333" s="43" t="s">
        <v>35</v>
      </c>
      <c r="P333" s="44" t="s">
        <v>180</v>
      </c>
      <c r="Q333" s="52">
        <v>28280999147</v>
      </c>
      <c r="R333" s="52">
        <v>0</v>
      </c>
      <c r="S333" s="52">
        <v>0</v>
      </c>
      <c r="T333" s="52">
        <v>28280999147</v>
      </c>
      <c r="U333" s="52">
        <v>0</v>
      </c>
      <c r="V333" s="52">
        <v>8220952440</v>
      </c>
      <c r="W333" s="52">
        <v>20060046707</v>
      </c>
      <c r="X333" s="52">
        <v>8220952440</v>
      </c>
      <c r="Y333" s="52">
        <v>0</v>
      </c>
      <c r="Z333" s="52">
        <v>0</v>
      </c>
      <c r="AA333" s="52">
        <v>0</v>
      </c>
    </row>
    <row r="334" spans="1:27" x14ac:dyDescent="0.25">
      <c r="A334" s="43" t="s">
        <v>86</v>
      </c>
      <c r="B334" s="44" t="s">
        <v>87</v>
      </c>
      <c r="C334" s="45" t="s">
        <v>199</v>
      </c>
      <c r="D334" s="43" t="s">
        <v>40</v>
      </c>
      <c r="E334" s="43">
        <v>4102</v>
      </c>
      <c r="F334" s="43">
        <v>1500</v>
      </c>
      <c r="G334" s="43">
        <v>15</v>
      </c>
      <c r="H334" s="43"/>
      <c r="I334" s="43"/>
      <c r="J334" s="43"/>
      <c r="K334" s="43"/>
      <c r="L334" s="43"/>
      <c r="M334" s="43" t="s">
        <v>34</v>
      </c>
      <c r="N334" s="43">
        <v>27</v>
      </c>
      <c r="O334" s="43" t="s">
        <v>35</v>
      </c>
      <c r="P334" s="44" t="s">
        <v>200</v>
      </c>
      <c r="Q334" s="52">
        <v>266475254</v>
      </c>
      <c r="R334" s="52">
        <v>0</v>
      </c>
      <c r="S334" s="52">
        <v>0</v>
      </c>
      <c r="T334" s="52">
        <v>266475254</v>
      </c>
      <c r="U334" s="52">
        <v>0</v>
      </c>
      <c r="V334" s="52">
        <v>0</v>
      </c>
      <c r="W334" s="52">
        <v>266475254</v>
      </c>
      <c r="X334" s="52">
        <v>0</v>
      </c>
      <c r="Y334" s="52">
        <v>0</v>
      </c>
      <c r="Z334" s="52">
        <v>0</v>
      </c>
      <c r="AA334" s="52">
        <v>0</v>
      </c>
    </row>
    <row r="335" spans="1:27" x14ac:dyDescent="0.25">
      <c r="A335" s="43" t="s">
        <v>86</v>
      </c>
      <c r="B335" s="44" t="s">
        <v>87</v>
      </c>
      <c r="C335" s="45" t="s">
        <v>201</v>
      </c>
      <c r="D335" s="43" t="s">
        <v>40</v>
      </c>
      <c r="E335" s="43">
        <v>4102</v>
      </c>
      <c r="F335" s="43">
        <v>1500</v>
      </c>
      <c r="G335" s="43">
        <v>16</v>
      </c>
      <c r="H335" s="43"/>
      <c r="I335" s="43"/>
      <c r="J335" s="43"/>
      <c r="K335" s="43"/>
      <c r="L335" s="43"/>
      <c r="M335" s="43" t="s">
        <v>34</v>
      </c>
      <c r="N335" s="43">
        <v>27</v>
      </c>
      <c r="O335" s="43" t="s">
        <v>35</v>
      </c>
      <c r="P335" s="44" t="s">
        <v>202</v>
      </c>
      <c r="Q335" s="52">
        <v>3474695401</v>
      </c>
      <c r="R335" s="52">
        <v>0</v>
      </c>
      <c r="S335" s="52">
        <v>0</v>
      </c>
      <c r="T335" s="52">
        <v>3474695401</v>
      </c>
      <c r="U335" s="52">
        <v>0</v>
      </c>
      <c r="V335" s="52">
        <v>0</v>
      </c>
      <c r="W335" s="52">
        <v>3474695401</v>
      </c>
      <c r="X335" s="52">
        <v>0</v>
      </c>
      <c r="Y335" s="52">
        <v>0</v>
      </c>
      <c r="Z335" s="52">
        <v>0</v>
      </c>
      <c r="AA335" s="52">
        <v>0</v>
      </c>
    </row>
    <row r="336" spans="1:27" x14ac:dyDescent="0.25">
      <c r="A336" s="43" t="s">
        <v>86</v>
      </c>
      <c r="B336" s="44" t="s">
        <v>87</v>
      </c>
      <c r="C336" s="45" t="s">
        <v>181</v>
      </c>
      <c r="D336" s="43" t="s">
        <v>40</v>
      </c>
      <c r="E336" s="43">
        <v>4102</v>
      </c>
      <c r="F336" s="43">
        <v>1500</v>
      </c>
      <c r="G336" s="43">
        <v>18</v>
      </c>
      <c r="H336" s="43"/>
      <c r="I336" s="43"/>
      <c r="J336" s="43"/>
      <c r="K336" s="43"/>
      <c r="L336" s="43"/>
      <c r="M336" s="43" t="s">
        <v>41</v>
      </c>
      <c r="N336" s="43">
        <v>10</v>
      </c>
      <c r="O336" s="43" t="s">
        <v>35</v>
      </c>
      <c r="P336" s="44" t="s">
        <v>182</v>
      </c>
      <c r="Q336" s="52">
        <v>89821865366</v>
      </c>
      <c r="R336" s="52">
        <v>0</v>
      </c>
      <c r="S336" s="52">
        <v>0</v>
      </c>
      <c r="T336" s="52">
        <v>89821865366</v>
      </c>
      <c r="U336" s="52">
        <v>0</v>
      </c>
      <c r="V336" s="52">
        <v>0</v>
      </c>
      <c r="W336" s="52">
        <v>89821865366</v>
      </c>
      <c r="X336" s="52">
        <v>0</v>
      </c>
      <c r="Y336" s="52">
        <v>0</v>
      </c>
      <c r="Z336" s="52">
        <v>0</v>
      </c>
      <c r="AA336" s="52">
        <v>0</v>
      </c>
    </row>
    <row r="337" spans="1:27" x14ac:dyDescent="0.25">
      <c r="A337" s="43" t="s">
        <v>86</v>
      </c>
      <c r="B337" s="44" t="s">
        <v>87</v>
      </c>
      <c r="C337" s="45" t="s">
        <v>181</v>
      </c>
      <c r="D337" s="43" t="s">
        <v>40</v>
      </c>
      <c r="E337" s="43">
        <v>4102</v>
      </c>
      <c r="F337" s="43">
        <v>1500</v>
      </c>
      <c r="G337" s="43">
        <v>18</v>
      </c>
      <c r="H337" s="43"/>
      <c r="I337" s="43"/>
      <c r="J337" s="43"/>
      <c r="K337" s="43"/>
      <c r="L337" s="43"/>
      <c r="M337" s="43" t="s">
        <v>34</v>
      </c>
      <c r="N337" s="43">
        <v>21</v>
      </c>
      <c r="O337" s="43" t="s">
        <v>35</v>
      </c>
      <c r="P337" s="44" t="s">
        <v>182</v>
      </c>
      <c r="Q337" s="52">
        <v>1512183295</v>
      </c>
      <c r="R337" s="52">
        <v>0</v>
      </c>
      <c r="S337" s="52">
        <v>0</v>
      </c>
      <c r="T337" s="52">
        <v>1512183295</v>
      </c>
      <c r="U337" s="52">
        <v>0</v>
      </c>
      <c r="V337" s="52">
        <v>0</v>
      </c>
      <c r="W337" s="52">
        <v>1512183295</v>
      </c>
      <c r="X337" s="52">
        <v>0</v>
      </c>
      <c r="Y337" s="52">
        <v>0</v>
      </c>
      <c r="Z337" s="52">
        <v>0</v>
      </c>
      <c r="AA337" s="52">
        <v>0</v>
      </c>
    </row>
    <row r="338" spans="1:27" x14ac:dyDescent="0.25">
      <c r="A338" s="43" t="s">
        <v>86</v>
      </c>
      <c r="B338" s="44" t="s">
        <v>87</v>
      </c>
      <c r="C338" s="45" t="s">
        <v>229</v>
      </c>
      <c r="D338" s="43" t="s">
        <v>40</v>
      </c>
      <c r="E338" s="43">
        <v>4102</v>
      </c>
      <c r="F338" s="43">
        <v>1500</v>
      </c>
      <c r="G338" s="43">
        <v>19</v>
      </c>
      <c r="H338" s="43"/>
      <c r="I338" s="43"/>
      <c r="J338" s="43"/>
      <c r="K338" s="43"/>
      <c r="L338" s="43"/>
      <c r="M338" s="43" t="s">
        <v>34</v>
      </c>
      <c r="N338" s="43">
        <v>21</v>
      </c>
      <c r="O338" s="43" t="s">
        <v>35</v>
      </c>
      <c r="P338" s="44" t="s">
        <v>230</v>
      </c>
      <c r="Q338" s="52">
        <v>454543875</v>
      </c>
      <c r="R338" s="52">
        <v>0</v>
      </c>
      <c r="S338" s="52">
        <v>0</v>
      </c>
      <c r="T338" s="52">
        <v>454543875</v>
      </c>
      <c r="U338" s="52">
        <v>0</v>
      </c>
      <c r="V338" s="52">
        <v>0</v>
      </c>
      <c r="W338" s="52">
        <v>454543875</v>
      </c>
      <c r="X338" s="52">
        <v>0</v>
      </c>
      <c r="Y338" s="52">
        <v>0</v>
      </c>
      <c r="Z338" s="52">
        <v>0</v>
      </c>
      <c r="AA338" s="52">
        <v>0</v>
      </c>
    </row>
    <row r="339" spans="1:27" x14ac:dyDescent="0.25">
      <c r="A339" s="43" t="s">
        <v>86</v>
      </c>
      <c r="B339" s="44" t="s">
        <v>87</v>
      </c>
      <c r="C339" s="45" t="s">
        <v>229</v>
      </c>
      <c r="D339" s="43" t="s">
        <v>40</v>
      </c>
      <c r="E339" s="43">
        <v>4102</v>
      </c>
      <c r="F339" s="43">
        <v>1500</v>
      </c>
      <c r="G339" s="43">
        <v>19</v>
      </c>
      <c r="H339" s="43"/>
      <c r="I339" s="43"/>
      <c r="J339" s="43"/>
      <c r="K339" s="43"/>
      <c r="L339" s="43"/>
      <c r="M339" s="43" t="s">
        <v>34</v>
      </c>
      <c r="N339" s="43">
        <v>27</v>
      </c>
      <c r="O339" s="43" t="s">
        <v>35</v>
      </c>
      <c r="P339" s="44" t="s">
        <v>230</v>
      </c>
      <c r="Q339" s="52">
        <v>4925347125</v>
      </c>
      <c r="R339" s="52">
        <v>0</v>
      </c>
      <c r="S339" s="52">
        <v>0</v>
      </c>
      <c r="T339" s="52">
        <v>4925347125</v>
      </c>
      <c r="U339" s="52">
        <v>0</v>
      </c>
      <c r="V339" s="52">
        <v>0</v>
      </c>
      <c r="W339" s="52">
        <v>4925347125</v>
      </c>
      <c r="X339" s="52">
        <v>0</v>
      </c>
      <c r="Y339" s="52">
        <v>0</v>
      </c>
      <c r="Z339" s="52">
        <v>0</v>
      </c>
      <c r="AA339" s="52">
        <v>0</v>
      </c>
    </row>
    <row r="340" spans="1:27" x14ac:dyDescent="0.25">
      <c r="A340" s="43" t="s">
        <v>86</v>
      </c>
      <c r="B340" s="44" t="s">
        <v>87</v>
      </c>
      <c r="C340" s="45" t="s">
        <v>204</v>
      </c>
      <c r="D340" s="43" t="s">
        <v>40</v>
      </c>
      <c r="E340" s="43">
        <v>4199</v>
      </c>
      <c r="F340" s="43">
        <v>1500</v>
      </c>
      <c r="G340" s="43">
        <v>7</v>
      </c>
      <c r="H340" s="43"/>
      <c r="I340" s="43"/>
      <c r="J340" s="43"/>
      <c r="K340" s="43"/>
      <c r="L340" s="43"/>
      <c r="M340" s="43" t="s">
        <v>34</v>
      </c>
      <c r="N340" s="43">
        <v>27</v>
      </c>
      <c r="O340" s="43" t="s">
        <v>35</v>
      </c>
      <c r="P340" s="44" t="s">
        <v>205</v>
      </c>
      <c r="Q340" s="52">
        <v>168003197</v>
      </c>
      <c r="R340" s="52">
        <v>0</v>
      </c>
      <c r="S340" s="52">
        <v>0</v>
      </c>
      <c r="T340" s="52">
        <v>168003197</v>
      </c>
      <c r="U340" s="52">
        <v>0</v>
      </c>
      <c r="V340" s="52">
        <v>0</v>
      </c>
      <c r="W340" s="52">
        <v>168003197</v>
      </c>
      <c r="X340" s="52">
        <v>0</v>
      </c>
      <c r="Y340" s="52">
        <v>0</v>
      </c>
      <c r="Z340" s="52">
        <v>0</v>
      </c>
      <c r="AA340" s="52">
        <v>0</v>
      </c>
    </row>
    <row r="341" spans="1:27" x14ac:dyDescent="0.25">
      <c r="A341" s="43" t="s">
        <v>86</v>
      </c>
      <c r="B341" s="44" t="s">
        <v>87</v>
      </c>
      <c r="C341" s="45" t="s">
        <v>206</v>
      </c>
      <c r="D341" s="43" t="s">
        <v>40</v>
      </c>
      <c r="E341" s="43">
        <v>4199</v>
      </c>
      <c r="F341" s="43">
        <v>1500</v>
      </c>
      <c r="G341" s="43">
        <v>8</v>
      </c>
      <c r="H341" s="43"/>
      <c r="I341" s="43"/>
      <c r="J341" s="43"/>
      <c r="K341" s="43"/>
      <c r="L341" s="43"/>
      <c r="M341" s="43" t="s">
        <v>34</v>
      </c>
      <c r="N341" s="43">
        <v>27</v>
      </c>
      <c r="O341" s="43" t="s">
        <v>35</v>
      </c>
      <c r="P341" s="44" t="s">
        <v>207</v>
      </c>
      <c r="Q341" s="52">
        <v>2242638046</v>
      </c>
      <c r="R341" s="52">
        <v>0</v>
      </c>
      <c r="S341" s="52">
        <v>0</v>
      </c>
      <c r="T341" s="52">
        <v>2242638046</v>
      </c>
      <c r="U341" s="52">
        <v>0</v>
      </c>
      <c r="V341" s="52">
        <v>838029774</v>
      </c>
      <c r="W341" s="52">
        <v>1404608272</v>
      </c>
      <c r="X341" s="52">
        <v>838029774</v>
      </c>
      <c r="Y341" s="52">
        <v>0</v>
      </c>
      <c r="Z341" s="52">
        <v>0</v>
      </c>
      <c r="AA341" s="52">
        <v>0</v>
      </c>
    </row>
    <row r="342" spans="1:27" x14ac:dyDescent="0.25">
      <c r="A342" s="43" t="s">
        <v>88</v>
      </c>
      <c r="B342" s="44" t="s">
        <v>89</v>
      </c>
      <c r="C342" s="45" t="s">
        <v>189</v>
      </c>
      <c r="D342" s="43" t="s">
        <v>32</v>
      </c>
      <c r="E342" s="43">
        <v>2</v>
      </c>
      <c r="F342" s="43">
        <v>2</v>
      </c>
      <c r="G342" s="43"/>
      <c r="H342" s="43"/>
      <c r="I342" s="43"/>
      <c r="J342" s="43"/>
      <c r="K342" s="43"/>
      <c r="L342" s="43"/>
      <c r="M342" s="43" t="s">
        <v>34</v>
      </c>
      <c r="N342" s="43">
        <v>27</v>
      </c>
      <c r="O342" s="43" t="s">
        <v>35</v>
      </c>
      <c r="P342" s="44" t="s">
        <v>190</v>
      </c>
      <c r="Q342" s="52">
        <v>1177523798</v>
      </c>
      <c r="R342" s="52">
        <v>0</v>
      </c>
      <c r="S342" s="52">
        <v>0</v>
      </c>
      <c r="T342" s="52">
        <v>1177523798</v>
      </c>
      <c r="U342" s="52">
        <v>0</v>
      </c>
      <c r="V342" s="52">
        <v>0</v>
      </c>
      <c r="W342" s="52">
        <v>1177523798</v>
      </c>
      <c r="X342" s="52">
        <v>0</v>
      </c>
      <c r="Y342" s="52">
        <v>0</v>
      </c>
      <c r="Z342" s="52">
        <v>0</v>
      </c>
      <c r="AA342" s="52">
        <v>0</v>
      </c>
    </row>
    <row r="343" spans="1:27" x14ac:dyDescent="0.25">
      <c r="A343" s="43" t="s">
        <v>88</v>
      </c>
      <c r="B343" s="44" t="s">
        <v>89</v>
      </c>
      <c r="C343" s="45" t="s">
        <v>175</v>
      </c>
      <c r="D343" s="43" t="s">
        <v>32</v>
      </c>
      <c r="E343" s="43">
        <v>8</v>
      </c>
      <c r="F343" s="43">
        <v>1</v>
      </c>
      <c r="G343" s="43"/>
      <c r="H343" s="43"/>
      <c r="I343" s="43"/>
      <c r="J343" s="43"/>
      <c r="K343" s="43"/>
      <c r="L343" s="43"/>
      <c r="M343" s="43" t="s">
        <v>34</v>
      </c>
      <c r="N343" s="43">
        <v>27</v>
      </c>
      <c r="O343" s="43" t="s">
        <v>35</v>
      </c>
      <c r="P343" s="44" t="s">
        <v>176</v>
      </c>
      <c r="Q343" s="52">
        <v>190762802</v>
      </c>
      <c r="R343" s="52">
        <v>0</v>
      </c>
      <c r="S343" s="52">
        <v>0</v>
      </c>
      <c r="T343" s="52">
        <v>190762802</v>
      </c>
      <c r="U343" s="52">
        <v>0</v>
      </c>
      <c r="V343" s="52">
        <v>0</v>
      </c>
      <c r="W343" s="52">
        <v>190762802</v>
      </c>
      <c r="X343" s="52">
        <v>0</v>
      </c>
      <c r="Y343" s="52">
        <v>0</v>
      </c>
      <c r="Z343" s="52">
        <v>0</v>
      </c>
      <c r="AA343" s="52">
        <v>0</v>
      </c>
    </row>
    <row r="344" spans="1:27" x14ac:dyDescent="0.25">
      <c r="A344" s="43" t="s">
        <v>88</v>
      </c>
      <c r="B344" s="44" t="s">
        <v>89</v>
      </c>
      <c r="C344" s="45" t="s">
        <v>197</v>
      </c>
      <c r="D344" s="43" t="s">
        <v>40</v>
      </c>
      <c r="E344" s="43">
        <v>4102</v>
      </c>
      <c r="F344" s="43">
        <v>1500</v>
      </c>
      <c r="G344" s="43">
        <v>12</v>
      </c>
      <c r="H344" s="43"/>
      <c r="I344" s="43"/>
      <c r="J344" s="43"/>
      <c r="K344" s="43"/>
      <c r="L344" s="43"/>
      <c r="M344" s="43" t="s">
        <v>34</v>
      </c>
      <c r="N344" s="43">
        <v>27</v>
      </c>
      <c r="O344" s="43" t="s">
        <v>35</v>
      </c>
      <c r="P344" s="44" t="s">
        <v>198</v>
      </c>
      <c r="Q344" s="52">
        <v>832424316</v>
      </c>
      <c r="R344" s="52">
        <v>0</v>
      </c>
      <c r="S344" s="52">
        <v>0</v>
      </c>
      <c r="T344" s="52">
        <v>832424316</v>
      </c>
      <c r="U344" s="52">
        <v>0</v>
      </c>
      <c r="V344" s="52">
        <v>0</v>
      </c>
      <c r="W344" s="52">
        <v>832424316</v>
      </c>
      <c r="X344" s="52">
        <v>0</v>
      </c>
      <c r="Y344" s="52">
        <v>0</v>
      </c>
      <c r="Z344" s="52">
        <v>0</v>
      </c>
      <c r="AA344" s="52">
        <v>0</v>
      </c>
    </row>
    <row r="345" spans="1:27" x14ac:dyDescent="0.25">
      <c r="A345" s="43" t="s">
        <v>88</v>
      </c>
      <c r="B345" s="44" t="s">
        <v>89</v>
      </c>
      <c r="C345" s="45" t="s">
        <v>177</v>
      </c>
      <c r="D345" s="43" t="s">
        <v>40</v>
      </c>
      <c r="E345" s="43">
        <v>4102</v>
      </c>
      <c r="F345" s="43">
        <v>1500</v>
      </c>
      <c r="G345" s="43">
        <v>13</v>
      </c>
      <c r="H345" s="43"/>
      <c r="I345" s="43"/>
      <c r="J345" s="43"/>
      <c r="K345" s="43"/>
      <c r="L345" s="43"/>
      <c r="M345" s="43" t="s">
        <v>41</v>
      </c>
      <c r="N345" s="43">
        <v>16</v>
      </c>
      <c r="O345" s="43" t="s">
        <v>35</v>
      </c>
      <c r="P345" s="44" t="s">
        <v>178</v>
      </c>
      <c r="Q345" s="52">
        <v>19299573020</v>
      </c>
      <c r="R345" s="52">
        <v>0</v>
      </c>
      <c r="S345" s="52">
        <v>0</v>
      </c>
      <c r="T345" s="52">
        <v>19299573020</v>
      </c>
      <c r="U345" s="52">
        <v>0</v>
      </c>
      <c r="V345" s="52">
        <v>0</v>
      </c>
      <c r="W345" s="52">
        <v>19299573020</v>
      </c>
      <c r="X345" s="52">
        <v>0</v>
      </c>
      <c r="Y345" s="52">
        <v>0</v>
      </c>
      <c r="Z345" s="52">
        <v>0</v>
      </c>
      <c r="AA345" s="52">
        <v>0</v>
      </c>
    </row>
    <row r="346" spans="1:27" x14ac:dyDescent="0.25">
      <c r="A346" s="43" t="s">
        <v>88</v>
      </c>
      <c r="B346" s="44" t="s">
        <v>89</v>
      </c>
      <c r="C346" s="45" t="s">
        <v>177</v>
      </c>
      <c r="D346" s="43" t="s">
        <v>40</v>
      </c>
      <c r="E346" s="43">
        <v>4102</v>
      </c>
      <c r="F346" s="43">
        <v>1500</v>
      </c>
      <c r="G346" s="43">
        <v>13</v>
      </c>
      <c r="H346" s="43"/>
      <c r="I346" s="43"/>
      <c r="J346" s="43"/>
      <c r="K346" s="43"/>
      <c r="L346" s="43"/>
      <c r="M346" s="43" t="s">
        <v>34</v>
      </c>
      <c r="N346" s="43">
        <v>27</v>
      </c>
      <c r="O346" s="43" t="s">
        <v>35</v>
      </c>
      <c r="P346" s="44" t="s">
        <v>178</v>
      </c>
      <c r="Q346" s="52">
        <v>1118179952</v>
      </c>
      <c r="R346" s="52">
        <v>0</v>
      </c>
      <c r="S346" s="52">
        <v>0</v>
      </c>
      <c r="T346" s="52">
        <v>1118179952</v>
      </c>
      <c r="U346" s="52">
        <v>0</v>
      </c>
      <c r="V346" s="52">
        <v>0</v>
      </c>
      <c r="W346" s="52">
        <v>1118179952</v>
      </c>
      <c r="X346" s="52">
        <v>0</v>
      </c>
      <c r="Y346" s="52">
        <v>0</v>
      </c>
      <c r="Z346" s="52">
        <v>0</v>
      </c>
      <c r="AA346" s="52">
        <v>0</v>
      </c>
    </row>
    <row r="347" spans="1:27" x14ac:dyDescent="0.25">
      <c r="A347" s="43" t="s">
        <v>88</v>
      </c>
      <c r="B347" s="44" t="s">
        <v>89</v>
      </c>
      <c r="C347" s="45" t="s">
        <v>179</v>
      </c>
      <c r="D347" s="43" t="s">
        <v>40</v>
      </c>
      <c r="E347" s="43">
        <v>4102</v>
      </c>
      <c r="F347" s="43">
        <v>1500</v>
      </c>
      <c r="G347" s="43">
        <v>14</v>
      </c>
      <c r="H347" s="43"/>
      <c r="I347" s="43"/>
      <c r="J347" s="43"/>
      <c r="K347" s="43"/>
      <c r="L347" s="43"/>
      <c r="M347" s="43" t="s">
        <v>34</v>
      </c>
      <c r="N347" s="43">
        <v>27</v>
      </c>
      <c r="O347" s="43" t="s">
        <v>35</v>
      </c>
      <c r="P347" s="44" t="s">
        <v>180</v>
      </c>
      <c r="Q347" s="52">
        <v>70877847110</v>
      </c>
      <c r="R347" s="52">
        <v>0</v>
      </c>
      <c r="S347" s="52">
        <v>0</v>
      </c>
      <c r="T347" s="52">
        <v>70877847110</v>
      </c>
      <c r="U347" s="52">
        <v>0</v>
      </c>
      <c r="V347" s="52">
        <v>0</v>
      </c>
      <c r="W347" s="52">
        <v>70877847110</v>
      </c>
      <c r="X347" s="52">
        <v>0</v>
      </c>
      <c r="Y347" s="52">
        <v>0</v>
      </c>
      <c r="Z347" s="52">
        <v>0</v>
      </c>
      <c r="AA347" s="52">
        <v>0</v>
      </c>
    </row>
    <row r="348" spans="1:27" x14ac:dyDescent="0.25">
      <c r="A348" s="43" t="s">
        <v>88</v>
      </c>
      <c r="B348" s="44" t="s">
        <v>89</v>
      </c>
      <c r="C348" s="45" t="s">
        <v>199</v>
      </c>
      <c r="D348" s="43" t="s">
        <v>40</v>
      </c>
      <c r="E348" s="43">
        <v>4102</v>
      </c>
      <c r="F348" s="43">
        <v>1500</v>
      </c>
      <c r="G348" s="43">
        <v>15</v>
      </c>
      <c r="H348" s="43"/>
      <c r="I348" s="43"/>
      <c r="J348" s="43"/>
      <c r="K348" s="43"/>
      <c r="L348" s="43"/>
      <c r="M348" s="43" t="s">
        <v>34</v>
      </c>
      <c r="N348" s="43">
        <v>27</v>
      </c>
      <c r="O348" s="43" t="s">
        <v>35</v>
      </c>
      <c r="P348" s="44" t="s">
        <v>200</v>
      </c>
      <c r="Q348" s="52">
        <v>332976858</v>
      </c>
      <c r="R348" s="52">
        <v>0</v>
      </c>
      <c r="S348" s="52">
        <v>0</v>
      </c>
      <c r="T348" s="52">
        <v>332976858</v>
      </c>
      <c r="U348" s="52">
        <v>0</v>
      </c>
      <c r="V348" s="52">
        <v>0</v>
      </c>
      <c r="W348" s="52">
        <v>332976858</v>
      </c>
      <c r="X348" s="52">
        <v>0</v>
      </c>
      <c r="Y348" s="52">
        <v>0</v>
      </c>
      <c r="Z348" s="52">
        <v>0</v>
      </c>
      <c r="AA348" s="52">
        <v>0</v>
      </c>
    </row>
    <row r="349" spans="1:27" x14ac:dyDescent="0.25">
      <c r="A349" s="43" t="s">
        <v>88</v>
      </c>
      <c r="B349" s="44" t="s">
        <v>89</v>
      </c>
      <c r="C349" s="45" t="s">
        <v>201</v>
      </c>
      <c r="D349" s="43" t="s">
        <v>40</v>
      </c>
      <c r="E349" s="43">
        <v>4102</v>
      </c>
      <c r="F349" s="43">
        <v>1500</v>
      </c>
      <c r="G349" s="43">
        <v>16</v>
      </c>
      <c r="H349" s="43"/>
      <c r="I349" s="43"/>
      <c r="J349" s="43"/>
      <c r="K349" s="43"/>
      <c r="L349" s="43"/>
      <c r="M349" s="43" t="s">
        <v>34</v>
      </c>
      <c r="N349" s="43">
        <v>27</v>
      </c>
      <c r="O349" s="43" t="s">
        <v>35</v>
      </c>
      <c r="P349" s="44" t="s">
        <v>202</v>
      </c>
      <c r="Q349" s="52">
        <v>9176511853</v>
      </c>
      <c r="R349" s="52">
        <v>0</v>
      </c>
      <c r="S349" s="52">
        <v>0</v>
      </c>
      <c r="T349" s="52">
        <v>9176511853</v>
      </c>
      <c r="U349" s="52">
        <v>0</v>
      </c>
      <c r="V349" s="52">
        <v>8385948243</v>
      </c>
      <c r="W349" s="52">
        <v>790563610</v>
      </c>
      <c r="X349" s="52">
        <v>8385948243</v>
      </c>
      <c r="Y349" s="52">
        <v>0</v>
      </c>
      <c r="Z349" s="52">
        <v>0</v>
      </c>
      <c r="AA349" s="52">
        <v>0</v>
      </c>
    </row>
    <row r="350" spans="1:27" x14ac:dyDescent="0.25">
      <c r="A350" s="43" t="s">
        <v>88</v>
      </c>
      <c r="B350" s="44" t="s">
        <v>89</v>
      </c>
      <c r="C350" s="45" t="s">
        <v>181</v>
      </c>
      <c r="D350" s="43" t="s">
        <v>40</v>
      </c>
      <c r="E350" s="43">
        <v>4102</v>
      </c>
      <c r="F350" s="43">
        <v>1500</v>
      </c>
      <c r="G350" s="43">
        <v>18</v>
      </c>
      <c r="H350" s="43"/>
      <c r="I350" s="43"/>
      <c r="J350" s="43"/>
      <c r="K350" s="43"/>
      <c r="L350" s="43"/>
      <c r="M350" s="43" t="s">
        <v>41</v>
      </c>
      <c r="N350" s="43">
        <v>10</v>
      </c>
      <c r="O350" s="43" t="s">
        <v>35</v>
      </c>
      <c r="P350" s="44" t="s">
        <v>182</v>
      </c>
      <c r="Q350" s="52">
        <v>175224407343</v>
      </c>
      <c r="R350" s="52">
        <v>0</v>
      </c>
      <c r="S350" s="52">
        <v>0</v>
      </c>
      <c r="T350" s="52">
        <v>175224407343</v>
      </c>
      <c r="U350" s="52">
        <v>0</v>
      </c>
      <c r="V350" s="52">
        <v>974415226</v>
      </c>
      <c r="W350" s="52">
        <v>174249992117</v>
      </c>
      <c r="X350" s="52">
        <v>974415226</v>
      </c>
      <c r="Y350" s="52">
        <v>0</v>
      </c>
      <c r="Z350" s="52">
        <v>0</v>
      </c>
      <c r="AA350" s="52">
        <v>0</v>
      </c>
    </row>
    <row r="351" spans="1:27" x14ac:dyDescent="0.25">
      <c r="A351" s="43" t="s">
        <v>88</v>
      </c>
      <c r="B351" s="44" t="s">
        <v>89</v>
      </c>
      <c r="C351" s="45" t="s">
        <v>181</v>
      </c>
      <c r="D351" s="43" t="s">
        <v>40</v>
      </c>
      <c r="E351" s="43">
        <v>4102</v>
      </c>
      <c r="F351" s="43">
        <v>1500</v>
      </c>
      <c r="G351" s="43">
        <v>18</v>
      </c>
      <c r="H351" s="43"/>
      <c r="I351" s="43"/>
      <c r="J351" s="43"/>
      <c r="K351" s="43"/>
      <c r="L351" s="43"/>
      <c r="M351" s="43" t="s">
        <v>34</v>
      </c>
      <c r="N351" s="43">
        <v>21</v>
      </c>
      <c r="O351" s="43" t="s">
        <v>35</v>
      </c>
      <c r="P351" s="44" t="s">
        <v>182</v>
      </c>
      <c r="Q351" s="52">
        <v>2790969495</v>
      </c>
      <c r="R351" s="52">
        <v>0</v>
      </c>
      <c r="S351" s="52">
        <v>0</v>
      </c>
      <c r="T351" s="52">
        <v>2790969495</v>
      </c>
      <c r="U351" s="52">
        <v>0</v>
      </c>
      <c r="V351" s="52">
        <v>0</v>
      </c>
      <c r="W351" s="52">
        <v>2790969495</v>
      </c>
      <c r="X351" s="52">
        <v>0</v>
      </c>
      <c r="Y351" s="52">
        <v>0</v>
      </c>
      <c r="Z351" s="52">
        <v>0</v>
      </c>
      <c r="AA351" s="52">
        <v>0</v>
      </c>
    </row>
    <row r="352" spans="1:27" x14ac:dyDescent="0.25">
      <c r="A352" s="43" t="s">
        <v>88</v>
      </c>
      <c r="B352" s="44" t="s">
        <v>89</v>
      </c>
      <c r="C352" s="45" t="s">
        <v>229</v>
      </c>
      <c r="D352" s="43" t="s">
        <v>40</v>
      </c>
      <c r="E352" s="43">
        <v>4102</v>
      </c>
      <c r="F352" s="43">
        <v>1500</v>
      </c>
      <c r="G352" s="43">
        <v>19</v>
      </c>
      <c r="H352" s="43"/>
      <c r="I352" s="43"/>
      <c r="J352" s="43"/>
      <c r="K352" s="43"/>
      <c r="L352" s="43"/>
      <c r="M352" s="43" t="s">
        <v>34</v>
      </c>
      <c r="N352" s="43">
        <v>21</v>
      </c>
      <c r="O352" s="43" t="s">
        <v>35</v>
      </c>
      <c r="P352" s="44" t="s">
        <v>230</v>
      </c>
      <c r="Q352" s="52">
        <v>1789202600</v>
      </c>
      <c r="R352" s="52">
        <v>0</v>
      </c>
      <c r="S352" s="52">
        <v>0</v>
      </c>
      <c r="T352" s="52">
        <v>1789202600</v>
      </c>
      <c r="U352" s="52">
        <v>0</v>
      </c>
      <c r="V352" s="52">
        <v>0</v>
      </c>
      <c r="W352" s="52">
        <v>1789202600</v>
      </c>
      <c r="X352" s="52">
        <v>0</v>
      </c>
      <c r="Y352" s="52">
        <v>0</v>
      </c>
      <c r="Z352" s="52">
        <v>0</v>
      </c>
      <c r="AA352" s="52">
        <v>0</v>
      </c>
    </row>
    <row r="353" spans="1:27" x14ac:dyDescent="0.25">
      <c r="A353" s="43" t="s">
        <v>88</v>
      </c>
      <c r="B353" s="44" t="s">
        <v>89</v>
      </c>
      <c r="C353" s="45" t="s">
        <v>229</v>
      </c>
      <c r="D353" s="43" t="s">
        <v>40</v>
      </c>
      <c r="E353" s="43">
        <v>4102</v>
      </c>
      <c r="F353" s="43">
        <v>1500</v>
      </c>
      <c r="G353" s="43">
        <v>19</v>
      </c>
      <c r="H353" s="43"/>
      <c r="I353" s="43"/>
      <c r="J353" s="43"/>
      <c r="K353" s="43"/>
      <c r="L353" s="43"/>
      <c r="M353" s="43" t="s">
        <v>34</v>
      </c>
      <c r="N353" s="43">
        <v>27</v>
      </c>
      <c r="O353" s="43" t="s">
        <v>35</v>
      </c>
      <c r="P353" s="44" t="s">
        <v>230</v>
      </c>
      <c r="Q353" s="52">
        <v>10855718390</v>
      </c>
      <c r="R353" s="52">
        <v>0</v>
      </c>
      <c r="S353" s="52">
        <v>0</v>
      </c>
      <c r="T353" s="52">
        <v>10855718390</v>
      </c>
      <c r="U353" s="52">
        <v>0</v>
      </c>
      <c r="V353" s="52">
        <v>0</v>
      </c>
      <c r="W353" s="52">
        <v>10855718390</v>
      </c>
      <c r="X353" s="52">
        <v>0</v>
      </c>
      <c r="Y353" s="52">
        <v>0</v>
      </c>
      <c r="Z353" s="52">
        <v>0</v>
      </c>
      <c r="AA353" s="52">
        <v>0</v>
      </c>
    </row>
    <row r="354" spans="1:27" x14ac:dyDescent="0.25">
      <c r="A354" s="43" t="s">
        <v>88</v>
      </c>
      <c r="B354" s="44" t="s">
        <v>89</v>
      </c>
      <c r="C354" s="45" t="s">
        <v>204</v>
      </c>
      <c r="D354" s="43" t="s">
        <v>40</v>
      </c>
      <c r="E354" s="43">
        <v>4199</v>
      </c>
      <c r="F354" s="43">
        <v>1500</v>
      </c>
      <c r="G354" s="43">
        <v>7</v>
      </c>
      <c r="H354" s="43"/>
      <c r="I354" s="43"/>
      <c r="J354" s="43"/>
      <c r="K354" s="43"/>
      <c r="L354" s="43"/>
      <c r="M354" s="43" t="s">
        <v>34</v>
      </c>
      <c r="N354" s="43">
        <v>27</v>
      </c>
      <c r="O354" s="43" t="s">
        <v>35</v>
      </c>
      <c r="P354" s="44" t="s">
        <v>205</v>
      </c>
      <c r="Q354" s="52">
        <v>167822329</v>
      </c>
      <c r="R354" s="52">
        <v>0</v>
      </c>
      <c r="S354" s="52">
        <v>0</v>
      </c>
      <c r="T354" s="52">
        <v>167822329</v>
      </c>
      <c r="U354" s="52">
        <v>0</v>
      </c>
      <c r="V354" s="52">
        <v>0</v>
      </c>
      <c r="W354" s="52">
        <v>167822329</v>
      </c>
      <c r="X354" s="52">
        <v>0</v>
      </c>
      <c r="Y354" s="52">
        <v>0</v>
      </c>
      <c r="Z354" s="52">
        <v>0</v>
      </c>
      <c r="AA354" s="52">
        <v>0</v>
      </c>
    </row>
    <row r="355" spans="1:27" x14ac:dyDescent="0.25">
      <c r="A355" s="43" t="s">
        <v>88</v>
      </c>
      <c r="B355" s="44" t="s">
        <v>89</v>
      </c>
      <c r="C355" s="45" t="s">
        <v>206</v>
      </c>
      <c r="D355" s="43" t="s">
        <v>40</v>
      </c>
      <c r="E355" s="43">
        <v>4199</v>
      </c>
      <c r="F355" s="43">
        <v>1500</v>
      </c>
      <c r="G355" s="43">
        <v>8</v>
      </c>
      <c r="H355" s="43"/>
      <c r="I355" s="43"/>
      <c r="J355" s="43"/>
      <c r="K355" s="43"/>
      <c r="L355" s="43"/>
      <c r="M355" s="43" t="s">
        <v>34</v>
      </c>
      <c r="N355" s="43">
        <v>27</v>
      </c>
      <c r="O355" s="43" t="s">
        <v>35</v>
      </c>
      <c r="P355" s="44" t="s">
        <v>207</v>
      </c>
      <c r="Q355" s="52">
        <v>3869820113</v>
      </c>
      <c r="R355" s="52">
        <v>0</v>
      </c>
      <c r="S355" s="52">
        <v>0</v>
      </c>
      <c r="T355" s="52">
        <v>3869820113</v>
      </c>
      <c r="U355" s="52">
        <v>0</v>
      </c>
      <c r="V355" s="52">
        <v>0</v>
      </c>
      <c r="W355" s="52">
        <v>3869820113</v>
      </c>
      <c r="X355" s="52">
        <v>0</v>
      </c>
      <c r="Y355" s="52">
        <v>0</v>
      </c>
      <c r="Z355" s="52">
        <v>0</v>
      </c>
      <c r="AA355" s="52">
        <v>0</v>
      </c>
    </row>
    <row r="356" spans="1:27" x14ac:dyDescent="0.25">
      <c r="A356" s="43" t="s">
        <v>90</v>
      </c>
      <c r="B356" s="44" t="s">
        <v>91</v>
      </c>
      <c r="C356" s="45" t="s">
        <v>189</v>
      </c>
      <c r="D356" s="43" t="s">
        <v>32</v>
      </c>
      <c r="E356" s="43">
        <v>2</v>
      </c>
      <c r="F356" s="43">
        <v>2</v>
      </c>
      <c r="G356" s="43"/>
      <c r="H356" s="43"/>
      <c r="I356" s="43"/>
      <c r="J356" s="43"/>
      <c r="K356" s="43"/>
      <c r="L356" s="43"/>
      <c r="M356" s="43" t="s">
        <v>34</v>
      </c>
      <c r="N356" s="43">
        <v>27</v>
      </c>
      <c r="O356" s="43" t="s">
        <v>35</v>
      </c>
      <c r="P356" s="44" t="s">
        <v>190</v>
      </c>
      <c r="Q356" s="52">
        <v>70199062</v>
      </c>
      <c r="R356" s="52">
        <v>0</v>
      </c>
      <c r="S356" s="52">
        <v>0</v>
      </c>
      <c r="T356" s="52">
        <v>70199062</v>
      </c>
      <c r="U356" s="52">
        <v>0</v>
      </c>
      <c r="V356" s="52">
        <v>0</v>
      </c>
      <c r="W356" s="52">
        <v>70199062</v>
      </c>
      <c r="X356" s="52">
        <v>0</v>
      </c>
      <c r="Y356" s="52">
        <v>0</v>
      </c>
      <c r="Z356" s="52">
        <v>0</v>
      </c>
      <c r="AA356" s="52">
        <v>0</v>
      </c>
    </row>
    <row r="357" spans="1:27" x14ac:dyDescent="0.25">
      <c r="A357" s="43" t="s">
        <v>90</v>
      </c>
      <c r="B357" s="44" t="s">
        <v>91</v>
      </c>
      <c r="C357" s="45" t="s">
        <v>175</v>
      </c>
      <c r="D357" s="43" t="s">
        <v>32</v>
      </c>
      <c r="E357" s="43">
        <v>8</v>
      </c>
      <c r="F357" s="43">
        <v>1</v>
      </c>
      <c r="G357" s="43"/>
      <c r="H357" s="43"/>
      <c r="I357" s="43"/>
      <c r="J357" s="43"/>
      <c r="K357" s="43"/>
      <c r="L357" s="43"/>
      <c r="M357" s="43" t="s">
        <v>34</v>
      </c>
      <c r="N357" s="43">
        <v>27</v>
      </c>
      <c r="O357" s="43" t="s">
        <v>35</v>
      </c>
      <c r="P357" s="44" t="s">
        <v>176</v>
      </c>
      <c r="Q357" s="52">
        <v>7050000</v>
      </c>
      <c r="R357" s="52">
        <v>0</v>
      </c>
      <c r="S357" s="52">
        <v>0</v>
      </c>
      <c r="T357" s="52">
        <v>7050000</v>
      </c>
      <c r="U357" s="52">
        <v>0</v>
      </c>
      <c r="V357" s="52">
        <v>0</v>
      </c>
      <c r="W357" s="52">
        <v>7050000</v>
      </c>
      <c r="X357" s="52">
        <v>0</v>
      </c>
      <c r="Y357" s="52">
        <v>0</v>
      </c>
      <c r="Z357" s="52">
        <v>0</v>
      </c>
      <c r="AA357" s="52">
        <v>0</v>
      </c>
    </row>
    <row r="358" spans="1:27" x14ac:dyDescent="0.25">
      <c r="A358" s="43" t="s">
        <v>90</v>
      </c>
      <c r="B358" s="44" t="s">
        <v>91</v>
      </c>
      <c r="C358" s="45" t="s">
        <v>197</v>
      </c>
      <c r="D358" s="43" t="s">
        <v>40</v>
      </c>
      <c r="E358" s="43">
        <v>4102</v>
      </c>
      <c r="F358" s="43">
        <v>1500</v>
      </c>
      <c r="G358" s="43">
        <v>12</v>
      </c>
      <c r="H358" s="43"/>
      <c r="I358" s="43"/>
      <c r="J358" s="43"/>
      <c r="K358" s="43"/>
      <c r="L358" s="43"/>
      <c r="M358" s="43" t="s">
        <v>34</v>
      </c>
      <c r="N358" s="43">
        <v>27</v>
      </c>
      <c r="O358" s="43" t="s">
        <v>35</v>
      </c>
      <c r="P358" s="44" t="s">
        <v>198</v>
      </c>
      <c r="Q358" s="52">
        <v>237623999</v>
      </c>
      <c r="R358" s="52">
        <v>0</v>
      </c>
      <c r="S358" s="52">
        <v>0</v>
      </c>
      <c r="T358" s="52">
        <v>237623999</v>
      </c>
      <c r="U358" s="52">
        <v>0</v>
      </c>
      <c r="V358" s="52">
        <v>0</v>
      </c>
      <c r="W358" s="52">
        <v>237623999</v>
      </c>
      <c r="X358" s="52">
        <v>0</v>
      </c>
      <c r="Y358" s="52">
        <v>0</v>
      </c>
      <c r="Z358" s="52">
        <v>0</v>
      </c>
      <c r="AA358" s="52">
        <v>0</v>
      </c>
    </row>
    <row r="359" spans="1:27" x14ac:dyDescent="0.25">
      <c r="A359" s="43" t="s">
        <v>90</v>
      </c>
      <c r="B359" s="44" t="s">
        <v>91</v>
      </c>
      <c r="C359" s="45" t="s">
        <v>177</v>
      </c>
      <c r="D359" s="43" t="s">
        <v>40</v>
      </c>
      <c r="E359" s="43">
        <v>4102</v>
      </c>
      <c r="F359" s="43">
        <v>1500</v>
      </c>
      <c r="G359" s="43">
        <v>13</v>
      </c>
      <c r="H359" s="43"/>
      <c r="I359" s="43"/>
      <c r="J359" s="43"/>
      <c r="K359" s="43"/>
      <c r="L359" s="43"/>
      <c r="M359" s="43" t="s">
        <v>34</v>
      </c>
      <c r="N359" s="43">
        <v>27</v>
      </c>
      <c r="O359" s="43" t="s">
        <v>35</v>
      </c>
      <c r="P359" s="44" t="s">
        <v>178</v>
      </c>
      <c r="Q359" s="52">
        <v>986954160</v>
      </c>
      <c r="R359" s="52">
        <v>0</v>
      </c>
      <c r="S359" s="52">
        <v>0</v>
      </c>
      <c r="T359" s="52">
        <v>986954160</v>
      </c>
      <c r="U359" s="52">
        <v>0</v>
      </c>
      <c r="V359" s="52">
        <v>434199610</v>
      </c>
      <c r="W359" s="52">
        <v>552754550</v>
      </c>
      <c r="X359" s="52">
        <v>434199610</v>
      </c>
      <c r="Y359" s="52">
        <v>0</v>
      </c>
      <c r="Z359" s="52">
        <v>0</v>
      </c>
      <c r="AA359" s="52">
        <v>0</v>
      </c>
    </row>
    <row r="360" spans="1:27" x14ac:dyDescent="0.25">
      <c r="A360" s="43" t="s">
        <v>90</v>
      </c>
      <c r="B360" s="44" t="s">
        <v>91</v>
      </c>
      <c r="C360" s="45" t="s">
        <v>179</v>
      </c>
      <c r="D360" s="43" t="s">
        <v>40</v>
      </c>
      <c r="E360" s="43">
        <v>4102</v>
      </c>
      <c r="F360" s="43">
        <v>1500</v>
      </c>
      <c r="G360" s="43">
        <v>14</v>
      </c>
      <c r="H360" s="43"/>
      <c r="I360" s="43"/>
      <c r="J360" s="43"/>
      <c r="K360" s="43"/>
      <c r="L360" s="43"/>
      <c r="M360" s="43" t="s">
        <v>34</v>
      </c>
      <c r="N360" s="43">
        <v>27</v>
      </c>
      <c r="O360" s="43" t="s">
        <v>35</v>
      </c>
      <c r="P360" s="44" t="s">
        <v>180</v>
      </c>
      <c r="Q360" s="52">
        <v>4765421261</v>
      </c>
      <c r="R360" s="52">
        <v>0</v>
      </c>
      <c r="S360" s="52">
        <v>0</v>
      </c>
      <c r="T360" s="52">
        <v>4765421261</v>
      </c>
      <c r="U360" s="52">
        <v>0</v>
      </c>
      <c r="V360" s="52">
        <v>462192600</v>
      </c>
      <c r="W360" s="52">
        <v>4303228661</v>
      </c>
      <c r="X360" s="52">
        <v>462192600</v>
      </c>
      <c r="Y360" s="52">
        <v>0</v>
      </c>
      <c r="Z360" s="52">
        <v>0</v>
      </c>
      <c r="AA360" s="52">
        <v>0</v>
      </c>
    </row>
    <row r="361" spans="1:27" x14ac:dyDescent="0.25">
      <c r="A361" s="43" t="s">
        <v>90</v>
      </c>
      <c r="B361" s="44" t="s">
        <v>91</v>
      </c>
      <c r="C361" s="45" t="s">
        <v>199</v>
      </c>
      <c r="D361" s="43" t="s">
        <v>40</v>
      </c>
      <c r="E361" s="43">
        <v>4102</v>
      </c>
      <c r="F361" s="43">
        <v>1500</v>
      </c>
      <c r="G361" s="43">
        <v>15</v>
      </c>
      <c r="H361" s="43"/>
      <c r="I361" s="43"/>
      <c r="J361" s="43"/>
      <c r="K361" s="43"/>
      <c r="L361" s="43"/>
      <c r="M361" s="43" t="s">
        <v>34</v>
      </c>
      <c r="N361" s="43">
        <v>27</v>
      </c>
      <c r="O361" s="43" t="s">
        <v>35</v>
      </c>
      <c r="P361" s="44" t="s">
        <v>200</v>
      </c>
      <c r="Q361" s="52">
        <v>116294643</v>
      </c>
      <c r="R361" s="52">
        <v>0</v>
      </c>
      <c r="S361" s="52">
        <v>0</v>
      </c>
      <c r="T361" s="52">
        <v>116294643</v>
      </c>
      <c r="U361" s="52">
        <v>0</v>
      </c>
      <c r="V361" s="52">
        <v>0</v>
      </c>
      <c r="W361" s="52">
        <v>116294643</v>
      </c>
      <c r="X361" s="52">
        <v>0</v>
      </c>
      <c r="Y361" s="52">
        <v>0</v>
      </c>
      <c r="Z361" s="52">
        <v>0</v>
      </c>
      <c r="AA361" s="52">
        <v>0</v>
      </c>
    </row>
    <row r="362" spans="1:27" x14ac:dyDescent="0.25">
      <c r="A362" s="43" t="s">
        <v>90</v>
      </c>
      <c r="B362" s="44" t="s">
        <v>91</v>
      </c>
      <c r="C362" s="45" t="s">
        <v>201</v>
      </c>
      <c r="D362" s="43" t="s">
        <v>40</v>
      </c>
      <c r="E362" s="43">
        <v>4102</v>
      </c>
      <c r="F362" s="43">
        <v>1500</v>
      </c>
      <c r="G362" s="43">
        <v>16</v>
      </c>
      <c r="H362" s="43"/>
      <c r="I362" s="43"/>
      <c r="J362" s="43"/>
      <c r="K362" s="43"/>
      <c r="L362" s="43"/>
      <c r="M362" s="43" t="s">
        <v>34</v>
      </c>
      <c r="N362" s="43">
        <v>27</v>
      </c>
      <c r="O362" s="43" t="s">
        <v>35</v>
      </c>
      <c r="P362" s="44" t="s">
        <v>202</v>
      </c>
      <c r="Q362" s="52">
        <v>1582755556</v>
      </c>
      <c r="R362" s="52">
        <v>0</v>
      </c>
      <c r="S362" s="52">
        <v>0</v>
      </c>
      <c r="T362" s="52">
        <v>1582755556</v>
      </c>
      <c r="U362" s="52">
        <v>0</v>
      </c>
      <c r="V362" s="52">
        <v>1119838448</v>
      </c>
      <c r="W362" s="52">
        <v>462917108</v>
      </c>
      <c r="X362" s="52">
        <v>1119838448</v>
      </c>
      <c r="Y362" s="52">
        <v>0</v>
      </c>
      <c r="Z362" s="52">
        <v>0</v>
      </c>
      <c r="AA362" s="52">
        <v>0</v>
      </c>
    </row>
    <row r="363" spans="1:27" x14ac:dyDescent="0.25">
      <c r="A363" s="43" t="s">
        <v>90</v>
      </c>
      <c r="B363" s="44" t="s">
        <v>91</v>
      </c>
      <c r="C363" s="45" t="s">
        <v>181</v>
      </c>
      <c r="D363" s="43" t="s">
        <v>40</v>
      </c>
      <c r="E363" s="43">
        <v>4102</v>
      </c>
      <c r="F363" s="43">
        <v>1500</v>
      </c>
      <c r="G363" s="43">
        <v>18</v>
      </c>
      <c r="H363" s="43"/>
      <c r="I363" s="43"/>
      <c r="J363" s="43"/>
      <c r="K363" s="43"/>
      <c r="L363" s="43"/>
      <c r="M363" s="43" t="s">
        <v>41</v>
      </c>
      <c r="N363" s="43">
        <v>10</v>
      </c>
      <c r="O363" s="43" t="s">
        <v>35</v>
      </c>
      <c r="P363" s="44" t="s">
        <v>182</v>
      </c>
      <c r="Q363" s="52">
        <v>31941798603</v>
      </c>
      <c r="R363" s="52">
        <v>0</v>
      </c>
      <c r="S363" s="52">
        <v>0</v>
      </c>
      <c r="T363" s="52">
        <v>31941798603</v>
      </c>
      <c r="U363" s="52">
        <v>0</v>
      </c>
      <c r="V363" s="52">
        <v>242379600</v>
      </c>
      <c r="W363" s="52">
        <v>31699419003</v>
      </c>
      <c r="X363" s="52">
        <v>242379600</v>
      </c>
      <c r="Y363" s="52">
        <v>0</v>
      </c>
      <c r="Z363" s="52">
        <v>0</v>
      </c>
      <c r="AA363" s="52">
        <v>0</v>
      </c>
    </row>
    <row r="364" spans="1:27" x14ac:dyDescent="0.25">
      <c r="A364" s="43" t="s">
        <v>90</v>
      </c>
      <c r="B364" s="44" t="s">
        <v>91</v>
      </c>
      <c r="C364" s="45" t="s">
        <v>181</v>
      </c>
      <c r="D364" s="43" t="s">
        <v>40</v>
      </c>
      <c r="E364" s="43">
        <v>4102</v>
      </c>
      <c r="F364" s="43">
        <v>1500</v>
      </c>
      <c r="G364" s="43">
        <v>18</v>
      </c>
      <c r="H364" s="43"/>
      <c r="I364" s="43"/>
      <c r="J364" s="43"/>
      <c r="K364" s="43"/>
      <c r="L364" s="43"/>
      <c r="M364" s="43" t="s">
        <v>34</v>
      </c>
      <c r="N364" s="43">
        <v>21</v>
      </c>
      <c r="O364" s="43" t="s">
        <v>35</v>
      </c>
      <c r="P364" s="44" t="s">
        <v>182</v>
      </c>
      <c r="Q364" s="52">
        <v>497824875</v>
      </c>
      <c r="R364" s="52">
        <v>0</v>
      </c>
      <c r="S364" s="52">
        <v>0</v>
      </c>
      <c r="T364" s="52">
        <v>497824875</v>
      </c>
      <c r="U364" s="52">
        <v>0</v>
      </c>
      <c r="V364" s="52">
        <v>0</v>
      </c>
      <c r="W364" s="52">
        <v>497824875</v>
      </c>
      <c r="X364" s="52">
        <v>0</v>
      </c>
      <c r="Y364" s="52">
        <v>0</v>
      </c>
      <c r="Z364" s="52">
        <v>0</v>
      </c>
      <c r="AA364" s="52">
        <v>0</v>
      </c>
    </row>
    <row r="365" spans="1:27" x14ac:dyDescent="0.25">
      <c r="A365" s="43" t="s">
        <v>90</v>
      </c>
      <c r="B365" s="44" t="s">
        <v>91</v>
      </c>
      <c r="C365" s="45" t="s">
        <v>229</v>
      </c>
      <c r="D365" s="43" t="s">
        <v>40</v>
      </c>
      <c r="E365" s="43">
        <v>4102</v>
      </c>
      <c r="F365" s="43">
        <v>1500</v>
      </c>
      <c r="G365" s="43">
        <v>19</v>
      </c>
      <c r="H365" s="43"/>
      <c r="I365" s="43"/>
      <c r="J365" s="43"/>
      <c r="K365" s="43"/>
      <c r="L365" s="43"/>
      <c r="M365" s="43" t="s">
        <v>34</v>
      </c>
      <c r="N365" s="43">
        <v>21</v>
      </c>
      <c r="O365" s="43" t="s">
        <v>35</v>
      </c>
      <c r="P365" s="44" t="s">
        <v>230</v>
      </c>
      <c r="Q365" s="52">
        <v>1563782400</v>
      </c>
      <c r="R365" s="52">
        <v>0</v>
      </c>
      <c r="S365" s="52">
        <v>0</v>
      </c>
      <c r="T365" s="52">
        <v>1563782400</v>
      </c>
      <c r="U365" s="52">
        <v>0</v>
      </c>
      <c r="V365" s="52">
        <v>0</v>
      </c>
      <c r="W365" s="52">
        <v>1563782400</v>
      </c>
      <c r="X365" s="52">
        <v>0</v>
      </c>
      <c r="Y365" s="52">
        <v>0</v>
      </c>
      <c r="Z365" s="52">
        <v>0</v>
      </c>
      <c r="AA365" s="52">
        <v>0</v>
      </c>
    </row>
    <row r="366" spans="1:27" x14ac:dyDescent="0.25">
      <c r="A366" s="43" t="s">
        <v>90</v>
      </c>
      <c r="B366" s="44" t="s">
        <v>91</v>
      </c>
      <c r="C366" s="45" t="s">
        <v>229</v>
      </c>
      <c r="D366" s="43" t="s">
        <v>40</v>
      </c>
      <c r="E366" s="43">
        <v>4102</v>
      </c>
      <c r="F366" s="43">
        <v>1500</v>
      </c>
      <c r="G366" s="43">
        <v>19</v>
      </c>
      <c r="H366" s="43"/>
      <c r="I366" s="43"/>
      <c r="J366" s="43"/>
      <c r="K366" s="43"/>
      <c r="L366" s="43"/>
      <c r="M366" s="43" t="s">
        <v>34</v>
      </c>
      <c r="N366" s="43">
        <v>27</v>
      </c>
      <c r="O366" s="43" t="s">
        <v>35</v>
      </c>
      <c r="P366" s="44" t="s">
        <v>230</v>
      </c>
      <c r="Q366" s="52">
        <v>1689747070</v>
      </c>
      <c r="R366" s="52">
        <v>0</v>
      </c>
      <c r="S366" s="52">
        <v>0</v>
      </c>
      <c r="T366" s="52">
        <v>1689747070</v>
      </c>
      <c r="U366" s="52">
        <v>0</v>
      </c>
      <c r="V366" s="52">
        <v>0</v>
      </c>
      <c r="W366" s="52">
        <v>1689747070</v>
      </c>
      <c r="X366" s="52">
        <v>0</v>
      </c>
      <c r="Y366" s="52">
        <v>0</v>
      </c>
      <c r="Z366" s="52">
        <v>0</v>
      </c>
      <c r="AA366" s="52">
        <v>0</v>
      </c>
    </row>
    <row r="367" spans="1:27" x14ac:dyDescent="0.25">
      <c r="A367" s="43" t="s">
        <v>90</v>
      </c>
      <c r="B367" s="44" t="s">
        <v>91</v>
      </c>
      <c r="C367" s="45" t="s">
        <v>204</v>
      </c>
      <c r="D367" s="43" t="s">
        <v>40</v>
      </c>
      <c r="E367" s="43">
        <v>4199</v>
      </c>
      <c r="F367" s="43">
        <v>1500</v>
      </c>
      <c r="G367" s="43">
        <v>7</v>
      </c>
      <c r="H367" s="43"/>
      <c r="I367" s="43"/>
      <c r="J367" s="43"/>
      <c r="K367" s="43"/>
      <c r="L367" s="43"/>
      <c r="M367" s="43" t="s">
        <v>34</v>
      </c>
      <c r="N367" s="43">
        <v>27</v>
      </c>
      <c r="O367" s="43" t="s">
        <v>35</v>
      </c>
      <c r="P367" s="44" t="s">
        <v>205</v>
      </c>
      <c r="Q367" s="52">
        <v>56170226</v>
      </c>
      <c r="R367" s="52">
        <v>0</v>
      </c>
      <c r="S367" s="52">
        <v>0</v>
      </c>
      <c r="T367" s="52">
        <v>56170226</v>
      </c>
      <c r="U367" s="52">
        <v>0</v>
      </c>
      <c r="V367" s="52">
        <v>0</v>
      </c>
      <c r="W367" s="52">
        <v>56170226</v>
      </c>
      <c r="X367" s="52">
        <v>0</v>
      </c>
      <c r="Y367" s="52">
        <v>0</v>
      </c>
      <c r="Z367" s="52">
        <v>0</v>
      </c>
      <c r="AA367" s="52">
        <v>0</v>
      </c>
    </row>
    <row r="368" spans="1:27" x14ac:dyDescent="0.25">
      <c r="A368" s="43" t="s">
        <v>90</v>
      </c>
      <c r="B368" s="44" t="s">
        <v>91</v>
      </c>
      <c r="C368" s="45" t="s">
        <v>206</v>
      </c>
      <c r="D368" s="43" t="s">
        <v>40</v>
      </c>
      <c r="E368" s="43">
        <v>4199</v>
      </c>
      <c r="F368" s="43">
        <v>1500</v>
      </c>
      <c r="G368" s="43">
        <v>8</v>
      </c>
      <c r="H368" s="43"/>
      <c r="I368" s="43"/>
      <c r="J368" s="43"/>
      <c r="K368" s="43"/>
      <c r="L368" s="43"/>
      <c r="M368" s="43" t="s">
        <v>34</v>
      </c>
      <c r="N368" s="43">
        <v>27</v>
      </c>
      <c r="O368" s="43" t="s">
        <v>35</v>
      </c>
      <c r="P368" s="44" t="s">
        <v>207</v>
      </c>
      <c r="Q368" s="52">
        <v>974350837</v>
      </c>
      <c r="R368" s="52">
        <v>0</v>
      </c>
      <c r="S368" s="52">
        <v>0</v>
      </c>
      <c r="T368" s="52">
        <v>974350837</v>
      </c>
      <c r="U368" s="52">
        <v>0</v>
      </c>
      <c r="V368" s="52">
        <v>19776000</v>
      </c>
      <c r="W368" s="52">
        <v>954574837</v>
      </c>
      <c r="X368" s="52">
        <v>19776000</v>
      </c>
      <c r="Y368" s="52">
        <v>0</v>
      </c>
      <c r="Z368" s="52">
        <v>0</v>
      </c>
      <c r="AA368" s="52">
        <v>0</v>
      </c>
    </row>
    <row r="369" spans="1:27" x14ac:dyDescent="0.25">
      <c r="A369" s="43" t="s">
        <v>92</v>
      </c>
      <c r="B369" s="44" t="s">
        <v>93</v>
      </c>
      <c r="C369" s="45" t="s">
        <v>189</v>
      </c>
      <c r="D369" s="43" t="s">
        <v>32</v>
      </c>
      <c r="E369" s="43">
        <v>2</v>
      </c>
      <c r="F369" s="43">
        <v>2</v>
      </c>
      <c r="G369" s="43"/>
      <c r="H369" s="43"/>
      <c r="I369" s="43"/>
      <c r="J369" s="43"/>
      <c r="K369" s="43"/>
      <c r="L369" s="43"/>
      <c r="M369" s="43" t="s">
        <v>34</v>
      </c>
      <c r="N369" s="43">
        <v>27</v>
      </c>
      <c r="O369" s="43" t="s">
        <v>35</v>
      </c>
      <c r="P369" s="44" t="s">
        <v>190</v>
      </c>
      <c r="Q369" s="52">
        <v>228510558</v>
      </c>
      <c r="R369" s="52">
        <v>0</v>
      </c>
      <c r="S369" s="52">
        <v>0</v>
      </c>
      <c r="T369" s="52">
        <v>228510558</v>
      </c>
      <c r="U369" s="52">
        <v>0</v>
      </c>
      <c r="V369" s="52">
        <v>0</v>
      </c>
      <c r="W369" s="52">
        <v>228510558</v>
      </c>
      <c r="X369" s="52">
        <v>0</v>
      </c>
      <c r="Y369" s="52">
        <v>0</v>
      </c>
      <c r="Z369" s="52">
        <v>0</v>
      </c>
      <c r="AA369" s="52">
        <v>0</v>
      </c>
    </row>
    <row r="370" spans="1:27" x14ac:dyDescent="0.25">
      <c r="A370" s="43" t="s">
        <v>92</v>
      </c>
      <c r="B370" s="44" t="s">
        <v>93</v>
      </c>
      <c r="C370" s="45" t="s">
        <v>175</v>
      </c>
      <c r="D370" s="43" t="s">
        <v>32</v>
      </c>
      <c r="E370" s="43">
        <v>8</v>
      </c>
      <c r="F370" s="43">
        <v>1</v>
      </c>
      <c r="G370" s="43"/>
      <c r="H370" s="43"/>
      <c r="I370" s="43"/>
      <c r="J370" s="43"/>
      <c r="K370" s="43"/>
      <c r="L370" s="43"/>
      <c r="M370" s="43" t="s">
        <v>34</v>
      </c>
      <c r="N370" s="43">
        <v>27</v>
      </c>
      <c r="O370" s="43" t="s">
        <v>35</v>
      </c>
      <c r="P370" s="44" t="s">
        <v>176</v>
      </c>
      <c r="Q370" s="52">
        <v>25269732</v>
      </c>
      <c r="R370" s="52">
        <v>0</v>
      </c>
      <c r="S370" s="52">
        <v>0</v>
      </c>
      <c r="T370" s="52">
        <v>25269732</v>
      </c>
      <c r="U370" s="52">
        <v>0</v>
      </c>
      <c r="V370" s="52">
        <v>0</v>
      </c>
      <c r="W370" s="52">
        <v>25269732</v>
      </c>
      <c r="X370" s="52">
        <v>0</v>
      </c>
      <c r="Y370" s="52">
        <v>0</v>
      </c>
      <c r="Z370" s="52">
        <v>0</v>
      </c>
      <c r="AA370" s="52">
        <v>0</v>
      </c>
    </row>
    <row r="371" spans="1:27" x14ac:dyDescent="0.25">
      <c r="A371" s="43" t="s">
        <v>92</v>
      </c>
      <c r="B371" s="44" t="s">
        <v>93</v>
      </c>
      <c r="C371" s="45" t="s">
        <v>197</v>
      </c>
      <c r="D371" s="43" t="s">
        <v>40</v>
      </c>
      <c r="E371" s="43">
        <v>4102</v>
      </c>
      <c r="F371" s="43">
        <v>1500</v>
      </c>
      <c r="G371" s="43">
        <v>12</v>
      </c>
      <c r="H371" s="43"/>
      <c r="I371" s="43"/>
      <c r="J371" s="43"/>
      <c r="K371" s="43"/>
      <c r="L371" s="43"/>
      <c r="M371" s="43" t="s">
        <v>34</v>
      </c>
      <c r="N371" s="43">
        <v>27</v>
      </c>
      <c r="O371" s="43" t="s">
        <v>35</v>
      </c>
      <c r="P371" s="44" t="s">
        <v>198</v>
      </c>
      <c r="Q371" s="52">
        <v>316942813</v>
      </c>
      <c r="R371" s="52">
        <v>0</v>
      </c>
      <c r="S371" s="52">
        <v>0</v>
      </c>
      <c r="T371" s="52">
        <v>316942813</v>
      </c>
      <c r="U371" s="52">
        <v>0</v>
      </c>
      <c r="V371" s="52">
        <v>0</v>
      </c>
      <c r="W371" s="52">
        <v>316942813</v>
      </c>
      <c r="X371" s="52">
        <v>0</v>
      </c>
      <c r="Y371" s="52">
        <v>0</v>
      </c>
      <c r="Z371" s="52">
        <v>0</v>
      </c>
      <c r="AA371" s="52">
        <v>0</v>
      </c>
    </row>
    <row r="372" spans="1:27" x14ac:dyDescent="0.25">
      <c r="A372" s="43" t="s">
        <v>92</v>
      </c>
      <c r="B372" s="44" t="s">
        <v>93</v>
      </c>
      <c r="C372" s="45" t="s">
        <v>177</v>
      </c>
      <c r="D372" s="43" t="s">
        <v>40</v>
      </c>
      <c r="E372" s="43">
        <v>4102</v>
      </c>
      <c r="F372" s="43">
        <v>1500</v>
      </c>
      <c r="G372" s="43">
        <v>13</v>
      </c>
      <c r="H372" s="43"/>
      <c r="I372" s="43"/>
      <c r="J372" s="43"/>
      <c r="K372" s="43"/>
      <c r="L372" s="43"/>
      <c r="M372" s="43" t="s">
        <v>34</v>
      </c>
      <c r="N372" s="43">
        <v>27</v>
      </c>
      <c r="O372" s="43" t="s">
        <v>35</v>
      </c>
      <c r="P372" s="44" t="s">
        <v>178</v>
      </c>
      <c r="Q372" s="52">
        <v>1649037185</v>
      </c>
      <c r="R372" s="52">
        <v>0</v>
      </c>
      <c r="S372" s="52">
        <v>0</v>
      </c>
      <c r="T372" s="52">
        <v>1649037185</v>
      </c>
      <c r="U372" s="52">
        <v>0</v>
      </c>
      <c r="V372" s="52">
        <v>0</v>
      </c>
      <c r="W372" s="52">
        <v>1649037185</v>
      </c>
      <c r="X372" s="52">
        <v>0</v>
      </c>
      <c r="Y372" s="52">
        <v>0</v>
      </c>
      <c r="Z372" s="52">
        <v>0</v>
      </c>
      <c r="AA372" s="52">
        <v>0</v>
      </c>
    </row>
    <row r="373" spans="1:27" x14ac:dyDescent="0.25">
      <c r="A373" s="43" t="s">
        <v>92</v>
      </c>
      <c r="B373" s="44" t="s">
        <v>93</v>
      </c>
      <c r="C373" s="45" t="s">
        <v>179</v>
      </c>
      <c r="D373" s="43" t="s">
        <v>40</v>
      </c>
      <c r="E373" s="43">
        <v>4102</v>
      </c>
      <c r="F373" s="43">
        <v>1500</v>
      </c>
      <c r="G373" s="43">
        <v>14</v>
      </c>
      <c r="H373" s="43"/>
      <c r="I373" s="43"/>
      <c r="J373" s="43"/>
      <c r="K373" s="43"/>
      <c r="L373" s="43"/>
      <c r="M373" s="43" t="s">
        <v>34</v>
      </c>
      <c r="N373" s="43">
        <v>27</v>
      </c>
      <c r="O373" s="43" t="s">
        <v>35</v>
      </c>
      <c r="P373" s="44" t="s">
        <v>180</v>
      </c>
      <c r="Q373" s="52">
        <v>6104842283</v>
      </c>
      <c r="R373" s="52">
        <v>0</v>
      </c>
      <c r="S373" s="52">
        <v>0</v>
      </c>
      <c r="T373" s="52">
        <v>6104842283</v>
      </c>
      <c r="U373" s="52">
        <v>0</v>
      </c>
      <c r="V373" s="52">
        <v>0</v>
      </c>
      <c r="W373" s="52">
        <v>6104842283</v>
      </c>
      <c r="X373" s="52">
        <v>0</v>
      </c>
      <c r="Y373" s="52">
        <v>0</v>
      </c>
      <c r="Z373" s="52">
        <v>0</v>
      </c>
      <c r="AA373" s="52">
        <v>0</v>
      </c>
    </row>
    <row r="374" spans="1:27" x14ac:dyDescent="0.25">
      <c r="A374" s="43" t="s">
        <v>92</v>
      </c>
      <c r="B374" s="44" t="s">
        <v>93</v>
      </c>
      <c r="C374" s="45" t="s">
        <v>199</v>
      </c>
      <c r="D374" s="43" t="s">
        <v>40</v>
      </c>
      <c r="E374" s="43">
        <v>4102</v>
      </c>
      <c r="F374" s="43">
        <v>1500</v>
      </c>
      <c r="G374" s="43">
        <v>15</v>
      </c>
      <c r="H374" s="43"/>
      <c r="I374" s="43"/>
      <c r="J374" s="43"/>
      <c r="K374" s="43"/>
      <c r="L374" s="43"/>
      <c r="M374" s="43" t="s">
        <v>34</v>
      </c>
      <c r="N374" s="43">
        <v>27</v>
      </c>
      <c r="O374" s="43" t="s">
        <v>35</v>
      </c>
      <c r="P374" s="44" t="s">
        <v>200</v>
      </c>
      <c r="Q374" s="52">
        <v>121083646</v>
      </c>
      <c r="R374" s="52">
        <v>0</v>
      </c>
      <c r="S374" s="52">
        <v>0</v>
      </c>
      <c r="T374" s="52">
        <v>121083646</v>
      </c>
      <c r="U374" s="52">
        <v>0</v>
      </c>
      <c r="V374" s="52">
        <v>0</v>
      </c>
      <c r="W374" s="52">
        <v>121083646</v>
      </c>
      <c r="X374" s="52">
        <v>0</v>
      </c>
      <c r="Y374" s="52">
        <v>0</v>
      </c>
      <c r="Z374" s="52">
        <v>0</v>
      </c>
      <c r="AA374" s="52">
        <v>0</v>
      </c>
    </row>
    <row r="375" spans="1:27" x14ac:dyDescent="0.25">
      <c r="A375" s="43" t="s">
        <v>92</v>
      </c>
      <c r="B375" s="44" t="s">
        <v>93</v>
      </c>
      <c r="C375" s="45" t="s">
        <v>201</v>
      </c>
      <c r="D375" s="43" t="s">
        <v>40</v>
      </c>
      <c r="E375" s="43">
        <v>4102</v>
      </c>
      <c r="F375" s="43">
        <v>1500</v>
      </c>
      <c r="G375" s="43">
        <v>16</v>
      </c>
      <c r="H375" s="43"/>
      <c r="I375" s="43"/>
      <c r="J375" s="43"/>
      <c r="K375" s="43"/>
      <c r="L375" s="43"/>
      <c r="M375" s="43" t="s">
        <v>34</v>
      </c>
      <c r="N375" s="43">
        <v>27</v>
      </c>
      <c r="O375" s="43" t="s">
        <v>35</v>
      </c>
      <c r="P375" s="44" t="s">
        <v>202</v>
      </c>
      <c r="Q375" s="52">
        <v>976453925</v>
      </c>
      <c r="R375" s="52">
        <v>0</v>
      </c>
      <c r="S375" s="52">
        <v>0</v>
      </c>
      <c r="T375" s="52">
        <v>976453925</v>
      </c>
      <c r="U375" s="52">
        <v>0</v>
      </c>
      <c r="V375" s="52">
        <v>0</v>
      </c>
      <c r="W375" s="52">
        <v>976453925</v>
      </c>
      <c r="X375" s="52">
        <v>0</v>
      </c>
      <c r="Y375" s="52">
        <v>0</v>
      </c>
      <c r="Z375" s="52">
        <v>0</v>
      </c>
      <c r="AA375" s="52">
        <v>0</v>
      </c>
    </row>
    <row r="376" spans="1:27" x14ac:dyDescent="0.25">
      <c r="A376" s="43" t="s">
        <v>92</v>
      </c>
      <c r="B376" s="44" t="s">
        <v>93</v>
      </c>
      <c r="C376" s="45" t="s">
        <v>181</v>
      </c>
      <c r="D376" s="43" t="s">
        <v>40</v>
      </c>
      <c r="E376" s="43">
        <v>4102</v>
      </c>
      <c r="F376" s="43">
        <v>1500</v>
      </c>
      <c r="G376" s="43">
        <v>18</v>
      </c>
      <c r="H376" s="43"/>
      <c r="I376" s="43"/>
      <c r="J376" s="43"/>
      <c r="K376" s="43"/>
      <c r="L376" s="43"/>
      <c r="M376" s="43" t="s">
        <v>41</v>
      </c>
      <c r="N376" s="43">
        <v>10</v>
      </c>
      <c r="O376" s="43" t="s">
        <v>35</v>
      </c>
      <c r="P376" s="44" t="s">
        <v>182</v>
      </c>
      <c r="Q376" s="52">
        <v>29262766637</v>
      </c>
      <c r="R376" s="52">
        <v>0</v>
      </c>
      <c r="S376" s="52">
        <v>0</v>
      </c>
      <c r="T376" s="52">
        <v>29262766637</v>
      </c>
      <c r="U376" s="52">
        <v>0</v>
      </c>
      <c r="V376" s="52">
        <v>38613853</v>
      </c>
      <c r="W376" s="52">
        <v>29224152784</v>
      </c>
      <c r="X376" s="52">
        <v>38613853</v>
      </c>
      <c r="Y376" s="52">
        <v>0</v>
      </c>
      <c r="Z376" s="52">
        <v>0</v>
      </c>
      <c r="AA376" s="52">
        <v>0</v>
      </c>
    </row>
    <row r="377" spans="1:27" x14ac:dyDescent="0.25">
      <c r="A377" s="43" t="s">
        <v>92</v>
      </c>
      <c r="B377" s="44" t="s">
        <v>93</v>
      </c>
      <c r="C377" s="45" t="s">
        <v>181</v>
      </c>
      <c r="D377" s="43" t="s">
        <v>40</v>
      </c>
      <c r="E377" s="43">
        <v>4102</v>
      </c>
      <c r="F377" s="43">
        <v>1500</v>
      </c>
      <c r="G377" s="43">
        <v>18</v>
      </c>
      <c r="H377" s="43"/>
      <c r="I377" s="43"/>
      <c r="J377" s="43"/>
      <c r="K377" s="43"/>
      <c r="L377" s="43"/>
      <c r="M377" s="43" t="s">
        <v>34</v>
      </c>
      <c r="N377" s="43">
        <v>21</v>
      </c>
      <c r="O377" s="43" t="s">
        <v>35</v>
      </c>
      <c r="P377" s="44" t="s">
        <v>182</v>
      </c>
      <c r="Q377" s="52">
        <v>592217680</v>
      </c>
      <c r="R377" s="52">
        <v>0</v>
      </c>
      <c r="S377" s="52">
        <v>0</v>
      </c>
      <c r="T377" s="52">
        <v>592217680</v>
      </c>
      <c r="U377" s="52">
        <v>0</v>
      </c>
      <c r="V377" s="52">
        <v>0</v>
      </c>
      <c r="W377" s="52">
        <v>592217680</v>
      </c>
      <c r="X377" s="52">
        <v>0</v>
      </c>
      <c r="Y377" s="52">
        <v>0</v>
      </c>
      <c r="Z377" s="52">
        <v>0</v>
      </c>
      <c r="AA377" s="52">
        <v>0</v>
      </c>
    </row>
    <row r="378" spans="1:27" x14ac:dyDescent="0.25">
      <c r="A378" s="43" t="s">
        <v>92</v>
      </c>
      <c r="B378" s="44" t="s">
        <v>93</v>
      </c>
      <c r="C378" s="45" t="s">
        <v>229</v>
      </c>
      <c r="D378" s="43" t="s">
        <v>40</v>
      </c>
      <c r="E378" s="43">
        <v>4102</v>
      </c>
      <c r="F378" s="43">
        <v>1500</v>
      </c>
      <c r="G378" s="43">
        <v>19</v>
      </c>
      <c r="H378" s="43"/>
      <c r="I378" s="43"/>
      <c r="J378" s="43"/>
      <c r="K378" s="43"/>
      <c r="L378" s="43"/>
      <c r="M378" s="43" t="s">
        <v>34</v>
      </c>
      <c r="N378" s="43">
        <v>21</v>
      </c>
      <c r="O378" s="43" t="s">
        <v>35</v>
      </c>
      <c r="P378" s="44" t="s">
        <v>230</v>
      </c>
      <c r="Q378" s="52">
        <v>433403200</v>
      </c>
      <c r="R378" s="52">
        <v>0</v>
      </c>
      <c r="S378" s="52">
        <v>0</v>
      </c>
      <c r="T378" s="52">
        <v>433403200</v>
      </c>
      <c r="U378" s="52">
        <v>0</v>
      </c>
      <c r="V378" s="52">
        <v>0</v>
      </c>
      <c r="W378" s="52">
        <v>433403200</v>
      </c>
      <c r="X378" s="52">
        <v>0</v>
      </c>
      <c r="Y378" s="52">
        <v>0</v>
      </c>
      <c r="Z378" s="52">
        <v>0</v>
      </c>
      <c r="AA378" s="52">
        <v>0</v>
      </c>
    </row>
    <row r="379" spans="1:27" x14ac:dyDescent="0.25">
      <c r="A379" s="43" t="s">
        <v>92</v>
      </c>
      <c r="B379" s="44" t="s">
        <v>93</v>
      </c>
      <c r="C379" s="45" t="s">
        <v>229</v>
      </c>
      <c r="D379" s="43" t="s">
        <v>40</v>
      </c>
      <c r="E379" s="43">
        <v>4102</v>
      </c>
      <c r="F379" s="43">
        <v>1500</v>
      </c>
      <c r="G379" s="43">
        <v>19</v>
      </c>
      <c r="H379" s="43"/>
      <c r="I379" s="43"/>
      <c r="J379" s="43"/>
      <c r="K379" s="43"/>
      <c r="L379" s="43"/>
      <c r="M379" s="43" t="s">
        <v>34</v>
      </c>
      <c r="N379" s="43">
        <v>27</v>
      </c>
      <c r="O379" s="43" t="s">
        <v>35</v>
      </c>
      <c r="P379" s="44" t="s">
        <v>230</v>
      </c>
      <c r="Q379" s="52">
        <v>1478816620</v>
      </c>
      <c r="R379" s="52">
        <v>0</v>
      </c>
      <c r="S379" s="52">
        <v>0</v>
      </c>
      <c r="T379" s="52">
        <v>1478816620</v>
      </c>
      <c r="U379" s="52">
        <v>0</v>
      </c>
      <c r="V379" s="52">
        <v>0</v>
      </c>
      <c r="W379" s="52">
        <v>1478816620</v>
      </c>
      <c r="X379" s="52">
        <v>0</v>
      </c>
      <c r="Y379" s="52">
        <v>0</v>
      </c>
      <c r="Z379" s="52">
        <v>0</v>
      </c>
      <c r="AA379" s="52">
        <v>0</v>
      </c>
    </row>
    <row r="380" spans="1:27" x14ac:dyDescent="0.25">
      <c r="A380" s="43" t="s">
        <v>92</v>
      </c>
      <c r="B380" s="44" t="s">
        <v>93</v>
      </c>
      <c r="C380" s="45" t="s">
        <v>204</v>
      </c>
      <c r="D380" s="43" t="s">
        <v>40</v>
      </c>
      <c r="E380" s="43">
        <v>4199</v>
      </c>
      <c r="F380" s="43">
        <v>1500</v>
      </c>
      <c r="G380" s="43">
        <v>7</v>
      </c>
      <c r="H380" s="43"/>
      <c r="I380" s="43"/>
      <c r="J380" s="43"/>
      <c r="K380" s="43"/>
      <c r="L380" s="43"/>
      <c r="M380" s="43" t="s">
        <v>34</v>
      </c>
      <c r="N380" s="43">
        <v>27</v>
      </c>
      <c r="O380" s="43" t="s">
        <v>35</v>
      </c>
      <c r="P380" s="44" t="s">
        <v>205</v>
      </c>
      <c r="Q380" s="52">
        <v>108592694</v>
      </c>
      <c r="R380" s="52">
        <v>0</v>
      </c>
      <c r="S380" s="52">
        <v>0</v>
      </c>
      <c r="T380" s="52">
        <v>108592694</v>
      </c>
      <c r="U380" s="52">
        <v>0</v>
      </c>
      <c r="V380" s="52">
        <v>0</v>
      </c>
      <c r="W380" s="52">
        <v>108592694</v>
      </c>
      <c r="X380" s="52">
        <v>0</v>
      </c>
      <c r="Y380" s="52">
        <v>0</v>
      </c>
      <c r="Z380" s="52">
        <v>0</v>
      </c>
      <c r="AA380" s="52">
        <v>0</v>
      </c>
    </row>
    <row r="381" spans="1:27" x14ac:dyDescent="0.25">
      <c r="A381" s="43" t="s">
        <v>92</v>
      </c>
      <c r="B381" s="44" t="s">
        <v>93</v>
      </c>
      <c r="C381" s="45" t="s">
        <v>206</v>
      </c>
      <c r="D381" s="43" t="s">
        <v>40</v>
      </c>
      <c r="E381" s="43">
        <v>4199</v>
      </c>
      <c r="F381" s="43">
        <v>1500</v>
      </c>
      <c r="G381" s="43">
        <v>8</v>
      </c>
      <c r="H381" s="43"/>
      <c r="I381" s="43"/>
      <c r="J381" s="43"/>
      <c r="K381" s="43"/>
      <c r="L381" s="43"/>
      <c r="M381" s="43" t="s">
        <v>34</v>
      </c>
      <c r="N381" s="43">
        <v>27</v>
      </c>
      <c r="O381" s="43" t="s">
        <v>35</v>
      </c>
      <c r="P381" s="44" t="s">
        <v>207</v>
      </c>
      <c r="Q381" s="52">
        <v>1316478443</v>
      </c>
      <c r="R381" s="52">
        <v>0</v>
      </c>
      <c r="S381" s="52">
        <v>0</v>
      </c>
      <c r="T381" s="52">
        <v>1316478443</v>
      </c>
      <c r="U381" s="52">
        <v>0</v>
      </c>
      <c r="V381" s="52">
        <v>199219824</v>
      </c>
      <c r="W381" s="52">
        <v>1117258619</v>
      </c>
      <c r="X381" s="52">
        <v>199219824</v>
      </c>
      <c r="Y381" s="52">
        <v>0</v>
      </c>
      <c r="Z381" s="52">
        <v>0</v>
      </c>
      <c r="AA381" s="52">
        <v>0</v>
      </c>
    </row>
    <row r="382" spans="1:27" x14ac:dyDescent="0.25">
      <c r="A382" s="43" t="s">
        <v>94</v>
      </c>
      <c r="B382" s="44" t="s">
        <v>95</v>
      </c>
      <c r="C382" s="45" t="s">
        <v>189</v>
      </c>
      <c r="D382" s="43" t="s">
        <v>32</v>
      </c>
      <c r="E382" s="43">
        <v>2</v>
      </c>
      <c r="F382" s="43">
        <v>2</v>
      </c>
      <c r="G382" s="43"/>
      <c r="H382" s="43"/>
      <c r="I382" s="43"/>
      <c r="J382" s="43"/>
      <c r="K382" s="43"/>
      <c r="L382" s="43"/>
      <c r="M382" s="43" t="s">
        <v>34</v>
      </c>
      <c r="N382" s="43">
        <v>27</v>
      </c>
      <c r="O382" s="43" t="s">
        <v>35</v>
      </c>
      <c r="P382" s="44" t="s">
        <v>190</v>
      </c>
      <c r="Q382" s="52">
        <v>147399230</v>
      </c>
      <c r="R382" s="52">
        <v>0</v>
      </c>
      <c r="S382" s="52">
        <v>0</v>
      </c>
      <c r="T382" s="52">
        <v>147399230</v>
      </c>
      <c r="U382" s="52">
        <v>0</v>
      </c>
      <c r="V382" s="52">
        <v>0</v>
      </c>
      <c r="W382" s="52">
        <v>147399230</v>
      </c>
      <c r="X382" s="52">
        <v>0</v>
      </c>
      <c r="Y382" s="52">
        <v>0</v>
      </c>
      <c r="Z382" s="52">
        <v>0</v>
      </c>
      <c r="AA382" s="52">
        <v>0</v>
      </c>
    </row>
    <row r="383" spans="1:27" x14ac:dyDescent="0.25">
      <c r="A383" s="43" t="s">
        <v>94</v>
      </c>
      <c r="B383" s="44" t="s">
        <v>95</v>
      </c>
      <c r="C383" s="45" t="s">
        <v>175</v>
      </c>
      <c r="D383" s="43" t="s">
        <v>32</v>
      </c>
      <c r="E383" s="43">
        <v>8</v>
      </c>
      <c r="F383" s="43">
        <v>1</v>
      </c>
      <c r="G383" s="43"/>
      <c r="H383" s="43"/>
      <c r="I383" s="43"/>
      <c r="J383" s="43"/>
      <c r="K383" s="43"/>
      <c r="L383" s="43"/>
      <c r="M383" s="43" t="s">
        <v>34</v>
      </c>
      <c r="N383" s="43">
        <v>27</v>
      </c>
      <c r="O383" s="43" t="s">
        <v>35</v>
      </c>
      <c r="P383" s="44" t="s">
        <v>176</v>
      </c>
      <c r="Q383" s="52">
        <v>14320707</v>
      </c>
      <c r="R383" s="52">
        <v>0</v>
      </c>
      <c r="S383" s="52">
        <v>0</v>
      </c>
      <c r="T383" s="52">
        <v>14320707</v>
      </c>
      <c r="U383" s="52">
        <v>0</v>
      </c>
      <c r="V383" s="52">
        <v>0</v>
      </c>
      <c r="W383" s="52">
        <v>14320707</v>
      </c>
      <c r="X383" s="52">
        <v>0</v>
      </c>
      <c r="Y383" s="52">
        <v>0</v>
      </c>
      <c r="Z383" s="52">
        <v>0</v>
      </c>
      <c r="AA383" s="52">
        <v>0</v>
      </c>
    </row>
    <row r="384" spans="1:27" x14ac:dyDescent="0.25">
      <c r="A384" s="43" t="s">
        <v>94</v>
      </c>
      <c r="B384" s="44" t="s">
        <v>95</v>
      </c>
      <c r="C384" s="45" t="s">
        <v>197</v>
      </c>
      <c r="D384" s="43" t="s">
        <v>40</v>
      </c>
      <c r="E384" s="43">
        <v>4102</v>
      </c>
      <c r="F384" s="43">
        <v>1500</v>
      </c>
      <c r="G384" s="43">
        <v>12</v>
      </c>
      <c r="H384" s="43"/>
      <c r="I384" s="43"/>
      <c r="J384" s="43"/>
      <c r="K384" s="43"/>
      <c r="L384" s="43"/>
      <c r="M384" s="43" t="s">
        <v>34</v>
      </c>
      <c r="N384" s="43">
        <v>27</v>
      </c>
      <c r="O384" s="43" t="s">
        <v>35</v>
      </c>
      <c r="P384" s="44" t="s">
        <v>198</v>
      </c>
      <c r="Q384" s="52">
        <v>747623055</v>
      </c>
      <c r="R384" s="52">
        <v>0</v>
      </c>
      <c r="S384" s="52">
        <v>0</v>
      </c>
      <c r="T384" s="52">
        <v>747623055</v>
      </c>
      <c r="U384" s="52">
        <v>0</v>
      </c>
      <c r="V384" s="52">
        <v>0</v>
      </c>
      <c r="W384" s="52">
        <v>747623055</v>
      </c>
      <c r="X384" s="52">
        <v>0</v>
      </c>
      <c r="Y384" s="52">
        <v>0</v>
      </c>
      <c r="Z384" s="52">
        <v>0</v>
      </c>
      <c r="AA384" s="52">
        <v>0</v>
      </c>
    </row>
    <row r="385" spans="1:27" x14ac:dyDescent="0.25">
      <c r="A385" s="43" t="s">
        <v>94</v>
      </c>
      <c r="B385" s="44" t="s">
        <v>95</v>
      </c>
      <c r="C385" s="45" t="s">
        <v>177</v>
      </c>
      <c r="D385" s="43" t="s">
        <v>40</v>
      </c>
      <c r="E385" s="43">
        <v>4102</v>
      </c>
      <c r="F385" s="43">
        <v>1500</v>
      </c>
      <c r="G385" s="43">
        <v>13</v>
      </c>
      <c r="H385" s="43"/>
      <c r="I385" s="43"/>
      <c r="J385" s="43"/>
      <c r="K385" s="43"/>
      <c r="L385" s="43"/>
      <c r="M385" s="43" t="s">
        <v>34</v>
      </c>
      <c r="N385" s="43">
        <v>27</v>
      </c>
      <c r="O385" s="43" t="s">
        <v>35</v>
      </c>
      <c r="P385" s="44" t="s">
        <v>178</v>
      </c>
      <c r="Q385" s="52">
        <v>280204733</v>
      </c>
      <c r="R385" s="52">
        <v>0</v>
      </c>
      <c r="S385" s="52">
        <v>0</v>
      </c>
      <c r="T385" s="52">
        <v>280204733</v>
      </c>
      <c r="U385" s="52">
        <v>0</v>
      </c>
      <c r="V385" s="52">
        <v>32906955</v>
      </c>
      <c r="W385" s="52">
        <v>247297778</v>
      </c>
      <c r="X385" s="52">
        <v>0</v>
      </c>
      <c r="Y385" s="52">
        <v>0</v>
      </c>
      <c r="Z385" s="52">
        <v>0</v>
      </c>
      <c r="AA385" s="52">
        <v>0</v>
      </c>
    </row>
    <row r="386" spans="1:27" x14ac:dyDescent="0.25">
      <c r="A386" s="43" t="s">
        <v>94</v>
      </c>
      <c r="B386" s="44" t="s">
        <v>95</v>
      </c>
      <c r="C386" s="45" t="s">
        <v>179</v>
      </c>
      <c r="D386" s="43" t="s">
        <v>40</v>
      </c>
      <c r="E386" s="43">
        <v>4102</v>
      </c>
      <c r="F386" s="43">
        <v>1500</v>
      </c>
      <c r="G386" s="43">
        <v>14</v>
      </c>
      <c r="H386" s="43"/>
      <c r="I386" s="43"/>
      <c r="J386" s="43"/>
      <c r="K386" s="43"/>
      <c r="L386" s="43"/>
      <c r="M386" s="43" t="s">
        <v>34</v>
      </c>
      <c r="N386" s="43">
        <v>27</v>
      </c>
      <c r="O386" s="43" t="s">
        <v>35</v>
      </c>
      <c r="P386" s="44" t="s">
        <v>180</v>
      </c>
      <c r="Q386" s="52">
        <v>3060712262</v>
      </c>
      <c r="R386" s="52">
        <v>0</v>
      </c>
      <c r="S386" s="52">
        <v>0</v>
      </c>
      <c r="T386" s="52">
        <v>3060712262</v>
      </c>
      <c r="U386" s="52">
        <v>0</v>
      </c>
      <c r="V386" s="52">
        <v>1864375584</v>
      </c>
      <c r="W386" s="52">
        <v>1196336678</v>
      </c>
      <c r="X386" s="52">
        <v>0</v>
      </c>
      <c r="Y386" s="52">
        <v>0</v>
      </c>
      <c r="Z386" s="52">
        <v>0</v>
      </c>
      <c r="AA386" s="52">
        <v>0</v>
      </c>
    </row>
    <row r="387" spans="1:27" x14ac:dyDescent="0.25">
      <c r="A387" s="43" t="s">
        <v>94</v>
      </c>
      <c r="B387" s="44" t="s">
        <v>95</v>
      </c>
      <c r="C387" s="45" t="s">
        <v>199</v>
      </c>
      <c r="D387" s="43" t="s">
        <v>40</v>
      </c>
      <c r="E387" s="43">
        <v>4102</v>
      </c>
      <c r="F387" s="43">
        <v>1500</v>
      </c>
      <c r="G387" s="43">
        <v>15</v>
      </c>
      <c r="H387" s="43"/>
      <c r="I387" s="43"/>
      <c r="J387" s="43"/>
      <c r="K387" s="43"/>
      <c r="L387" s="43"/>
      <c r="M387" s="43" t="s">
        <v>34</v>
      </c>
      <c r="N387" s="43">
        <v>27</v>
      </c>
      <c r="O387" s="43" t="s">
        <v>35</v>
      </c>
      <c r="P387" s="44" t="s">
        <v>200</v>
      </c>
      <c r="Q387" s="52">
        <v>180287520</v>
      </c>
      <c r="R387" s="52">
        <v>0</v>
      </c>
      <c r="S387" s="52">
        <v>0</v>
      </c>
      <c r="T387" s="52">
        <v>180287520</v>
      </c>
      <c r="U387" s="52">
        <v>0</v>
      </c>
      <c r="V387" s="52">
        <v>0</v>
      </c>
      <c r="W387" s="52">
        <v>180287520</v>
      </c>
      <c r="X387" s="52">
        <v>0</v>
      </c>
      <c r="Y387" s="52">
        <v>0</v>
      </c>
      <c r="Z387" s="52">
        <v>0</v>
      </c>
      <c r="AA387" s="52">
        <v>0</v>
      </c>
    </row>
    <row r="388" spans="1:27" x14ac:dyDescent="0.25">
      <c r="A388" s="43" t="s">
        <v>94</v>
      </c>
      <c r="B388" s="44" t="s">
        <v>95</v>
      </c>
      <c r="C388" s="45" t="s">
        <v>201</v>
      </c>
      <c r="D388" s="43" t="s">
        <v>40</v>
      </c>
      <c r="E388" s="43">
        <v>4102</v>
      </c>
      <c r="F388" s="43">
        <v>1500</v>
      </c>
      <c r="G388" s="43">
        <v>16</v>
      </c>
      <c r="H388" s="43"/>
      <c r="I388" s="43"/>
      <c r="J388" s="43"/>
      <c r="K388" s="43"/>
      <c r="L388" s="43"/>
      <c r="M388" s="43" t="s">
        <v>34</v>
      </c>
      <c r="N388" s="43">
        <v>27</v>
      </c>
      <c r="O388" s="43" t="s">
        <v>35</v>
      </c>
      <c r="P388" s="44" t="s">
        <v>202</v>
      </c>
      <c r="Q388" s="52">
        <v>2415290386</v>
      </c>
      <c r="R388" s="52">
        <v>0</v>
      </c>
      <c r="S388" s="52">
        <v>0</v>
      </c>
      <c r="T388" s="52">
        <v>2415290386</v>
      </c>
      <c r="U388" s="52">
        <v>0</v>
      </c>
      <c r="V388" s="52">
        <v>0</v>
      </c>
      <c r="W388" s="52">
        <v>2415290386</v>
      </c>
      <c r="X388" s="52">
        <v>0</v>
      </c>
      <c r="Y388" s="52">
        <v>0</v>
      </c>
      <c r="Z388" s="52">
        <v>0</v>
      </c>
      <c r="AA388" s="52">
        <v>0</v>
      </c>
    </row>
    <row r="389" spans="1:27" x14ac:dyDescent="0.25">
      <c r="A389" s="43" t="s">
        <v>94</v>
      </c>
      <c r="B389" s="44" t="s">
        <v>95</v>
      </c>
      <c r="C389" s="45" t="s">
        <v>181</v>
      </c>
      <c r="D389" s="43" t="s">
        <v>40</v>
      </c>
      <c r="E389" s="43">
        <v>4102</v>
      </c>
      <c r="F389" s="43">
        <v>1500</v>
      </c>
      <c r="G389" s="43">
        <v>18</v>
      </c>
      <c r="H389" s="43"/>
      <c r="I389" s="43"/>
      <c r="J389" s="43"/>
      <c r="K389" s="43"/>
      <c r="L389" s="43"/>
      <c r="M389" s="43" t="s">
        <v>41</v>
      </c>
      <c r="N389" s="43">
        <v>10</v>
      </c>
      <c r="O389" s="43" t="s">
        <v>35</v>
      </c>
      <c r="P389" s="44" t="s">
        <v>182</v>
      </c>
      <c r="Q389" s="52">
        <v>33770238029</v>
      </c>
      <c r="R389" s="52">
        <v>0</v>
      </c>
      <c r="S389" s="52">
        <v>0</v>
      </c>
      <c r="T389" s="52">
        <v>33770238029</v>
      </c>
      <c r="U389" s="52">
        <v>0</v>
      </c>
      <c r="V389" s="52">
        <v>0</v>
      </c>
      <c r="W389" s="52">
        <v>33770238029</v>
      </c>
      <c r="X389" s="52">
        <v>0</v>
      </c>
      <c r="Y389" s="52">
        <v>0</v>
      </c>
      <c r="Z389" s="52">
        <v>0</v>
      </c>
      <c r="AA389" s="52">
        <v>0</v>
      </c>
    </row>
    <row r="390" spans="1:27" x14ac:dyDescent="0.25">
      <c r="A390" s="43" t="s">
        <v>94</v>
      </c>
      <c r="B390" s="44" t="s">
        <v>95</v>
      </c>
      <c r="C390" s="45" t="s">
        <v>181</v>
      </c>
      <c r="D390" s="43" t="s">
        <v>40</v>
      </c>
      <c r="E390" s="43">
        <v>4102</v>
      </c>
      <c r="F390" s="43">
        <v>1500</v>
      </c>
      <c r="G390" s="43">
        <v>18</v>
      </c>
      <c r="H390" s="43"/>
      <c r="I390" s="43"/>
      <c r="J390" s="43"/>
      <c r="K390" s="43"/>
      <c r="L390" s="43"/>
      <c r="M390" s="43" t="s">
        <v>34</v>
      </c>
      <c r="N390" s="43">
        <v>21</v>
      </c>
      <c r="O390" s="43" t="s">
        <v>35</v>
      </c>
      <c r="P390" s="44" t="s">
        <v>182</v>
      </c>
      <c r="Q390" s="52">
        <v>554704565</v>
      </c>
      <c r="R390" s="52">
        <v>0</v>
      </c>
      <c r="S390" s="52">
        <v>0</v>
      </c>
      <c r="T390" s="52">
        <v>554704565</v>
      </c>
      <c r="U390" s="52">
        <v>0</v>
      </c>
      <c r="V390" s="52">
        <v>0</v>
      </c>
      <c r="W390" s="52">
        <v>554704565</v>
      </c>
      <c r="X390" s="52">
        <v>0</v>
      </c>
      <c r="Y390" s="52">
        <v>0</v>
      </c>
      <c r="Z390" s="52">
        <v>0</v>
      </c>
      <c r="AA390" s="52">
        <v>0</v>
      </c>
    </row>
    <row r="391" spans="1:27" x14ac:dyDescent="0.25">
      <c r="A391" s="43" t="s">
        <v>94</v>
      </c>
      <c r="B391" s="44" t="s">
        <v>95</v>
      </c>
      <c r="C391" s="45" t="s">
        <v>229</v>
      </c>
      <c r="D391" s="43" t="s">
        <v>40</v>
      </c>
      <c r="E391" s="43">
        <v>4102</v>
      </c>
      <c r="F391" s="43">
        <v>1500</v>
      </c>
      <c r="G391" s="43">
        <v>19</v>
      </c>
      <c r="H391" s="43"/>
      <c r="I391" s="43"/>
      <c r="J391" s="43"/>
      <c r="K391" s="43"/>
      <c r="L391" s="43"/>
      <c r="M391" s="43" t="s">
        <v>34</v>
      </c>
      <c r="N391" s="43">
        <v>21</v>
      </c>
      <c r="O391" s="43" t="s">
        <v>35</v>
      </c>
      <c r="P391" s="44" t="s">
        <v>230</v>
      </c>
      <c r="Q391" s="52">
        <v>1347919800</v>
      </c>
      <c r="R391" s="52">
        <v>0</v>
      </c>
      <c r="S391" s="52">
        <v>0</v>
      </c>
      <c r="T391" s="52">
        <v>1347919800</v>
      </c>
      <c r="U391" s="52">
        <v>0</v>
      </c>
      <c r="V391" s="52">
        <v>0</v>
      </c>
      <c r="W391" s="52">
        <v>1347919800</v>
      </c>
      <c r="X391" s="52">
        <v>0</v>
      </c>
      <c r="Y391" s="52">
        <v>0</v>
      </c>
      <c r="Z391" s="52">
        <v>0</v>
      </c>
      <c r="AA391" s="52">
        <v>0</v>
      </c>
    </row>
    <row r="392" spans="1:27" x14ac:dyDescent="0.25">
      <c r="A392" s="43" t="s">
        <v>94</v>
      </c>
      <c r="B392" s="44" t="s">
        <v>95</v>
      </c>
      <c r="C392" s="45" t="s">
        <v>229</v>
      </c>
      <c r="D392" s="43" t="s">
        <v>40</v>
      </c>
      <c r="E392" s="43">
        <v>4102</v>
      </c>
      <c r="F392" s="43">
        <v>1500</v>
      </c>
      <c r="G392" s="43">
        <v>19</v>
      </c>
      <c r="H392" s="43"/>
      <c r="I392" s="43"/>
      <c r="J392" s="43"/>
      <c r="K392" s="43"/>
      <c r="L392" s="43"/>
      <c r="M392" s="43" t="s">
        <v>34</v>
      </c>
      <c r="N392" s="43">
        <v>27</v>
      </c>
      <c r="O392" s="43" t="s">
        <v>35</v>
      </c>
      <c r="P392" s="44" t="s">
        <v>230</v>
      </c>
      <c r="Q392" s="52">
        <v>3170507980</v>
      </c>
      <c r="R392" s="52">
        <v>0</v>
      </c>
      <c r="S392" s="52">
        <v>0</v>
      </c>
      <c r="T392" s="52">
        <v>3170507980</v>
      </c>
      <c r="U392" s="52">
        <v>0</v>
      </c>
      <c r="V392" s="52">
        <v>0</v>
      </c>
      <c r="W392" s="52">
        <v>3170507980</v>
      </c>
      <c r="X392" s="52">
        <v>0</v>
      </c>
      <c r="Y392" s="52">
        <v>0</v>
      </c>
      <c r="Z392" s="52">
        <v>0</v>
      </c>
      <c r="AA392" s="52">
        <v>0</v>
      </c>
    </row>
    <row r="393" spans="1:27" x14ac:dyDescent="0.25">
      <c r="A393" s="43" t="s">
        <v>94</v>
      </c>
      <c r="B393" s="44" t="s">
        <v>95</v>
      </c>
      <c r="C393" s="45" t="s">
        <v>204</v>
      </c>
      <c r="D393" s="43" t="s">
        <v>40</v>
      </c>
      <c r="E393" s="43">
        <v>4199</v>
      </c>
      <c r="F393" s="43">
        <v>1500</v>
      </c>
      <c r="G393" s="43">
        <v>7</v>
      </c>
      <c r="H393" s="43"/>
      <c r="I393" s="43"/>
      <c r="J393" s="43"/>
      <c r="K393" s="43"/>
      <c r="L393" s="43"/>
      <c r="M393" s="43" t="s">
        <v>34</v>
      </c>
      <c r="N393" s="43">
        <v>27</v>
      </c>
      <c r="O393" s="43" t="s">
        <v>35</v>
      </c>
      <c r="P393" s="44" t="s">
        <v>205</v>
      </c>
      <c r="Q393" s="52">
        <v>110868788</v>
      </c>
      <c r="R393" s="52">
        <v>0</v>
      </c>
      <c r="S393" s="52">
        <v>0</v>
      </c>
      <c r="T393" s="52">
        <v>110868788</v>
      </c>
      <c r="U393" s="52">
        <v>0</v>
      </c>
      <c r="V393" s="52">
        <v>0</v>
      </c>
      <c r="W393" s="52">
        <v>110868788</v>
      </c>
      <c r="X393" s="52">
        <v>0</v>
      </c>
      <c r="Y393" s="52">
        <v>0</v>
      </c>
      <c r="Z393" s="52">
        <v>0</v>
      </c>
      <c r="AA393" s="52">
        <v>0</v>
      </c>
    </row>
    <row r="394" spans="1:27" x14ac:dyDescent="0.25">
      <c r="A394" s="43" t="s">
        <v>94</v>
      </c>
      <c r="B394" s="44" t="s">
        <v>95</v>
      </c>
      <c r="C394" s="45" t="s">
        <v>206</v>
      </c>
      <c r="D394" s="43" t="s">
        <v>40</v>
      </c>
      <c r="E394" s="43">
        <v>4199</v>
      </c>
      <c r="F394" s="43">
        <v>1500</v>
      </c>
      <c r="G394" s="43">
        <v>8</v>
      </c>
      <c r="H394" s="43"/>
      <c r="I394" s="43"/>
      <c r="J394" s="43"/>
      <c r="K394" s="43"/>
      <c r="L394" s="43"/>
      <c r="M394" s="43" t="s">
        <v>34</v>
      </c>
      <c r="N394" s="43">
        <v>27</v>
      </c>
      <c r="O394" s="43" t="s">
        <v>35</v>
      </c>
      <c r="P394" s="44" t="s">
        <v>207</v>
      </c>
      <c r="Q394" s="52">
        <v>1199628072</v>
      </c>
      <c r="R394" s="52">
        <v>0</v>
      </c>
      <c r="S394" s="52">
        <v>0</v>
      </c>
      <c r="T394" s="52">
        <v>1199628072</v>
      </c>
      <c r="U394" s="52">
        <v>0</v>
      </c>
      <c r="V394" s="52">
        <v>175625300</v>
      </c>
      <c r="W394" s="52">
        <v>1024002772</v>
      </c>
      <c r="X394" s="52">
        <v>0</v>
      </c>
      <c r="Y394" s="52">
        <v>0</v>
      </c>
      <c r="Z394" s="52">
        <v>0</v>
      </c>
      <c r="AA394" s="52">
        <v>0</v>
      </c>
    </row>
    <row r="395" spans="1:27" x14ac:dyDescent="0.25">
      <c r="A395" s="43" t="s">
        <v>96</v>
      </c>
      <c r="B395" s="44" t="s">
        <v>97</v>
      </c>
      <c r="C395" s="45" t="s">
        <v>189</v>
      </c>
      <c r="D395" s="43" t="s">
        <v>32</v>
      </c>
      <c r="E395" s="43">
        <v>2</v>
      </c>
      <c r="F395" s="43">
        <v>2</v>
      </c>
      <c r="G395" s="43"/>
      <c r="H395" s="43"/>
      <c r="I395" s="43"/>
      <c r="J395" s="43"/>
      <c r="K395" s="43"/>
      <c r="L395" s="43"/>
      <c r="M395" s="43" t="s">
        <v>34</v>
      </c>
      <c r="N395" s="43">
        <v>27</v>
      </c>
      <c r="O395" s="43" t="s">
        <v>35</v>
      </c>
      <c r="P395" s="44" t="s">
        <v>190</v>
      </c>
      <c r="Q395" s="52">
        <v>74892560</v>
      </c>
      <c r="R395" s="52">
        <v>0</v>
      </c>
      <c r="S395" s="52">
        <v>0</v>
      </c>
      <c r="T395" s="52">
        <v>74892560</v>
      </c>
      <c r="U395" s="52">
        <v>0</v>
      </c>
      <c r="V395" s="52">
        <v>0</v>
      </c>
      <c r="W395" s="52">
        <v>74892560</v>
      </c>
      <c r="X395" s="52">
        <v>0</v>
      </c>
      <c r="Y395" s="52">
        <v>0</v>
      </c>
      <c r="Z395" s="52">
        <v>0</v>
      </c>
      <c r="AA395" s="52">
        <v>0</v>
      </c>
    </row>
    <row r="396" spans="1:27" x14ac:dyDescent="0.25">
      <c r="A396" s="43" t="s">
        <v>96</v>
      </c>
      <c r="B396" s="44" t="s">
        <v>97</v>
      </c>
      <c r="C396" s="45" t="s">
        <v>175</v>
      </c>
      <c r="D396" s="43" t="s">
        <v>32</v>
      </c>
      <c r="E396" s="43">
        <v>8</v>
      </c>
      <c r="F396" s="43">
        <v>1</v>
      </c>
      <c r="G396" s="43"/>
      <c r="H396" s="43"/>
      <c r="I396" s="43"/>
      <c r="J396" s="43"/>
      <c r="K396" s="43"/>
      <c r="L396" s="43"/>
      <c r="M396" s="43" t="s">
        <v>34</v>
      </c>
      <c r="N396" s="43">
        <v>27</v>
      </c>
      <c r="O396" s="43" t="s">
        <v>35</v>
      </c>
      <c r="P396" s="44" t="s">
        <v>176</v>
      </c>
      <c r="Q396" s="52">
        <v>8695980</v>
      </c>
      <c r="R396" s="52">
        <v>0</v>
      </c>
      <c r="S396" s="52">
        <v>0</v>
      </c>
      <c r="T396" s="52">
        <v>8695980</v>
      </c>
      <c r="U396" s="52">
        <v>0</v>
      </c>
      <c r="V396" s="52">
        <v>0</v>
      </c>
      <c r="W396" s="52">
        <v>8695980</v>
      </c>
      <c r="X396" s="52">
        <v>0</v>
      </c>
      <c r="Y396" s="52">
        <v>0</v>
      </c>
      <c r="Z396" s="52">
        <v>0</v>
      </c>
      <c r="AA396" s="52">
        <v>0</v>
      </c>
    </row>
    <row r="397" spans="1:27" x14ac:dyDescent="0.25">
      <c r="A397" s="43" t="s">
        <v>96</v>
      </c>
      <c r="B397" s="44" t="s">
        <v>97</v>
      </c>
      <c r="C397" s="45" t="s">
        <v>197</v>
      </c>
      <c r="D397" s="43" t="s">
        <v>40</v>
      </c>
      <c r="E397" s="43">
        <v>4102</v>
      </c>
      <c r="F397" s="43">
        <v>1500</v>
      </c>
      <c r="G397" s="43">
        <v>12</v>
      </c>
      <c r="H397" s="43"/>
      <c r="I397" s="43"/>
      <c r="J397" s="43"/>
      <c r="K397" s="43"/>
      <c r="L397" s="43"/>
      <c r="M397" s="43" t="s">
        <v>34</v>
      </c>
      <c r="N397" s="43">
        <v>27</v>
      </c>
      <c r="O397" s="43" t="s">
        <v>35</v>
      </c>
      <c r="P397" s="44" t="s">
        <v>198</v>
      </c>
      <c r="Q397" s="52">
        <v>42735432</v>
      </c>
      <c r="R397" s="52">
        <v>0</v>
      </c>
      <c r="S397" s="52">
        <v>0</v>
      </c>
      <c r="T397" s="52">
        <v>42735432</v>
      </c>
      <c r="U397" s="52">
        <v>0</v>
      </c>
      <c r="V397" s="52">
        <v>0</v>
      </c>
      <c r="W397" s="52">
        <v>42735432</v>
      </c>
      <c r="X397" s="52">
        <v>0</v>
      </c>
      <c r="Y397" s="52">
        <v>0</v>
      </c>
      <c r="Z397" s="52">
        <v>0</v>
      </c>
      <c r="AA397" s="52">
        <v>0</v>
      </c>
    </row>
    <row r="398" spans="1:27" x14ac:dyDescent="0.25">
      <c r="A398" s="43" t="s">
        <v>96</v>
      </c>
      <c r="B398" s="44" t="s">
        <v>97</v>
      </c>
      <c r="C398" s="45" t="s">
        <v>177</v>
      </c>
      <c r="D398" s="43" t="s">
        <v>40</v>
      </c>
      <c r="E398" s="43">
        <v>4102</v>
      </c>
      <c r="F398" s="43">
        <v>1500</v>
      </c>
      <c r="G398" s="43">
        <v>13</v>
      </c>
      <c r="H398" s="43"/>
      <c r="I398" s="43"/>
      <c r="J398" s="43"/>
      <c r="K398" s="43"/>
      <c r="L398" s="43"/>
      <c r="M398" s="43" t="s">
        <v>34</v>
      </c>
      <c r="N398" s="43">
        <v>27</v>
      </c>
      <c r="O398" s="43" t="s">
        <v>35</v>
      </c>
      <c r="P398" s="44" t="s">
        <v>178</v>
      </c>
      <c r="Q398" s="52">
        <v>442452972</v>
      </c>
      <c r="R398" s="52">
        <v>0</v>
      </c>
      <c r="S398" s="52">
        <v>0</v>
      </c>
      <c r="T398" s="52">
        <v>442452972</v>
      </c>
      <c r="U398" s="52">
        <v>0</v>
      </c>
      <c r="V398" s="52">
        <v>307570730</v>
      </c>
      <c r="W398" s="52">
        <v>134882242</v>
      </c>
      <c r="X398" s="52">
        <v>307570730</v>
      </c>
      <c r="Y398" s="52">
        <v>0</v>
      </c>
      <c r="Z398" s="52">
        <v>0</v>
      </c>
      <c r="AA398" s="52">
        <v>0</v>
      </c>
    </row>
    <row r="399" spans="1:27" x14ac:dyDescent="0.25">
      <c r="A399" s="43" t="s">
        <v>96</v>
      </c>
      <c r="B399" s="44" t="s">
        <v>97</v>
      </c>
      <c r="C399" s="45" t="s">
        <v>179</v>
      </c>
      <c r="D399" s="43" t="s">
        <v>40</v>
      </c>
      <c r="E399" s="43">
        <v>4102</v>
      </c>
      <c r="F399" s="43">
        <v>1500</v>
      </c>
      <c r="G399" s="43">
        <v>14</v>
      </c>
      <c r="H399" s="43"/>
      <c r="I399" s="43"/>
      <c r="J399" s="43"/>
      <c r="K399" s="43"/>
      <c r="L399" s="43"/>
      <c r="M399" s="43" t="s">
        <v>34</v>
      </c>
      <c r="N399" s="43">
        <v>27</v>
      </c>
      <c r="O399" s="43" t="s">
        <v>35</v>
      </c>
      <c r="P399" s="44" t="s">
        <v>180</v>
      </c>
      <c r="Q399" s="52">
        <v>914197966</v>
      </c>
      <c r="R399" s="52">
        <v>0</v>
      </c>
      <c r="S399" s="52">
        <v>0</v>
      </c>
      <c r="T399" s="52">
        <v>914197966</v>
      </c>
      <c r="U399" s="52">
        <v>0</v>
      </c>
      <c r="V399" s="52">
        <v>400193257</v>
      </c>
      <c r="W399" s="52">
        <v>514004709</v>
      </c>
      <c r="X399" s="52">
        <v>400193257</v>
      </c>
      <c r="Y399" s="52">
        <v>0</v>
      </c>
      <c r="Z399" s="52">
        <v>0</v>
      </c>
      <c r="AA399" s="52">
        <v>0</v>
      </c>
    </row>
    <row r="400" spans="1:27" x14ac:dyDescent="0.25">
      <c r="A400" s="43" t="s">
        <v>96</v>
      </c>
      <c r="B400" s="44" t="s">
        <v>97</v>
      </c>
      <c r="C400" s="45" t="s">
        <v>199</v>
      </c>
      <c r="D400" s="43" t="s">
        <v>40</v>
      </c>
      <c r="E400" s="43">
        <v>4102</v>
      </c>
      <c r="F400" s="43">
        <v>1500</v>
      </c>
      <c r="G400" s="43">
        <v>15</v>
      </c>
      <c r="H400" s="43"/>
      <c r="I400" s="43"/>
      <c r="J400" s="43"/>
      <c r="K400" s="43"/>
      <c r="L400" s="43"/>
      <c r="M400" s="43" t="s">
        <v>34</v>
      </c>
      <c r="N400" s="43">
        <v>27</v>
      </c>
      <c r="O400" s="43" t="s">
        <v>35</v>
      </c>
      <c r="P400" s="44" t="s">
        <v>200</v>
      </c>
      <c r="Q400" s="52">
        <v>51116690</v>
      </c>
      <c r="R400" s="52">
        <v>0</v>
      </c>
      <c r="S400" s="52">
        <v>0</v>
      </c>
      <c r="T400" s="52">
        <v>51116690</v>
      </c>
      <c r="U400" s="52">
        <v>0</v>
      </c>
      <c r="V400" s="52">
        <v>0</v>
      </c>
      <c r="W400" s="52">
        <v>51116690</v>
      </c>
      <c r="X400" s="52">
        <v>0</v>
      </c>
      <c r="Y400" s="52">
        <v>0</v>
      </c>
      <c r="Z400" s="52">
        <v>0</v>
      </c>
      <c r="AA400" s="52">
        <v>0</v>
      </c>
    </row>
    <row r="401" spans="1:27" x14ac:dyDescent="0.25">
      <c r="A401" s="43" t="s">
        <v>96</v>
      </c>
      <c r="B401" s="44" t="s">
        <v>97</v>
      </c>
      <c r="C401" s="45" t="s">
        <v>201</v>
      </c>
      <c r="D401" s="43" t="s">
        <v>40</v>
      </c>
      <c r="E401" s="43">
        <v>4102</v>
      </c>
      <c r="F401" s="43">
        <v>1500</v>
      </c>
      <c r="G401" s="43">
        <v>16</v>
      </c>
      <c r="H401" s="43"/>
      <c r="I401" s="43"/>
      <c r="J401" s="43"/>
      <c r="K401" s="43"/>
      <c r="L401" s="43"/>
      <c r="M401" s="43" t="s">
        <v>34</v>
      </c>
      <c r="N401" s="43">
        <v>27</v>
      </c>
      <c r="O401" s="43" t="s">
        <v>35</v>
      </c>
      <c r="P401" s="44" t="s">
        <v>202</v>
      </c>
      <c r="Q401" s="52">
        <v>1133535176</v>
      </c>
      <c r="R401" s="52">
        <v>0</v>
      </c>
      <c r="S401" s="52">
        <v>0</v>
      </c>
      <c r="T401" s="52">
        <v>1133535176</v>
      </c>
      <c r="U401" s="52">
        <v>0</v>
      </c>
      <c r="V401" s="52">
        <v>834246009</v>
      </c>
      <c r="W401" s="52">
        <v>299289167</v>
      </c>
      <c r="X401" s="52">
        <v>834246009</v>
      </c>
      <c r="Y401" s="52">
        <v>0</v>
      </c>
      <c r="Z401" s="52">
        <v>0</v>
      </c>
      <c r="AA401" s="52">
        <v>0</v>
      </c>
    </row>
    <row r="402" spans="1:27" x14ac:dyDescent="0.25">
      <c r="A402" s="43" t="s">
        <v>96</v>
      </c>
      <c r="B402" s="44" t="s">
        <v>97</v>
      </c>
      <c r="C402" s="45" t="s">
        <v>181</v>
      </c>
      <c r="D402" s="43" t="s">
        <v>40</v>
      </c>
      <c r="E402" s="43">
        <v>4102</v>
      </c>
      <c r="F402" s="43">
        <v>1500</v>
      </c>
      <c r="G402" s="43">
        <v>18</v>
      </c>
      <c r="H402" s="43"/>
      <c r="I402" s="43"/>
      <c r="J402" s="43"/>
      <c r="K402" s="43"/>
      <c r="L402" s="43"/>
      <c r="M402" s="43" t="s">
        <v>41</v>
      </c>
      <c r="N402" s="43">
        <v>10</v>
      </c>
      <c r="O402" s="43" t="s">
        <v>35</v>
      </c>
      <c r="P402" s="44" t="s">
        <v>182</v>
      </c>
      <c r="Q402" s="52">
        <v>4596910757</v>
      </c>
      <c r="R402" s="52">
        <v>0</v>
      </c>
      <c r="S402" s="52">
        <v>0</v>
      </c>
      <c r="T402" s="52">
        <v>4596910757</v>
      </c>
      <c r="U402" s="52">
        <v>0</v>
      </c>
      <c r="V402" s="52">
        <v>99669625</v>
      </c>
      <c r="W402" s="52">
        <v>4497241132</v>
      </c>
      <c r="X402" s="52">
        <v>99669625</v>
      </c>
      <c r="Y402" s="52">
        <v>0</v>
      </c>
      <c r="Z402" s="52">
        <v>0</v>
      </c>
      <c r="AA402" s="52">
        <v>0</v>
      </c>
    </row>
    <row r="403" spans="1:27" x14ac:dyDescent="0.25">
      <c r="A403" s="43" t="s">
        <v>96</v>
      </c>
      <c r="B403" s="44" t="s">
        <v>97</v>
      </c>
      <c r="C403" s="45" t="s">
        <v>181</v>
      </c>
      <c r="D403" s="43" t="s">
        <v>40</v>
      </c>
      <c r="E403" s="43">
        <v>4102</v>
      </c>
      <c r="F403" s="43">
        <v>1500</v>
      </c>
      <c r="G403" s="43">
        <v>18</v>
      </c>
      <c r="H403" s="43"/>
      <c r="I403" s="43"/>
      <c r="J403" s="43"/>
      <c r="K403" s="43"/>
      <c r="L403" s="43"/>
      <c r="M403" s="43" t="s">
        <v>34</v>
      </c>
      <c r="N403" s="43">
        <v>21</v>
      </c>
      <c r="O403" s="43" t="s">
        <v>35</v>
      </c>
      <c r="P403" s="44" t="s">
        <v>182</v>
      </c>
      <c r="Q403" s="52">
        <v>282624915</v>
      </c>
      <c r="R403" s="52">
        <v>0</v>
      </c>
      <c r="S403" s="52">
        <v>0</v>
      </c>
      <c r="T403" s="52">
        <v>282624915</v>
      </c>
      <c r="U403" s="52">
        <v>0</v>
      </c>
      <c r="V403" s="52">
        <v>0</v>
      </c>
      <c r="W403" s="52">
        <v>282624915</v>
      </c>
      <c r="X403" s="52">
        <v>0</v>
      </c>
      <c r="Y403" s="52">
        <v>0</v>
      </c>
      <c r="Z403" s="52">
        <v>0</v>
      </c>
      <c r="AA403" s="52">
        <v>0</v>
      </c>
    </row>
    <row r="404" spans="1:27" x14ac:dyDescent="0.25">
      <c r="A404" s="43" t="s">
        <v>96</v>
      </c>
      <c r="B404" s="44" t="s">
        <v>97</v>
      </c>
      <c r="C404" s="45" t="s">
        <v>229</v>
      </c>
      <c r="D404" s="43" t="s">
        <v>40</v>
      </c>
      <c r="E404" s="43">
        <v>4102</v>
      </c>
      <c r="F404" s="43">
        <v>1500</v>
      </c>
      <c r="G404" s="43">
        <v>19</v>
      </c>
      <c r="H404" s="43"/>
      <c r="I404" s="43"/>
      <c r="J404" s="43"/>
      <c r="K404" s="43"/>
      <c r="L404" s="43"/>
      <c r="M404" s="43" t="s">
        <v>34</v>
      </c>
      <c r="N404" s="43">
        <v>21</v>
      </c>
      <c r="O404" s="43" t="s">
        <v>35</v>
      </c>
      <c r="P404" s="44" t="s">
        <v>230</v>
      </c>
      <c r="Q404" s="52">
        <v>386720100</v>
      </c>
      <c r="R404" s="52">
        <v>0</v>
      </c>
      <c r="S404" s="52">
        <v>0</v>
      </c>
      <c r="T404" s="52">
        <v>386720100</v>
      </c>
      <c r="U404" s="52">
        <v>0</v>
      </c>
      <c r="V404" s="52">
        <v>0</v>
      </c>
      <c r="W404" s="52">
        <v>386720100</v>
      </c>
      <c r="X404" s="52">
        <v>0</v>
      </c>
      <c r="Y404" s="52">
        <v>0</v>
      </c>
      <c r="Z404" s="52">
        <v>0</v>
      </c>
      <c r="AA404" s="52">
        <v>0</v>
      </c>
    </row>
    <row r="405" spans="1:27" x14ac:dyDescent="0.25">
      <c r="A405" s="43" t="s">
        <v>96</v>
      </c>
      <c r="B405" s="44" t="s">
        <v>97</v>
      </c>
      <c r="C405" s="45" t="s">
        <v>229</v>
      </c>
      <c r="D405" s="43" t="s">
        <v>40</v>
      </c>
      <c r="E405" s="43">
        <v>4102</v>
      </c>
      <c r="F405" s="43">
        <v>1500</v>
      </c>
      <c r="G405" s="43">
        <v>19</v>
      </c>
      <c r="H405" s="43"/>
      <c r="I405" s="43"/>
      <c r="J405" s="43"/>
      <c r="K405" s="43"/>
      <c r="L405" s="43"/>
      <c r="M405" s="43" t="s">
        <v>34</v>
      </c>
      <c r="N405" s="43">
        <v>27</v>
      </c>
      <c r="O405" s="43" t="s">
        <v>35</v>
      </c>
      <c r="P405" s="44" t="s">
        <v>230</v>
      </c>
      <c r="Q405" s="52">
        <v>1771359220</v>
      </c>
      <c r="R405" s="52">
        <v>0</v>
      </c>
      <c r="S405" s="52">
        <v>0</v>
      </c>
      <c r="T405" s="52">
        <v>1771359220</v>
      </c>
      <c r="U405" s="52">
        <v>0</v>
      </c>
      <c r="V405" s="52">
        <v>873744400</v>
      </c>
      <c r="W405" s="52">
        <v>897614820</v>
      </c>
      <c r="X405" s="52">
        <v>873744400</v>
      </c>
      <c r="Y405" s="52">
        <v>0</v>
      </c>
      <c r="Z405" s="52">
        <v>0</v>
      </c>
      <c r="AA405" s="52">
        <v>0</v>
      </c>
    </row>
    <row r="406" spans="1:27" x14ac:dyDescent="0.25">
      <c r="A406" s="43" t="s">
        <v>96</v>
      </c>
      <c r="B406" s="44" t="s">
        <v>97</v>
      </c>
      <c r="C406" s="45" t="s">
        <v>204</v>
      </c>
      <c r="D406" s="43" t="s">
        <v>40</v>
      </c>
      <c r="E406" s="43">
        <v>4199</v>
      </c>
      <c r="F406" s="43">
        <v>1500</v>
      </c>
      <c r="G406" s="43">
        <v>7</v>
      </c>
      <c r="H406" s="43"/>
      <c r="I406" s="43"/>
      <c r="J406" s="43"/>
      <c r="K406" s="43"/>
      <c r="L406" s="43"/>
      <c r="M406" s="43" t="s">
        <v>34</v>
      </c>
      <c r="N406" s="43">
        <v>27</v>
      </c>
      <c r="O406" s="43" t="s">
        <v>35</v>
      </c>
      <c r="P406" s="44" t="s">
        <v>205</v>
      </c>
      <c r="Q406" s="52">
        <v>55414103</v>
      </c>
      <c r="R406" s="52">
        <v>0</v>
      </c>
      <c r="S406" s="52">
        <v>0</v>
      </c>
      <c r="T406" s="52">
        <v>55414103</v>
      </c>
      <c r="U406" s="52">
        <v>0</v>
      </c>
      <c r="V406" s="52">
        <v>0</v>
      </c>
      <c r="W406" s="52">
        <v>55414103</v>
      </c>
      <c r="X406" s="52">
        <v>0</v>
      </c>
      <c r="Y406" s="52">
        <v>0</v>
      </c>
      <c r="Z406" s="52">
        <v>0</v>
      </c>
      <c r="AA406" s="52">
        <v>0</v>
      </c>
    </row>
    <row r="407" spans="1:27" x14ac:dyDescent="0.25">
      <c r="A407" s="43" t="s">
        <v>96</v>
      </c>
      <c r="B407" s="44" t="s">
        <v>97</v>
      </c>
      <c r="C407" s="45" t="s">
        <v>206</v>
      </c>
      <c r="D407" s="43" t="s">
        <v>40</v>
      </c>
      <c r="E407" s="43">
        <v>4199</v>
      </c>
      <c r="F407" s="43">
        <v>1500</v>
      </c>
      <c r="G407" s="43">
        <v>8</v>
      </c>
      <c r="H407" s="43"/>
      <c r="I407" s="43"/>
      <c r="J407" s="43"/>
      <c r="K407" s="43"/>
      <c r="L407" s="43"/>
      <c r="M407" s="43" t="s">
        <v>34</v>
      </c>
      <c r="N407" s="43">
        <v>27</v>
      </c>
      <c r="O407" s="43" t="s">
        <v>35</v>
      </c>
      <c r="P407" s="44" t="s">
        <v>207</v>
      </c>
      <c r="Q407" s="52">
        <v>544565131</v>
      </c>
      <c r="R407" s="52">
        <v>0</v>
      </c>
      <c r="S407" s="52">
        <v>0</v>
      </c>
      <c r="T407" s="52">
        <v>544565131</v>
      </c>
      <c r="U407" s="52">
        <v>0</v>
      </c>
      <c r="V407" s="52">
        <v>17609343</v>
      </c>
      <c r="W407" s="52">
        <v>526955788</v>
      </c>
      <c r="X407" s="52">
        <v>17609343</v>
      </c>
      <c r="Y407" s="52">
        <v>0</v>
      </c>
      <c r="Z407" s="52">
        <v>0</v>
      </c>
      <c r="AA407" s="52">
        <v>0</v>
      </c>
    </row>
    <row r="408" spans="1:27" x14ac:dyDescent="0.25">
      <c r="A408" s="43" t="s">
        <v>98</v>
      </c>
      <c r="B408" s="44" t="s">
        <v>99</v>
      </c>
      <c r="C408" s="45" t="s">
        <v>189</v>
      </c>
      <c r="D408" s="43" t="s">
        <v>32</v>
      </c>
      <c r="E408" s="43">
        <v>2</v>
      </c>
      <c r="F408" s="43">
        <v>2</v>
      </c>
      <c r="G408" s="43"/>
      <c r="H408" s="43"/>
      <c r="I408" s="43"/>
      <c r="J408" s="43"/>
      <c r="K408" s="43"/>
      <c r="L408" s="43"/>
      <c r="M408" s="43" t="s">
        <v>34</v>
      </c>
      <c r="N408" s="43">
        <v>27</v>
      </c>
      <c r="O408" s="43" t="s">
        <v>35</v>
      </c>
      <c r="P408" s="44" t="s">
        <v>190</v>
      </c>
      <c r="Q408" s="52">
        <v>204894244</v>
      </c>
      <c r="R408" s="52">
        <v>0</v>
      </c>
      <c r="S408" s="52">
        <v>0</v>
      </c>
      <c r="T408" s="52">
        <v>204894244</v>
      </c>
      <c r="U408" s="52">
        <v>0</v>
      </c>
      <c r="V408" s="52">
        <v>0</v>
      </c>
      <c r="W408" s="52">
        <v>204894244</v>
      </c>
      <c r="X408" s="52">
        <v>0</v>
      </c>
      <c r="Y408" s="52">
        <v>0</v>
      </c>
      <c r="Z408" s="52">
        <v>0</v>
      </c>
      <c r="AA408" s="52">
        <v>0</v>
      </c>
    </row>
    <row r="409" spans="1:27" x14ac:dyDescent="0.25">
      <c r="A409" s="43" t="s">
        <v>98</v>
      </c>
      <c r="B409" s="44" t="s">
        <v>99</v>
      </c>
      <c r="C409" s="45" t="s">
        <v>175</v>
      </c>
      <c r="D409" s="43" t="s">
        <v>32</v>
      </c>
      <c r="E409" s="43">
        <v>8</v>
      </c>
      <c r="F409" s="43">
        <v>1</v>
      </c>
      <c r="G409" s="43"/>
      <c r="H409" s="43"/>
      <c r="I409" s="43"/>
      <c r="J409" s="43"/>
      <c r="K409" s="43"/>
      <c r="L409" s="43"/>
      <c r="M409" s="43" t="s">
        <v>34</v>
      </c>
      <c r="N409" s="43">
        <v>27</v>
      </c>
      <c r="O409" s="43" t="s">
        <v>35</v>
      </c>
      <c r="P409" s="44" t="s">
        <v>176</v>
      </c>
      <c r="Q409" s="52">
        <v>5100000</v>
      </c>
      <c r="R409" s="52">
        <v>0</v>
      </c>
      <c r="S409" s="52">
        <v>0</v>
      </c>
      <c r="T409" s="52">
        <v>5100000</v>
      </c>
      <c r="U409" s="52">
        <v>0</v>
      </c>
      <c r="V409" s="52">
        <v>0</v>
      </c>
      <c r="W409" s="52">
        <v>5100000</v>
      </c>
      <c r="X409" s="52">
        <v>0</v>
      </c>
      <c r="Y409" s="52">
        <v>0</v>
      </c>
      <c r="Z409" s="52">
        <v>0</v>
      </c>
      <c r="AA409" s="52">
        <v>0</v>
      </c>
    </row>
    <row r="410" spans="1:27" x14ac:dyDescent="0.25">
      <c r="A410" s="43" t="s">
        <v>98</v>
      </c>
      <c r="B410" s="44" t="s">
        <v>99</v>
      </c>
      <c r="C410" s="45" t="s">
        <v>197</v>
      </c>
      <c r="D410" s="43" t="s">
        <v>40</v>
      </c>
      <c r="E410" s="43">
        <v>4102</v>
      </c>
      <c r="F410" s="43">
        <v>1500</v>
      </c>
      <c r="G410" s="43">
        <v>12</v>
      </c>
      <c r="H410" s="43"/>
      <c r="I410" s="43"/>
      <c r="J410" s="43"/>
      <c r="K410" s="43"/>
      <c r="L410" s="43"/>
      <c r="M410" s="43" t="s">
        <v>34</v>
      </c>
      <c r="N410" s="43">
        <v>27</v>
      </c>
      <c r="O410" s="43" t="s">
        <v>35</v>
      </c>
      <c r="P410" s="44" t="s">
        <v>198</v>
      </c>
      <c r="Q410" s="52">
        <v>630380390</v>
      </c>
      <c r="R410" s="52">
        <v>0</v>
      </c>
      <c r="S410" s="52">
        <v>0</v>
      </c>
      <c r="T410" s="52">
        <v>630380390</v>
      </c>
      <c r="U410" s="52">
        <v>0</v>
      </c>
      <c r="V410" s="52">
        <v>0</v>
      </c>
      <c r="W410" s="52">
        <v>630380390</v>
      </c>
      <c r="X410" s="52">
        <v>0</v>
      </c>
      <c r="Y410" s="52">
        <v>0</v>
      </c>
      <c r="Z410" s="52">
        <v>0</v>
      </c>
      <c r="AA410" s="52">
        <v>0</v>
      </c>
    </row>
    <row r="411" spans="1:27" x14ac:dyDescent="0.25">
      <c r="A411" s="43" t="s">
        <v>98</v>
      </c>
      <c r="B411" s="44" t="s">
        <v>99</v>
      </c>
      <c r="C411" s="45" t="s">
        <v>177</v>
      </c>
      <c r="D411" s="43" t="s">
        <v>40</v>
      </c>
      <c r="E411" s="43">
        <v>4102</v>
      </c>
      <c r="F411" s="43">
        <v>1500</v>
      </c>
      <c r="G411" s="43">
        <v>13</v>
      </c>
      <c r="H411" s="43"/>
      <c r="I411" s="43"/>
      <c r="J411" s="43"/>
      <c r="K411" s="43"/>
      <c r="L411" s="43"/>
      <c r="M411" s="43" t="s">
        <v>34</v>
      </c>
      <c r="N411" s="43">
        <v>27</v>
      </c>
      <c r="O411" s="43" t="s">
        <v>35</v>
      </c>
      <c r="P411" s="44" t="s">
        <v>178</v>
      </c>
      <c r="Q411" s="52">
        <v>872333750</v>
      </c>
      <c r="R411" s="52">
        <v>0</v>
      </c>
      <c r="S411" s="52">
        <v>0</v>
      </c>
      <c r="T411" s="52">
        <v>872333750</v>
      </c>
      <c r="U411" s="52">
        <v>0</v>
      </c>
      <c r="V411" s="52">
        <v>0</v>
      </c>
      <c r="W411" s="52">
        <v>872333750</v>
      </c>
      <c r="X411" s="52">
        <v>0</v>
      </c>
      <c r="Y411" s="52">
        <v>0</v>
      </c>
      <c r="Z411" s="52">
        <v>0</v>
      </c>
      <c r="AA411" s="52">
        <v>0</v>
      </c>
    </row>
    <row r="412" spans="1:27" x14ac:dyDescent="0.25">
      <c r="A412" s="43" t="s">
        <v>98</v>
      </c>
      <c r="B412" s="44" t="s">
        <v>99</v>
      </c>
      <c r="C412" s="45" t="s">
        <v>179</v>
      </c>
      <c r="D412" s="43" t="s">
        <v>40</v>
      </c>
      <c r="E412" s="43">
        <v>4102</v>
      </c>
      <c r="F412" s="43">
        <v>1500</v>
      </c>
      <c r="G412" s="43">
        <v>14</v>
      </c>
      <c r="H412" s="43"/>
      <c r="I412" s="43"/>
      <c r="J412" s="43"/>
      <c r="K412" s="43"/>
      <c r="L412" s="43"/>
      <c r="M412" s="43" t="s">
        <v>34</v>
      </c>
      <c r="N412" s="43">
        <v>27</v>
      </c>
      <c r="O412" s="43" t="s">
        <v>35</v>
      </c>
      <c r="P412" s="44" t="s">
        <v>180</v>
      </c>
      <c r="Q412" s="52">
        <v>1378799526</v>
      </c>
      <c r="R412" s="52">
        <v>0</v>
      </c>
      <c r="S412" s="52">
        <v>0</v>
      </c>
      <c r="T412" s="52">
        <v>1378799526</v>
      </c>
      <c r="U412" s="52">
        <v>0</v>
      </c>
      <c r="V412" s="52">
        <v>0</v>
      </c>
      <c r="W412" s="52">
        <v>1378799526</v>
      </c>
      <c r="X412" s="52">
        <v>0</v>
      </c>
      <c r="Y412" s="52">
        <v>0</v>
      </c>
      <c r="Z412" s="52">
        <v>0</v>
      </c>
      <c r="AA412" s="52">
        <v>0</v>
      </c>
    </row>
    <row r="413" spans="1:27" x14ac:dyDescent="0.25">
      <c r="A413" s="43" t="s">
        <v>98</v>
      </c>
      <c r="B413" s="44" t="s">
        <v>99</v>
      </c>
      <c r="C413" s="45" t="s">
        <v>199</v>
      </c>
      <c r="D413" s="43" t="s">
        <v>40</v>
      </c>
      <c r="E413" s="43">
        <v>4102</v>
      </c>
      <c r="F413" s="43">
        <v>1500</v>
      </c>
      <c r="G413" s="43">
        <v>15</v>
      </c>
      <c r="H413" s="43"/>
      <c r="I413" s="43"/>
      <c r="J413" s="43"/>
      <c r="K413" s="43"/>
      <c r="L413" s="43"/>
      <c r="M413" s="43" t="s">
        <v>34</v>
      </c>
      <c r="N413" s="43">
        <v>27</v>
      </c>
      <c r="O413" s="43" t="s">
        <v>35</v>
      </c>
      <c r="P413" s="44" t="s">
        <v>200</v>
      </c>
      <c r="Q413" s="52">
        <v>84893099</v>
      </c>
      <c r="R413" s="52">
        <v>0</v>
      </c>
      <c r="S413" s="52">
        <v>0</v>
      </c>
      <c r="T413" s="52">
        <v>84893099</v>
      </c>
      <c r="U413" s="52">
        <v>0</v>
      </c>
      <c r="V413" s="52">
        <v>0</v>
      </c>
      <c r="W413" s="52">
        <v>84893099</v>
      </c>
      <c r="X413" s="52">
        <v>0</v>
      </c>
      <c r="Y413" s="52">
        <v>0</v>
      </c>
      <c r="Z413" s="52">
        <v>0</v>
      </c>
      <c r="AA413" s="52">
        <v>0</v>
      </c>
    </row>
    <row r="414" spans="1:27" x14ac:dyDescent="0.25">
      <c r="A414" s="43" t="s">
        <v>98</v>
      </c>
      <c r="B414" s="44" t="s">
        <v>99</v>
      </c>
      <c r="C414" s="45" t="s">
        <v>201</v>
      </c>
      <c r="D414" s="43" t="s">
        <v>40</v>
      </c>
      <c r="E414" s="43">
        <v>4102</v>
      </c>
      <c r="F414" s="43">
        <v>1500</v>
      </c>
      <c r="G414" s="43">
        <v>16</v>
      </c>
      <c r="H414" s="43"/>
      <c r="I414" s="43"/>
      <c r="J414" s="43"/>
      <c r="K414" s="43"/>
      <c r="L414" s="43"/>
      <c r="M414" s="43" t="s">
        <v>34</v>
      </c>
      <c r="N414" s="43">
        <v>27</v>
      </c>
      <c r="O414" s="43" t="s">
        <v>35</v>
      </c>
      <c r="P414" s="44" t="s">
        <v>202</v>
      </c>
      <c r="Q414" s="52">
        <v>1091896657</v>
      </c>
      <c r="R414" s="52">
        <v>0</v>
      </c>
      <c r="S414" s="52">
        <v>0</v>
      </c>
      <c r="T414" s="52">
        <v>1091896657</v>
      </c>
      <c r="U414" s="52">
        <v>0</v>
      </c>
      <c r="V414" s="52">
        <v>0</v>
      </c>
      <c r="W414" s="52">
        <v>1091896657</v>
      </c>
      <c r="X414" s="52">
        <v>0</v>
      </c>
      <c r="Y414" s="52">
        <v>0</v>
      </c>
      <c r="Z414" s="52">
        <v>0</v>
      </c>
      <c r="AA414" s="52">
        <v>0</v>
      </c>
    </row>
    <row r="415" spans="1:27" x14ac:dyDescent="0.25">
      <c r="A415" s="43" t="s">
        <v>98</v>
      </c>
      <c r="B415" s="44" t="s">
        <v>99</v>
      </c>
      <c r="C415" s="45" t="s">
        <v>181</v>
      </c>
      <c r="D415" s="43" t="s">
        <v>40</v>
      </c>
      <c r="E415" s="43">
        <v>4102</v>
      </c>
      <c r="F415" s="43">
        <v>1500</v>
      </c>
      <c r="G415" s="43">
        <v>18</v>
      </c>
      <c r="H415" s="43"/>
      <c r="I415" s="43"/>
      <c r="J415" s="43"/>
      <c r="K415" s="43"/>
      <c r="L415" s="43"/>
      <c r="M415" s="43" t="s">
        <v>41</v>
      </c>
      <c r="N415" s="43">
        <v>10</v>
      </c>
      <c r="O415" s="43" t="s">
        <v>35</v>
      </c>
      <c r="P415" s="44" t="s">
        <v>182</v>
      </c>
      <c r="Q415" s="52">
        <v>13166908422</v>
      </c>
      <c r="R415" s="52">
        <v>0</v>
      </c>
      <c r="S415" s="52">
        <v>0</v>
      </c>
      <c r="T415" s="52">
        <v>13166908422</v>
      </c>
      <c r="U415" s="52">
        <v>0</v>
      </c>
      <c r="V415" s="52">
        <v>0</v>
      </c>
      <c r="W415" s="52">
        <v>13166908422</v>
      </c>
      <c r="X415" s="52">
        <v>0</v>
      </c>
      <c r="Y415" s="52">
        <v>0</v>
      </c>
      <c r="Z415" s="52">
        <v>0</v>
      </c>
      <c r="AA415" s="52">
        <v>0</v>
      </c>
    </row>
    <row r="416" spans="1:27" x14ac:dyDescent="0.25">
      <c r="A416" s="43" t="s">
        <v>98</v>
      </c>
      <c r="B416" s="44" t="s">
        <v>99</v>
      </c>
      <c r="C416" s="45" t="s">
        <v>181</v>
      </c>
      <c r="D416" s="43" t="s">
        <v>40</v>
      </c>
      <c r="E416" s="43">
        <v>4102</v>
      </c>
      <c r="F416" s="43">
        <v>1500</v>
      </c>
      <c r="G416" s="43">
        <v>18</v>
      </c>
      <c r="H416" s="43"/>
      <c r="I416" s="43"/>
      <c r="J416" s="43"/>
      <c r="K416" s="43"/>
      <c r="L416" s="43"/>
      <c r="M416" s="43" t="s">
        <v>34</v>
      </c>
      <c r="N416" s="43">
        <v>21</v>
      </c>
      <c r="O416" s="43" t="s">
        <v>35</v>
      </c>
      <c r="P416" s="44" t="s">
        <v>182</v>
      </c>
      <c r="Q416" s="52">
        <v>404367825</v>
      </c>
      <c r="R416" s="52">
        <v>0</v>
      </c>
      <c r="S416" s="52">
        <v>0</v>
      </c>
      <c r="T416" s="52">
        <v>404367825</v>
      </c>
      <c r="U416" s="52">
        <v>0</v>
      </c>
      <c r="V416" s="52">
        <v>0</v>
      </c>
      <c r="W416" s="52">
        <v>404367825</v>
      </c>
      <c r="X416" s="52">
        <v>0</v>
      </c>
      <c r="Y416" s="52">
        <v>0</v>
      </c>
      <c r="Z416" s="52">
        <v>0</v>
      </c>
      <c r="AA416" s="52">
        <v>0</v>
      </c>
    </row>
    <row r="417" spans="1:27" x14ac:dyDescent="0.25">
      <c r="A417" s="43" t="s">
        <v>98</v>
      </c>
      <c r="B417" s="44" t="s">
        <v>99</v>
      </c>
      <c r="C417" s="45" t="s">
        <v>229</v>
      </c>
      <c r="D417" s="43" t="s">
        <v>40</v>
      </c>
      <c r="E417" s="43">
        <v>4102</v>
      </c>
      <c r="F417" s="43">
        <v>1500</v>
      </c>
      <c r="G417" s="43">
        <v>19</v>
      </c>
      <c r="H417" s="43"/>
      <c r="I417" s="43"/>
      <c r="J417" s="43"/>
      <c r="K417" s="43"/>
      <c r="L417" s="43"/>
      <c r="M417" s="43" t="s">
        <v>34</v>
      </c>
      <c r="N417" s="43">
        <v>21</v>
      </c>
      <c r="O417" s="43" t="s">
        <v>35</v>
      </c>
      <c r="P417" s="44" t="s">
        <v>230</v>
      </c>
      <c r="Q417" s="52">
        <v>784390500</v>
      </c>
      <c r="R417" s="52">
        <v>0</v>
      </c>
      <c r="S417" s="52">
        <v>0</v>
      </c>
      <c r="T417" s="52">
        <v>784390500</v>
      </c>
      <c r="U417" s="52">
        <v>0</v>
      </c>
      <c r="V417" s="52">
        <v>0</v>
      </c>
      <c r="W417" s="52">
        <v>784390500</v>
      </c>
      <c r="X417" s="52">
        <v>0</v>
      </c>
      <c r="Y417" s="52">
        <v>0</v>
      </c>
      <c r="Z417" s="52">
        <v>0</v>
      </c>
      <c r="AA417" s="52">
        <v>0</v>
      </c>
    </row>
    <row r="418" spans="1:27" x14ac:dyDescent="0.25">
      <c r="A418" s="43" t="s">
        <v>98</v>
      </c>
      <c r="B418" s="44" t="s">
        <v>99</v>
      </c>
      <c r="C418" s="45" t="s">
        <v>229</v>
      </c>
      <c r="D418" s="43" t="s">
        <v>40</v>
      </c>
      <c r="E418" s="43">
        <v>4102</v>
      </c>
      <c r="F418" s="43">
        <v>1500</v>
      </c>
      <c r="G418" s="43">
        <v>19</v>
      </c>
      <c r="H418" s="43"/>
      <c r="I418" s="43"/>
      <c r="J418" s="43"/>
      <c r="K418" s="43"/>
      <c r="L418" s="43"/>
      <c r="M418" s="43" t="s">
        <v>34</v>
      </c>
      <c r="N418" s="43">
        <v>27</v>
      </c>
      <c r="O418" s="43" t="s">
        <v>35</v>
      </c>
      <c r="P418" s="44" t="s">
        <v>230</v>
      </c>
      <c r="Q418" s="52">
        <v>546044620</v>
      </c>
      <c r="R418" s="52">
        <v>0</v>
      </c>
      <c r="S418" s="52">
        <v>0</v>
      </c>
      <c r="T418" s="52">
        <v>546044620</v>
      </c>
      <c r="U418" s="52">
        <v>0</v>
      </c>
      <c r="V418" s="52">
        <v>0</v>
      </c>
      <c r="W418" s="52">
        <v>546044620</v>
      </c>
      <c r="X418" s="52">
        <v>0</v>
      </c>
      <c r="Y418" s="52">
        <v>0</v>
      </c>
      <c r="Z418" s="52">
        <v>0</v>
      </c>
      <c r="AA418" s="52">
        <v>0</v>
      </c>
    </row>
    <row r="419" spans="1:27" x14ac:dyDescent="0.25">
      <c r="A419" s="43" t="s">
        <v>98</v>
      </c>
      <c r="B419" s="44" t="s">
        <v>99</v>
      </c>
      <c r="C419" s="45" t="s">
        <v>204</v>
      </c>
      <c r="D419" s="43" t="s">
        <v>40</v>
      </c>
      <c r="E419" s="43">
        <v>4199</v>
      </c>
      <c r="F419" s="43">
        <v>1500</v>
      </c>
      <c r="G419" s="43">
        <v>7</v>
      </c>
      <c r="H419" s="43"/>
      <c r="I419" s="43"/>
      <c r="J419" s="43"/>
      <c r="K419" s="43"/>
      <c r="L419" s="43"/>
      <c r="M419" s="43" t="s">
        <v>34</v>
      </c>
      <c r="N419" s="43">
        <v>27</v>
      </c>
      <c r="O419" s="43" t="s">
        <v>35</v>
      </c>
      <c r="P419" s="44" t="s">
        <v>205</v>
      </c>
      <c r="Q419" s="52">
        <v>54036581</v>
      </c>
      <c r="R419" s="52">
        <v>0</v>
      </c>
      <c r="S419" s="52">
        <v>0</v>
      </c>
      <c r="T419" s="52">
        <v>54036581</v>
      </c>
      <c r="U419" s="52">
        <v>0</v>
      </c>
      <c r="V419" s="52">
        <v>0</v>
      </c>
      <c r="W419" s="52">
        <v>54036581</v>
      </c>
      <c r="X419" s="52">
        <v>0</v>
      </c>
      <c r="Y419" s="52">
        <v>0</v>
      </c>
      <c r="Z419" s="52">
        <v>0</v>
      </c>
      <c r="AA419" s="52">
        <v>0</v>
      </c>
    </row>
    <row r="420" spans="1:27" x14ac:dyDescent="0.25">
      <c r="A420" s="43" t="s">
        <v>98</v>
      </c>
      <c r="B420" s="44" t="s">
        <v>99</v>
      </c>
      <c r="C420" s="45" t="s">
        <v>206</v>
      </c>
      <c r="D420" s="43" t="s">
        <v>40</v>
      </c>
      <c r="E420" s="43">
        <v>4199</v>
      </c>
      <c r="F420" s="43">
        <v>1500</v>
      </c>
      <c r="G420" s="43">
        <v>8</v>
      </c>
      <c r="H420" s="43"/>
      <c r="I420" s="43"/>
      <c r="J420" s="43"/>
      <c r="K420" s="43"/>
      <c r="L420" s="43"/>
      <c r="M420" s="43" t="s">
        <v>34</v>
      </c>
      <c r="N420" s="43">
        <v>27</v>
      </c>
      <c r="O420" s="43" t="s">
        <v>35</v>
      </c>
      <c r="P420" s="44" t="s">
        <v>207</v>
      </c>
      <c r="Q420" s="52">
        <v>807420688</v>
      </c>
      <c r="R420" s="52">
        <v>0</v>
      </c>
      <c r="S420" s="52">
        <v>0</v>
      </c>
      <c r="T420" s="52">
        <v>807420688</v>
      </c>
      <c r="U420" s="52">
        <v>0</v>
      </c>
      <c r="V420" s="52">
        <v>0</v>
      </c>
      <c r="W420" s="52">
        <v>807420688</v>
      </c>
      <c r="X420" s="52">
        <v>0</v>
      </c>
      <c r="Y420" s="52">
        <v>0</v>
      </c>
      <c r="Z420" s="52">
        <v>0</v>
      </c>
      <c r="AA420" s="52">
        <v>0</v>
      </c>
    </row>
    <row r="421" spans="1:27" x14ac:dyDescent="0.25">
      <c r="A421" s="43" t="s">
        <v>100</v>
      </c>
      <c r="B421" s="44" t="s">
        <v>101</v>
      </c>
      <c r="C421" s="45" t="s">
        <v>189</v>
      </c>
      <c r="D421" s="43" t="s">
        <v>32</v>
      </c>
      <c r="E421" s="43">
        <v>2</v>
      </c>
      <c r="F421" s="43">
        <v>2</v>
      </c>
      <c r="G421" s="43"/>
      <c r="H421" s="43"/>
      <c r="I421" s="43"/>
      <c r="J421" s="43"/>
      <c r="K421" s="43"/>
      <c r="L421" s="43"/>
      <c r="M421" s="43" t="s">
        <v>34</v>
      </c>
      <c r="N421" s="43">
        <v>27</v>
      </c>
      <c r="O421" s="43" t="s">
        <v>35</v>
      </c>
      <c r="P421" s="44" t="s">
        <v>190</v>
      </c>
      <c r="Q421" s="52">
        <v>90627716</v>
      </c>
      <c r="R421" s="52">
        <v>0</v>
      </c>
      <c r="S421" s="52">
        <v>0</v>
      </c>
      <c r="T421" s="52">
        <v>90627716</v>
      </c>
      <c r="U421" s="52">
        <v>0</v>
      </c>
      <c r="V421" s="52">
        <v>0</v>
      </c>
      <c r="W421" s="52">
        <v>90627716</v>
      </c>
      <c r="X421" s="52">
        <v>0</v>
      </c>
      <c r="Y421" s="52">
        <v>0</v>
      </c>
      <c r="Z421" s="52">
        <v>0</v>
      </c>
      <c r="AA421" s="52">
        <v>0</v>
      </c>
    </row>
    <row r="422" spans="1:27" x14ac:dyDescent="0.25">
      <c r="A422" s="43" t="s">
        <v>100</v>
      </c>
      <c r="B422" s="44" t="s">
        <v>101</v>
      </c>
      <c r="C422" s="45" t="s">
        <v>175</v>
      </c>
      <c r="D422" s="43" t="s">
        <v>32</v>
      </c>
      <c r="E422" s="43">
        <v>8</v>
      </c>
      <c r="F422" s="43">
        <v>1</v>
      </c>
      <c r="G422" s="43"/>
      <c r="H422" s="43"/>
      <c r="I422" s="43"/>
      <c r="J422" s="43"/>
      <c r="K422" s="43"/>
      <c r="L422" s="43"/>
      <c r="M422" s="43" t="s">
        <v>34</v>
      </c>
      <c r="N422" s="43">
        <v>27</v>
      </c>
      <c r="O422" s="43" t="s">
        <v>35</v>
      </c>
      <c r="P422" s="44" t="s">
        <v>176</v>
      </c>
      <c r="Q422" s="52">
        <v>1500000</v>
      </c>
      <c r="R422" s="52">
        <v>0</v>
      </c>
      <c r="S422" s="52">
        <v>0</v>
      </c>
      <c r="T422" s="52">
        <v>1500000</v>
      </c>
      <c r="U422" s="52">
        <v>0</v>
      </c>
      <c r="V422" s="52">
        <v>0</v>
      </c>
      <c r="W422" s="52">
        <v>1500000</v>
      </c>
      <c r="X422" s="52">
        <v>0</v>
      </c>
      <c r="Y422" s="52">
        <v>0</v>
      </c>
      <c r="Z422" s="52">
        <v>0</v>
      </c>
      <c r="AA422" s="52">
        <v>0</v>
      </c>
    </row>
    <row r="423" spans="1:27" x14ac:dyDescent="0.25">
      <c r="A423" s="43" t="s">
        <v>100</v>
      </c>
      <c r="B423" s="44" t="s">
        <v>101</v>
      </c>
      <c r="C423" s="45" t="s">
        <v>197</v>
      </c>
      <c r="D423" s="43" t="s">
        <v>40</v>
      </c>
      <c r="E423" s="43">
        <v>4102</v>
      </c>
      <c r="F423" s="43">
        <v>1500</v>
      </c>
      <c r="G423" s="43">
        <v>12</v>
      </c>
      <c r="H423" s="43"/>
      <c r="I423" s="43"/>
      <c r="J423" s="43"/>
      <c r="K423" s="43"/>
      <c r="L423" s="43"/>
      <c r="M423" s="43" t="s">
        <v>34</v>
      </c>
      <c r="N423" s="43">
        <v>27</v>
      </c>
      <c r="O423" s="43" t="s">
        <v>35</v>
      </c>
      <c r="P423" s="44" t="s">
        <v>198</v>
      </c>
      <c r="Q423" s="52">
        <v>175466339</v>
      </c>
      <c r="R423" s="52">
        <v>0</v>
      </c>
      <c r="S423" s="52">
        <v>0</v>
      </c>
      <c r="T423" s="52">
        <v>175466339</v>
      </c>
      <c r="U423" s="52">
        <v>0</v>
      </c>
      <c r="V423" s="52">
        <v>0</v>
      </c>
      <c r="W423" s="52">
        <v>175466339</v>
      </c>
      <c r="X423" s="52">
        <v>0</v>
      </c>
      <c r="Y423" s="52">
        <v>0</v>
      </c>
      <c r="Z423" s="52">
        <v>0</v>
      </c>
      <c r="AA423" s="52">
        <v>0</v>
      </c>
    </row>
    <row r="424" spans="1:27" x14ac:dyDescent="0.25">
      <c r="A424" s="43" t="s">
        <v>100</v>
      </c>
      <c r="B424" s="44" t="s">
        <v>101</v>
      </c>
      <c r="C424" s="45" t="s">
        <v>177</v>
      </c>
      <c r="D424" s="43" t="s">
        <v>40</v>
      </c>
      <c r="E424" s="43">
        <v>4102</v>
      </c>
      <c r="F424" s="43">
        <v>1500</v>
      </c>
      <c r="G424" s="43">
        <v>13</v>
      </c>
      <c r="H424" s="43"/>
      <c r="I424" s="43"/>
      <c r="J424" s="43"/>
      <c r="K424" s="43"/>
      <c r="L424" s="43"/>
      <c r="M424" s="43" t="s">
        <v>34</v>
      </c>
      <c r="N424" s="43">
        <v>27</v>
      </c>
      <c r="O424" s="43" t="s">
        <v>35</v>
      </c>
      <c r="P424" s="44" t="s">
        <v>178</v>
      </c>
      <c r="Q424" s="52">
        <v>94511474</v>
      </c>
      <c r="R424" s="52">
        <v>0</v>
      </c>
      <c r="S424" s="52">
        <v>0</v>
      </c>
      <c r="T424" s="52">
        <v>94511474</v>
      </c>
      <c r="U424" s="52">
        <v>0</v>
      </c>
      <c r="V424" s="52">
        <v>0</v>
      </c>
      <c r="W424" s="52">
        <v>94511474</v>
      </c>
      <c r="X424" s="52">
        <v>0</v>
      </c>
      <c r="Y424" s="52">
        <v>0</v>
      </c>
      <c r="Z424" s="52">
        <v>0</v>
      </c>
      <c r="AA424" s="52">
        <v>0</v>
      </c>
    </row>
    <row r="425" spans="1:27" x14ac:dyDescent="0.25">
      <c r="A425" s="43" t="s">
        <v>100</v>
      </c>
      <c r="B425" s="44" t="s">
        <v>101</v>
      </c>
      <c r="C425" s="45" t="s">
        <v>179</v>
      </c>
      <c r="D425" s="43" t="s">
        <v>40</v>
      </c>
      <c r="E425" s="43">
        <v>4102</v>
      </c>
      <c r="F425" s="43">
        <v>1500</v>
      </c>
      <c r="G425" s="43">
        <v>14</v>
      </c>
      <c r="H425" s="43"/>
      <c r="I425" s="43"/>
      <c r="J425" s="43"/>
      <c r="K425" s="43"/>
      <c r="L425" s="43"/>
      <c r="M425" s="43" t="s">
        <v>34</v>
      </c>
      <c r="N425" s="43">
        <v>27</v>
      </c>
      <c r="O425" s="43" t="s">
        <v>35</v>
      </c>
      <c r="P425" s="44" t="s">
        <v>180</v>
      </c>
      <c r="Q425" s="52">
        <v>694933006</v>
      </c>
      <c r="R425" s="52">
        <v>0</v>
      </c>
      <c r="S425" s="52">
        <v>0</v>
      </c>
      <c r="T425" s="52">
        <v>694933006</v>
      </c>
      <c r="U425" s="52">
        <v>0</v>
      </c>
      <c r="V425" s="52">
        <v>0</v>
      </c>
      <c r="W425" s="52">
        <v>694933006</v>
      </c>
      <c r="X425" s="52">
        <v>0</v>
      </c>
      <c r="Y425" s="52">
        <v>0</v>
      </c>
      <c r="Z425" s="52">
        <v>0</v>
      </c>
      <c r="AA425" s="52">
        <v>0</v>
      </c>
    </row>
    <row r="426" spans="1:27" x14ac:dyDescent="0.25">
      <c r="A426" s="43" t="s">
        <v>100</v>
      </c>
      <c r="B426" s="44" t="s">
        <v>101</v>
      </c>
      <c r="C426" s="45" t="s">
        <v>199</v>
      </c>
      <c r="D426" s="43" t="s">
        <v>40</v>
      </c>
      <c r="E426" s="43">
        <v>4102</v>
      </c>
      <c r="F426" s="43">
        <v>1500</v>
      </c>
      <c r="G426" s="43">
        <v>15</v>
      </c>
      <c r="H426" s="43"/>
      <c r="I426" s="43"/>
      <c r="J426" s="43"/>
      <c r="K426" s="43"/>
      <c r="L426" s="43"/>
      <c r="M426" s="43" t="s">
        <v>34</v>
      </c>
      <c r="N426" s="43">
        <v>27</v>
      </c>
      <c r="O426" s="43" t="s">
        <v>35</v>
      </c>
      <c r="P426" s="44" t="s">
        <v>200</v>
      </c>
      <c r="Q426" s="52">
        <v>50260797</v>
      </c>
      <c r="R426" s="52">
        <v>0</v>
      </c>
      <c r="S426" s="52">
        <v>0</v>
      </c>
      <c r="T426" s="52">
        <v>50260797</v>
      </c>
      <c r="U426" s="52">
        <v>0</v>
      </c>
      <c r="V426" s="52">
        <v>0</v>
      </c>
      <c r="W426" s="52">
        <v>50260797</v>
      </c>
      <c r="X426" s="52">
        <v>0</v>
      </c>
      <c r="Y426" s="52">
        <v>0</v>
      </c>
      <c r="Z426" s="52">
        <v>0</v>
      </c>
      <c r="AA426" s="52">
        <v>0</v>
      </c>
    </row>
    <row r="427" spans="1:27" x14ac:dyDescent="0.25">
      <c r="A427" s="43" t="s">
        <v>100</v>
      </c>
      <c r="B427" s="44" t="s">
        <v>101</v>
      </c>
      <c r="C427" s="45" t="s">
        <v>201</v>
      </c>
      <c r="D427" s="43" t="s">
        <v>40</v>
      </c>
      <c r="E427" s="43">
        <v>4102</v>
      </c>
      <c r="F427" s="43">
        <v>1500</v>
      </c>
      <c r="G427" s="43">
        <v>16</v>
      </c>
      <c r="H427" s="43"/>
      <c r="I427" s="43"/>
      <c r="J427" s="43"/>
      <c r="K427" s="43"/>
      <c r="L427" s="43"/>
      <c r="M427" s="43" t="s">
        <v>34</v>
      </c>
      <c r="N427" s="43">
        <v>27</v>
      </c>
      <c r="O427" s="43" t="s">
        <v>35</v>
      </c>
      <c r="P427" s="44" t="s">
        <v>202</v>
      </c>
      <c r="Q427" s="52">
        <v>907383380</v>
      </c>
      <c r="R427" s="52">
        <v>0</v>
      </c>
      <c r="S427" s="52">
        <v>0</v>
      </c>
      <c r="T427" s="52">
        <v>907383380</v>
      </c>
      <c r="U427" s="52">
        <v>0</v>
      </c>
      <c r="V427" s="52">
        <v>0</v>
      </c>
      <c r="W427" s="52">
        <v>907383380</v>
      </c>
      <c r="X427" s="52">
        <v>0</v>
      </c>
      <c r="Y427" s="52">
        <v>0</v>
      </c>
      <c r="Z427" s="52">
        <v>0</v>
      </c>
      <c r="AA427" s="52">
        <v>0</v>
      </c>
    </row>
    <row r="428" spans="1:27" x14ac:dyDescent="0.25">
      <c r="A428" s="43" t="s">
        <v>100</v>
      </c>
      <c r="B428" s="44" t="s">
        <v>101</v>
      </c>
      <c r="C428" s="45" t="s">
        <v>181</v>
      </c>
      <c r="D428" s="43" t="s">
        <v>40</v>
      </c>
      <c r="E428" s="43">
        <v>4102</v>
      </c>
      <c r="F428" s="43">
        <v>1500</v>
      </c>
      <c r="G428" s="43">
        <v>18</v>
      </c>
      <c r="H428" s="43"/>
      <c r="I428" s="43"/>
      <c r="J428" s="43"/>
      <c r="K428" s="43"/>
      <c r="L428" s="43"/>
      <c r="M428" s="43" t="s">
        <v>41</v>
      </c>
      <c r="N428" s="43">
        <v>10</v>
      </c>
      <c r="O428" s="43" t="s">
        <v>35</v>
      </c>
      <c r="P428" s="44" t="s">
        <v>182</v>
      </c>
      <c r="Q428" s="52">
        <v>5327707075</v>
      </c>
      <c r="R428" s="52">
        <v>0</v>
      </c>
      <c r="S428" s="52">
        <v>0</v>
      </c>
      <c r="T428" s="52">
        <v>5327707075</v>
      </c>
      <c r="U428" s="52">
        <v>0</v>
      </c>
      <c r="V428" s="52">
        <v>0</v>
      </c>
      <c r="W428" s="52">
        <v>5327707075</v>
      </c>
      <c r="X428" s="52">
        <v>0</v>
      </c>
      <c r="Y428" s="52">
        <v>0</v>
      </c>
      <c r="Z428" s="52">
        <v>0</v>
      </c>
      <c r="AA428" s="52">
        <v>0</v>
      </c>
    </row>
    <row r="429" spans="1:27" x14ac:dyDescent="0.25">
      <c r="A429" s="43" t="s">
        <v>100</v>
      </c>
      <c r="B429" s="44" t="s">
        <v>101</v>
      </c>
      <c r="C429" s="45" t="s">
        <v>181</v>
      </c>
      <c r="D429" s="43" t="s">
        <v>40</v>
      </c>
      <c r="E429" s="43">
        <v>4102</v>
      </c>
      <c r="F429" s="43">
        <v>1500</v>
      </c>
      <c r="G429" s="43">
        <v>18</v>
      </c>
      <c r="H429" s="43"/>
      <c r="I429" s="43"/>
      <c r="J429" s="43"/>
      <c r="K429" s="43"/>
      <c r="L429" s="43"/>
      <c r="M429" s="43" t="s">
        <v>34</v>
      </c>
      <c r="N429" s="43">
        <v>21</v>
      </c>
      <c r="O429" s="43" t="s">
        <v>35</v>
      </c>
      <c r="P429" s="44" t="s">
        <v>182</v>
      </c>
      <c r="Q429" s="52">
        <v>287066790</v>
      </c>
      <c r="R429" s="52">
        <v>0</v>
      </c>
      <c r="S429" s="52">
        <v>0</v>
      </c>
      <c r="T429" s="52">
        <v>287066790</v>
      </c>
      <c r="U429" s="52">
        <v>0</v>
      </c>
      <c r="V429" s="52">
        <v>0</v>
      </c>
      <c r="W429" s="52">
        <v>287066790</v>
      </c>
      <c r="X429" s="52">
        <v>0</v>
      </c>
      <c r="Y429" s="52">
        <v>0</v>
      </c>
      <c r="Z429" s="52">
        <v>0</v>
      </c>
      <c r="AA429" s="52">
        <v>0</v>
      </c>
    </row>
    <row r="430" spans="1:27" x14ac:dyDescent="0.25">
      <c r="A430" s="43" t="s">
        <v>100</v>
      </c>
      <c r="B430" s="44" t="s">
        <v>101</v>
      </c>
      <c r="C430" s="45" t="s">
        <v>229</v>
      </c>
      <c r="D430" s="43" t="s">
        <v>40</v>
      </c>
      <c r="E430" s="43">
        <v>4102</v>
      </c>
      <c r="F430" s="43">
        <v>1500</v>
      </c>
      <c r="G430" s="43">
        <v>19</v>
      </c>
      <c r="H430" s="43"/>
      <c r="I430" s="43"/>
      <c r="J430" s="43"/>
      <c r="K430" s="43"/>
      <c r="L430" s="43"/>
      <c r="M430" s="43" t="s">
        <v>34</v>
      </c>
      <c r="N430" s="43">
        <v>21</v>
      </c>
      <c r="O430" s="43" t="s">
        <v>35</v>
      </c>
      <c r="P430" s="44" t="s">
        <v>230</v>
      </c>
      <c r="Q430" s="52">
        <v>541204200</v>
      </c>
      <c r="R430" s="52">
        <v>0</v>
      </c>
      <c r="S430" s="52">
        <v>0</v>
      </c>
      <c r="T430" s="52">
        <v>541204200</v>
      </c>
      <c r="U430" s="52">
        <v>0</v>
      </c>
      <c r="V430" s="52">
        <v>0</v>
      </c>
      <c r="W430" s="52">
        <v>541204200</v>
      </c>
      <c r="X430" s="52">
        <v>0</v>
      </c>
      <c r="Y430" s="52">
        <v>0</v>
      </c>
      <c r="Z430" s="52">
        <v>0</v>
      </c>
      <c r="AA430" s="52">
        <v>0</v>
      </c>
    </row>
    <row r="431" spans="1:27" x14ac:dyDescent="0.25">
      <c r="A431" s="43" t="s">
        <v>100</v>
      </c>
      <c r="B431" s="44" t="s">
        <v>101</v>
      </c>
      <c r="C431" s="45" t="s">
        <v>229</v>
      </c>
      <c r="D431" s="43" t="s">
        <v>40</v>
      </c>
      <c r="E431" s="43">
        <v>4102</v>
      </c>
      <c r="F431" s="43">
        <v>1500</v>
      </c>
      <c r="G431" s="43">
        <v>19</v>
      </c>
      <c r="H431" s="43"/>
      <c r="I431" s="43"/>
      <c r="J431" s="43"/>
      <c r="K431" s="43"/>
      <c r="L431" s="43"/>
      <c r="M431" s="43" t="s">
        <v>34</v>
      </c>
      <c r="N431" s="43">
        <v>27</v>
      </c>
      <c r="O431" s="43" t="s">
        <v>35</v>
      </c>
      <c r="P431" s="44" t="s">
        <v>230</v>
      </c>
      <c r="Q431" s="52">
        <v>632054920</v>
      </c>
      <c r="R431" s="52">
        <v>0</v>
      </c>
      <c r="S431" s="52">
        <v>0</v>
      </c>
      <c r="T431" s="52">
        <v>632054920</v>
      </c>
      <c r="U431" s="52">
        <v>0</v>
      </c>
      <c r="V431" s="52">
        <v>0</v>
      </c>
      <c r="W431" s="52">
        <v>632054920</v>
      </c>
      <c r="X431" s="52">
        <v>0</v>
      </c>
      <c r="Y431" s="52">
        <v>0</v>
      </c>
      <c r="Z431" s="52">
        <v>0</v>
      </c>
      <c r="AA431" s="52">
        <v>0</v>
      </c>
    </row>
    <row r="432" spans="1:27" x14ac:dyDescent="0.25">
      <c r="A432" s="43" t="s">
        <v>100</v>
      </c>
      <c r="B432" s="44" t="s">
        <v>101</v>
      </c>
      <c r="C432" s="45" t="s">
        <v>204</v>
      </c>
      <c r="D432" s="43" t="s">
        <v>40</v>
      </c>
      <c r="E432" s="43">
        <v>4199</v>
      </c>
      <c r="F432" s="43">
        <v>1500</v>
      </c>
      <c r="G432" s="43">
        <v>7</v>
      </c>
      <c r="H432" s="43"/>
      <c r="I432" s="43"/>
      <c r="J432" s="43"/>
      <c r="K432" s="43"/>
      <c r="L432" s="43"/>
      <c r="M432" s="43" t="s">
        <v>34</v>
      </c>
      <c r="N432" s="43">
        <v>27</v>
      </c>
      <c r="O432" s="43" t="s">
        <v>35</v>
      </c>
      <c r="P432" s="44" t="s">
        <v>205</v>
      </c>
      <c r="Q432" s="52">
        <v>52593757</v>
      </c>
      <c r="R432" s="52">
        <v>0</v>
      </c>
      <c r="S432" s="52">
        <v>0</v>
      </c>
      <c r="T432" s="52">
        <v>52593757</v>
      </c>
      <c r="U432" s="52">
        <v>0</v>
      </c>
      <c r="V432" s="52">
        <v>0</v>
      </c>
      <c r="W432" s="52">
        <v>52593757</v>
      </c>
      <c r="X432" s="52">
        <v>0</v>
      </c>
      <c r="Y432" s="52">
        <v>0</v>
      </c>
      <c r="Z432" s="52">
        <v>0</v>
      </c>
      <c r="AA432" s="52">
        <v>0</v>
      </c>
    </row>
    <row r="433" spans="1:27" x14ac:dyDescent="0.25">
      <c r="A433" s="43" t="s">
        <v>100</v>
      </c>
      <c r="B433" s="44" t="s">
        <v>101</v>
      </c>
      <c r="C433" s="45" t="s">
        <v>206</v>
      </c>
      <c r="D433" s="43" t="s">
        <v>40</v>
      </c>
      <c r="E433" s="43">
        <v>4199</v>
      </c>
      <c r="F433" s="43">
        <v>1500</v>
      </c>
      <c r="G433" s="43">
        <v>8</v>
      </c>
      <c r="H433" s="43"/>
      <c r="I433" s="43"/>
      <c r="J433" s="43"/>
      <c r="K433" s="43"/>
      <c r="L433" s="43"/>
      <c r="M433" s="43" t="s">
        <v>34</v>
      </c>
      <c r="N433" s="43">
        <v>27</v>
      </c>
      <c r="O433" s="43" t="s">
        <v>35</v>
      </c>
      <c r="P433" s="44" t="s">
        <v>207</v>
      </c>
      <c r="Q433" s="52">
        <v>636740640</v>
      </c>
      <c r="R433" s="52">
        <v>0</v>
      </c>
      <c r="S433" s="52">
        <v>0</v>
      </c>
      <c r="T433" s="52">
        <v>636740640</v>
      </c>
      <c r="U433" s="52">
        <v>0</v>
      </c>
      <c r="V433" s="52">
        <v>0</v>
      </c>
      <c r="W433" s="52">
        <v>636740640</v>
      </c>
      <c r="X433" s="52">
        <v>0</v>
      </c>
      <c r="Y433" s="52">
        <v>0</v>
      </c>
      <c r="Z433" s="52">
        <v>0</v>
      </c>
      <c r="AA433" s="52">
        <v>0</v>
      </c>
    </row>
    <row r="434" spans="1:27" x14ac:dyDescent="0.25">
      <c r="A434" s="43" t="s">
        <v>102</v>
      </c>
      <c r="B434" s="44" t="s">
        <v>103</v>
      </c>
      <c r="C434" s="45" t="s">
        <v>189</v>
      </c>
      <c r="D434" s="43" t="s">
        <v>32</v>
      </c>
      <c r="E434" s="43">
        <v>2</v>
      </c>
      <c r="F434" s="43">
        <v>2</v>
      </c>
      <c r="G434" s="43"/>
      <c r="H434" s="43"/>
      <c r="I434" s="43"/>
      <c r="J434" s="43"/>
      <c r="K434" s="43"/>
      <c r="L434" s="43"/>
      <c r="M434" s="43" t="s">
        <v>34</v>
      </c>
      <c r="N434" s="43">
        <v>27</v>
      </c>
      <c r="O434" s="43" t="s">
        <v>35</v>
      </c>
      <c r="P434" s="44" t="s">
        <v>190</v>
      </c>
      <c r="Q434" s="52">
        <v>30596950</v>
      </c>
      <c r="R434" s="52">
        <v>0</v>
      </c>
      <c r="S434" s="52">
        <v>0</v>
      </c>
      <c r="T434" s="52">
        <v>30596950</v>
      </c>
      <c r="U434" s="52">
        <v>0</v>
      </c>
      <c r="V434" s="52">
        <v>0</v>
      </c>
      <c r="W434" s="52">
        <v>30596950</v>
      </c>
      <c r="X434" s="52">
        <v>0</v>
      </c>
      <c r="Y434" s="52">
        <v>0</v>
      </c>
      <c r="Z434" s="52">
        <v>0</v>
      </c>
      <c r="AA434" s="52">
        <v>0</v>
      </c>
    </row>
    <row r="435" spans="1:27" x14ac:dyDescent="0.25">
      <c r="A435" s="43" t="s">
        <v>102</v>
      </c>
      <c r="B435" s="44" t="s">
        <v>103</v>
      </c>
      <c r="C435" s="45" t="s">
        <v>175</v>
      </c>
      <c r="D435" s="43" t="s">
        <v>32</v>
      </c>
      <c r="E435" s="43">
        <v>8</v>
      </c>
      <c r="F435" s="43">
        <v>1</v>
      </c>
      <c r="G435" s="43"/>
      <c r="H435" s="43"/>
      <c r="I435" s="43"/>
      <c r="J435" s="43"/>
      <c r="K435" s="43"/>
      <c r="L435" s="43"/>
      <c r="M435" s="43" t="s">
        <v>34</v>
      </c>
      <c r="N435" s="43">
        <v>27</v>
      </c>
      <c r="O435" s="43" t="s">
        <v>35</v>
      </c>
      <c r="P435" s="44" t="s">
        <v>176</v>
      </c>
      <c r="Q435" s="52">
        <v>1400000</v>
      </c>
      <c r="R435" s="52">
        <v>0</v>
      </c>
      <c r="S435" s="52">
        <v>0</v>
      </c>
      <c r="T435" s="52">
        <v>1400000</v>
      </c>
      <c r="U435" s="52">
        <v>0</v>
      </c>
      <c r="V435" s="52">
        <v>0</v>
      </c>
      <c r="W435" s="52">
        <v>1400000</v>
      </c>
      <c r="X435" s="52">
        <v>0</v>
      </c>
      <c r="Y435" s="52">
        <v>0</v>
      </c>
      <c r="Z435" s="52">
        <v>0</v>
      </c>
      <c r="AA435" s="52">
        <v>0</v>
      </c>
    </row>
    <row r="436" spans="1:27" x14ac:dyDescent="0.25">
      <c r="A436" s="43" t="s">
        <v>102</v>
      </c>
      <c r="B436" s="44" t="s">
        <v>103</v>
      </c>
      <c r="C436" s="45" t="s">
        <v>197</v>
      </c>
      <c r="D436" s="43" t="s">
        <v>40</v>
      </c>
      <c r="E436" s="43">
        <v>4102</v>
      </c>
      <c r="F436" s="43">
        <v>1500</v>
      </c>
      <c r="G436" s="43">
        <v>12</v>
      </c>
      <c r="H436" s="43"/>
      <c r="I436" s="43"/>
      <c r="J436" s="43"/>
      <c r="K436" s="43"/>
      <c r="L436" s="43"/>
      <c r="M436" s="43" t="s">
        <v>34</v>
      </c>
      <c r="N436" s="43">
        <v>27</v>
      </c>
      <c r="O436" s="43" t="s">
        <v>35</v>
      </c>
      <c r="P436" s="44" t="s">
        <v>198</v>
      </c>
      <c r="Q436" s="52">
        <v>222268267</v>
      </c>
      <c r="R436" s="52">
        <v>0</v>
      </c>
      <c r="S436" s="52">
        <v>0</v>
      </c>
      <c r="T436" s="52">
        <v>222268267</v>
      </c>
      <c r="U436" s="52">
        <v>0</v>
      </c>
      <c r="V436" s="52">
        <v>153727732</v>
      </c>
      <c r="W436" s="52">
        <v>68540535</v>
      </c>
      <c r="X436" s="52">
        <v>153727732</v>
      </c>
      <c r="Y436" s="52">
        <v>0</v>
      </c>
      <c r="Z436" s="52">
        <v>0</v>
      </c>
      <c r="AA436" s="52">
        <v>0</v>
      </c>
    </row>
    <row r="437" spans="1:27" x14ac:dyDescent="0.25">
      <c r="A437" s="43" t="s">
        <v>102</v>
      </c>
      <c r="B437" s="44" t="s">
        <v>103</v>
      </c>
      <c r="C437" s="45" t="s">
        <v>177</v>
      </c>
      <c r="D437" s="43" t="s">
        <v>40</v>
      </c>
      <c r="E437" s="43">
        <v>4102</v>
      </c>
      <c r="F437" s="43">
        <v>1500</v>
      </c>
      <c r="G437" s="43">
        <v>13</v>
      </c>
      <c r="H437" s="43"/>
      <c r="I437" s="43"/>
      <c r="J437" s="43"/>
      <c r="K437" s="43"/>
      <c r="L437" s="43"/>
      <c r="M437" s="43" t="s">
        <v>34</v>
      </c>
      <c r="N437" s="43">
        <v>27</v>
      </c>
      <c r="O437" s="43" t="s">
        <v>35</v>
      </c>
      <c r="P437" s="44" t="s">
        <v>178</v>
      </c>
      <c r="Q437" s="52">
        <v>336053513</v>
      </c>
      <c r="R437" s="52">
        <v>0</v>
      </c>
      <c r="S437" s="52">
        <v>0</v>
      </c>
      <c r="T437" s="52">
        <v>336053513</v>
      </c>
      <c r="U437" s="52">
        <v>0</v>
      </c>
      <c r="V437" s="52">
        <v>172775260</v>
      </c>
      <c r="W437" s="52">
        <v>163278253</v>
      </c>
      <c r="X437" s="52">
        <v>172775260</v>
      </c>
      <c r="Y437" s="52">
        <v>0</v>
      </c>
      <c r="Z437" s="52">
        <v>0</v>
      </c>
      <c r="AA437" s="52">
        <v>0</v>
      </c>
    </row>
    <row r="438" spans="1:27" x14ac:dyDescent="0.25">
      <c r="A438" s="43" t="s">
        <v>102</v>
      </c>
      <c r="B438" s="44" t="s">
        <v>103</v>
      </c>
      <c r="C438" s="45" t="s">
        <v>179</v>
      </c>
      <c r="D438" s="43" t="s">
        <v>40</v>
      </c>
      <c r="E438" s="43">
        <v>4102</v>
      </c>
      <c r="F438" s="43">
        <v>1500</v>
      </c>
      <c r="G438" s="43">
        <v>14</v>
      </c>
      <c r="H438" s="43"/>
      <c r="I438" s="43"/>
      <c r="J438" s="43"/>
      <c r="K438" s="43"/>
      <c r="L438" s="43"/>
      <c r="M438" s="43" t="s">
        <v>34</v>
      </c>
      <c r="N438" s="43">
        <v>27</v>
      </c>
      <c r="O438" s="43" t="s">
        <v>35</v>
      </c>
      <c r="P438" s="44" t="s">
        <v>180</v>
      </c>
      <c r="Q438" s="52">
        <v>1695845516</v>
      </c>
      <c r="R438" s="52">
        <v>0</v>
      </c>
      <c r="S438" s="52">
        <v>0</v>
      </c>
      <c r="T438" s="52">
        <v>1695845516</v>
      </c>
      <c r="U438" s="52">
        <v>0</v>
      </c>
      <c r="V438" s="52">
        <v>0</v>
      </c>
      <c r="W438" s="52">
        <v>1695845516</v>
      </c>
      <c r="X438" s="52">
        <v>0</v>
      </c>
      <c r="Y438" s="52">
        <v>0</v>
      </c>
      <c r="Z438" s="52">
        <v>0</v>
      </c>
      <c r="AA438" s="52">
        <v>0</v>
      </c>
    </row>
    <row r="439" spans="1:27" x14ac:dyDescent="0.25">
      <c r="A439" s="43" t="s">
        <v>102</v>
      </c>
      <c r="B439" s="44" t="s">
        <v>103</v>
      </c>
      <c r="C439" s="45" t="s">
        <v>199</v>
      </c>
      <c r="D439" s="43" t="s">
        <v>40</v>
      </c>
      <c r="E439" s="43">
        <v>4102</v>
      </c>
      <c r="F439" s="43">
        <v>1500</v>
      </c>
      <c r="G439" s="43">
        <v>15</v>
      </c>
      <c r="H439" s="43"/>
      <c r="I439" s="43"/>
      <c r="J439" s="43"/>
      <c r="K439" s="43"/>
      <c r="L439" s="43"/>
      <c r="M439" s="43" t="s">
        <v>34</v>
      </c>
      <c r="N439" s="43">
        <v>27</v>
      </c>
      <c r="O439" s="43" t="s">
        <v>35</v>
      </c>
      <c r="P439" s="44" t="s">
        <v>200</v>
      </c>
      <c r="Q439" s="52">
        <v>85314975</v>
      </c>
      <c r="R439" s="52">
        <v>0</v>
      </c>
      <c r="S439" s="52">
        <v>0</v>
      </c>
      <c r="T439" s="52">
        <v>85314975</v>
      </c>
      <c r="U439" s="52">
        <v>0</v>
      </c>
      <c r="V439" s="52">
        <v>0</v>
      </c>
      <c r="W439" s="52">
        <v>85314975</v>
      </c>
      <c r="X439" s="52">
        <v>0</v>
      </c>
      <c r="Y439" s="52">
        <v>0</v>
      </c>
      <c r="Z439" s="52">
        <v>0</v>
      </c>
      <c r="AA439" s="52">
        <v>0</v>
      </c>
    </row>
    <row r="440" spans="1:27" x14ac:dyDescent="0.25">
      <c r="A440" s="43" t="s">
        <v>102</v>
      </c>
      <c r="B440" s="44" t="s">
        <v>103</v>
      </c>
      <c r="C440" s="45" t="s">
        <v>201</v>
      </c>
      <c r="D440" s="43" t="s">
        <v>40</v>
      </c>
      <c r="E440" s="43">
        <v>4102</v>
      </c>
      <c r="F440" s="43">
        <v>1500</v>
      </c>
      <c r="G440" s="43">
        <v>16</v>
      </c>
      <c r="H440" s="43"/>
      <c r="I440" s="43"/>
      <c r="J440" s="43"/>
      <c r="K440" s="43"/>
      <c r="L440" s="43"/>
      <c r="M440" s="43" t="s">
        <v>34</v>
      </c>
      <c r="N440" s="43">
        <v>27</v>
      </c>
      <c r="O440" s="43" t="s">
        <v>35</v>
      </c>
      <c r="P440" s="44" t="s">
        <v>202</v>
      </c>
      <c r="Q440" s="52">
        <v>1141755297</v>
      </c>
      <c r="R440" s="52">
        <v>0</v>
      </c>
      <c r="S440" s="52">
        <v>0</v>
      </c>
      <c r="T440" s="52">
        <v>1141755297</v>
      </c>
      <c r="U440" s="52">
        <v>0</v>
      </c>
      <c r="V440" s="52">
        <v>757171038</v>
      </c>
      <c r="W440" s="52">
        <v>384584259</v>
      </c>
      <c r="X440" s="52">
        <v>757171038</v>
      </c>
      <c r="Y440" s="52">
        <v>0</v>
      </c>
      <c r="Z440" s="52">
        <v>0</v>
      </c>
      <c r="AA440" s="52">
        <v>0</v>
      </c>
    </row>
    <row r="441" spans="1:27" x14ac:dyDescent="0.25">
      <c r="A441" s="43" t="s">
        <v>102</v>
      </c>
      <c r="B441" s="44" t="s">
        <v>103</v>
      </c>
      <c r="C441" s="45" t="s">
        <v>181</v>
      </c>
      <c r="D441" s="43" t="s">
        <v>40</v>
      </c>
      <c r="E441" s="43">
        <v>4102</v>
      </c>
      <c r="F441" s="43">
        <v>1500</v>
      </c>
      <c r="G441" s="43">
        <v>18</v>
      </c>
      <c r="H441" s="43"/>
      <c r="I441" s="43"/>
      <c r="J441" s="43"/>
      <c r="K441" s="43"/>
      <c r="L441" s="43"/>
      <c r="M441" s="43" t="s">
        <v>41</v>
      </c>
      <c r="N441" s="43">
        <v>10</v>
      </c>
      <c r="O441" s="43" t="s">
        <v>35</v>
      </c>
      <c r="P441" s="44" t="s">
        <v>182</v>
      </c>
      <c r="Q441" s="52">
        <v>12104172266</v>
      </c>
      <c r="R441" s="52">
        <v>0</v>
      </c>
      <c r="S441" s="52">
        <v>0</v>
      </c>
      <c r="T441" s="52">
        <v>12104172266</v>
      </c>
      <c r="U441" s="52">
        <v>0</v>
      </c>
      <c r="V441" s="52">
        <v>85684984</v>
      </c>
      <c r="W441" s="52">
        <v>12018487282</v>
      </c>
      <c r="X441" s="52">
        <v>85684984</v>
      </c>
      <c r="Y441" s="52">
        <v>0</v>
      </c>
      <c r="Z441" s="52">
        <v>0</v>
      </c>
      <c r="AA441" s="52">
        <v>0</v>
      </c>
    </row>
    <row r="442" spans="1:27" x14ac:dyDescent="0.25">
      <c r="A442" s="43" t="s">
        <v>102</v>
      </c>
      <c r="B442" s="44" t="s">
        <v>103</v>
      </c>
      <c r="C442" s="45" t="s">
        <v>181</v>
      </c>
      <c r="D442" s="43" t="s">
        <v>40</v>
      </c>
      <c r="E442" s="43">
        <v>4102</v>
      </c>
      <c r="F442" s="43">
        <v>1500</v>
      </c>
      <c r="G442" s="43">
        <v>18</v>
      </c>
      <c r="H442" s="43"/>
      <c r="I442" s="43"/>
      <c r="J442" s="43"/>
      <c r="K442" s="43"/>
      <c r="L442" s="43"/>
      <c r="M442" s="43" t="s">
        <v>34</v>
      </c>
      <c r="N442" s="43">
        <v>21</v>
      </c>
      <c r="O442" s="43" t="s">
        <v>35</v>
      </c>
      <c r="P442" s="44" t="s">
        <v>182</v>
      </c>
      <c r="Q442" s="52">
        <v>323205885</v>
      </c>
      <c r="R442" s="52">
        <v>0</v>
      </c>
      <c r="S442" s="52">
        <v>0</v>
      </c>
      <c r="T442" s="52">
        <v>323205885</v>
      </c>
      <c r="U442" s="52">
        <v>0</v>
      </c>
      <c r="V442" s="52">
        <v>0</v>
      </c>
      <c r="W442" s="52">
        <v>323205885</v>
      </c>
      <c r="X442" s="52">
        <v>0</v>
      </c>
      <c r="Y442" s="52">
        <v>0</v>
      </c>
      <c r="Z442" s="52">
        <v>0</v>
      </c>
      <c r="AA442" s="52">
        <v>0</v>
      </c>
    </row>
    <row r="443" spans="1:27" x14ac:dyDescent="0.25">
      <c r="A443" s="43" t="s">
        <v>102</v>
      </c>
      <c r="B443" s="44" t="s">
        <v>103</v>
      </c>
      <c r="C443" s="45" t="s">
        <v>229</v>
      </c>
      <c r="D443" s="43" t="s">
        <v>40</v>
      </c>
      <c r="E443" s="43">
        <v>4102</v>
      </c>
      <c r="F443" s="43">
        <v>1500</v>
      </c>
      <c r="G443" s="43">
        <v>19</v>
      </c>
      <c r="H443" s="43"/>
      <c r="I443" s="43"/>
      <c r="J443" s="43"/>
      <c r="K443" s="43"/>
      <c r="L443" s="43"/>
      <c r="M443" s="43" t="s">
        <v>34</v>
      </c>
      <c r="N443" s="43">
        <v>21</v>
      </c>
      <c r="O443" s="43" t="s">
        <v>35</v>
      </c>
      <c r="P443" s="44" t="s">
        <v>230</v>
      </c>
      <c r="Q443" s="52">
        <v>648246375</v>
      </c>
      <c r="R443" s="52">
        <v>0</v>
      </c>
      <c r="S443" s="52">
        <v>0</v>
      </c>
      <c r="T443" s="52">
        <v>648246375</v>
      </c>
      <c r="U443" s="52">
        <v>0</v>
      </c>
      <c r="V443" s="52">
        <v>0</v>
      </c>
      <c r="W443" s="52">
        <v>648246375</v>
      </c>
      <c r="X443" s="52">
        <v>0</v>
      </c>
      <c r="Y443" s="52">
        <v>0</v>
      </c>
      <c r="Z443" s="52">
        <v>0</v>
      </c>
      <c r="AA443" s="52">
        <v>0</v>
      </c>
    </row>
    <row r="444" spans="1:27" x14ac:dyDescent="0.25">
      <c r="A444" s="43" t="s">
        <v>102</v>
      </c>
      <c r="B444" s="44" t="s">
        <v>103</v>
      </c>
      <c r="C444" s="45" t="s">
        <v>229</v>
      </c>
      <c r="D444" s="43" t="s">
        <v>40</v>
      </c>
      <c r="E444" s="43">
        <v>4102</v>
      </c>
      <c r="F444" s="43">
        <v>1500</v>
      </c>
      <c r="G444" s="43">
        <v>19</v>
      </c>
      <c r="H444" s="43"/>
      <c r="I444" s="43"/>
      <c r="J444" s="43"/>
      <c r="K444" s="43"/>
      <c r="L444" s="43"/>
      <c r="M444" s="43" t="s">
        <v>34</v>
      </c>
      <c r="N444" s="43">
        <v>27</v>
      </c>
      <c r="O444" s="43" t="s">
        <v>35</v>
      </c>
      <c r="P444" s="44" t="s">
        <v>230</v>
      </c>
      <c r="Q444" s="52">
        <v>1574396170</v>
      </c>
      <c r="R444" s="52">
        <v>0</v>
      </c>
      <c r="S444" s="52">
        <v>0</v>
      </c>
      <c r="T444" s="52">
        <v>1574396170</v>
      </c>
      <c r="U444" s="52">
        <v>0</v>
      </c>
      <c r="V444" s="52">
        <v>0</v>
      </c>
      <c r="W444" s="52">
        <v>1574396170</v>
      </c>
      <c r="X444" s="52">
        <v>0</v>
      </c>
      <c r="Y444" s="52">
        <v>0</v>
      </c>
      <c r="Z444" s="52">
        <v>0</v>
      </c>
      <c r="AA444" s="52">
        <v>0</v>
      </c>
    </row>
    <row r="445" spans="1:27" x14ac:dyDescent="0.25">
      <c r="A445" s="43" t="s">
        <v>102</v>
      </c>
      <c r="B445" s="44" t="s">
        <v>103</v>
      </c>
      <c r="C445" s="45" t="s">
        <v>204</v>
      </c>
      <c r="D445" s="43" t="s">
        <v>40</v>
      </c>
      <c r="E445" s="43">
        <v>4199</v>
      </c>
      <c r="F445" s="43">
        <v>1500</v>
      </c>
      <c r="G445" s="43">
        <v>7</v>
      </c>
      <c r="H445" s="43"/>
      <c r="I445" s="43"/>
      <c r="J445" s="43"/>
      <c r="K445" s="43"/>
      <c r="L445" s="43"/>
      <c r="M445" s="43" t="s">
        <v>34</v>
      </c>
      <c r="N445" s="43">
        <v>27</v>
      </c>
      <c r="O445" s="43" t="s">
        <v>35</v>
      </c>
      <c r="P445" s="44" t="s">
        <v>205</v>
      </c>
      <c r="Q445" s="52">
        <v>54224968</v>
      </c>
      <c r="R445" s="52">
        <v>0</v>
      </c>
      <c r="S445" s="52">
        <v>0</v>
      </c>
      <c r="T445" s="52">
        <v>54224968</v>
      </c>
      <c r="U445" s="52">
        <v>0</v>
      </c>
      <c r="V445" s="52">
        <v>0</v>
      </c>
      <c r="W445" s="52">
        <v>54224968</v>
      </c>
      <c r="X445" s="52">
        <v>0</v>
      </c>
      <c r="Y445" s="52">
        <v>0</v>
      </c>
      <c r="Z445" s="52">
        <v>0</v>
      </c>
      <c r="AA445" s="52">
        <v>0</v>
      </c>
    </row>
    <row r="446" spans="1:27" x14ac:dyDescent="0.25">
      <c r="A446" s="43" t="s">
        <v>102</v>
      </c>
      <c r="B446" s="44" t="s">
        <v>103</v>
      </c>
      <c r="C446" s="45" t="s">
        <v>206</v>
      </c>
      <c r="D446" s="43" t="s">
        <v>40</v>
      </c>
      <c r="E446" s="43">
        <v>4199</v>
      </c>
      <c r="F446" s="43">
        <v>1500</v>
      </c>
      <c r="G446" s="43">
        <v>8</v>
      </c>
      <c r="H446" s="43"/>
      <c r="I446" s="43"/>
      <c r="J446" s="43"/>
      <c r="K446" s="43"/>
      <c r="L446" s="43"/>
      <c r="M446" s="43" t="s">
        <v>34</v>
      </c>
      <c r="N446" s="43">
        <v>27</v>
      </c>
      <c r="O446" s="43" t="s">
        <v>35</v>
      </c>
      <c r="P446" s="44" t="s">
        <v>207</v>
      </c>
      <c r="Q446" s="52">
        <v>912293636</v>
      </c>
      <c r="R446" s="52">
        <v>0</v>
      </c>
      <c r="S446" s="52">
        <v>0</v>
      </c>
      <c r="T446" s="52">
        <v>912293636</v>
      </c>
      <c r="U446" s="52">
        <v>0</v>
      </c>
      <c r="V446" s="52">
        <v>0</v>
      </c>
      <c r="W446" s="52">
        <v>912293636</v>
      </c>
      <c r="X446" s="52">
        <v>0</v>
      </c>
      <c r="Y446" s="52">
        <v>0</v>
      </c>
      <c r="Z446" s="52">
        <v>0</v>
      </c>
      <c r="AA446" s="52">
        <v>0</v>
      </c>
    </row>
    <row r="447" spans="1:27" x14ac:dyDescent="0.25">
      <c r="A447" s="43" t="s">
        <v>104</v>
      </c>
      <c r="B447" s="44" t="s">
        <v>105</v>
      </c>
      <c r="C447" s="45" t="s">
        <v>189</v>
      </c>
      <c r="D447" s="43" t="s">
        <v>32</v>
      </c>
      <c r="E447" s="43">
        <v>2</v>
      </c>
      <c r="F447" s="43">
        <v>2</v>
      </c>
      <c r="G447" s="43"/>
      <c r="H447" s="43"/>
      <c r="I447" s="43"/>
      <c r="J447" s="43"/>
      <c r="K447" s="43"/>
      <c r="L447" s="43"/>
      <c r="M447" s="43" t="s">
        <v>34</v>
      </c>
      <c r="N447" s="43">
        <v>27</v>
      </c>
      <c r="O447" s="43" t="s">
        <v>35</v>
      </c>
      <c r="P447" s="44" t="s">
        <v>190</v>
      </c>
      <c r="Q447" s="52">
        <v>29491720</v>
      </c>
      <c r="R447" s="52">
        <v>0</v>
      </c>
      <c r="S447" s="52">
        <v>0</v>
      </c>
      <c r="T447" s="52">
        <v>29491720</v>
      </c>
      <c r="U447" s="52">
        <v>0</v>
      </c>
      <c r="V447" s="52">
        <v>0</v>
      </c>
      <c r="W447" s="52">
        <v>29491720</v>
      </c>
      <c r="X447" s="52">
        <v>0</v>
      </c>
      <c r="Y447" s="52">
        <v>0</v>
      </c>
      <c r="Z447" s="52">
        <v>0</v>
      </c>
      <c r="AA447" s="52">
        <v>0</v>
      </c>
    </row>
    <row r="448" spans="1:27" x14ac:dyDescent="0.25">
      <c r="A448" s="43" t="s">
        <v>104</v>
      </c>
      <c r="B448" s="44" t="s">
        <v>105</v>
      </c>
      <c r="C448" s="45" t="s">
        <v>175</v>
      </c>
      <c r="D448" s="43" t="s">
        <v>32</v>
      </c>
      <c r="E448" s="43">
        <v>8</v>
      </c>
      <c r="F448" s="43">
        <v>1</v>
      </c>
      <c r="G448" s="43"/>
      <c r="H448" s="43"/>
      <c r="I448" s="43"/>
      <c r="J448" s="43"/>
      <c r="K448" s="43"/>
      <c r="L448" s="43"/>
      <c r="M448" s="43" t="s">
        <v>34</v>
      </c>
      <c r="N448" s="43">
        <v>27</v>
      </c>
      <c r="O448" s="43" t="s">
        <v>35</v>
      </c>
      <c r="P448" s="44" t="s">
        <v>176</v>
      </c>
      <c r="Q448" s="52">
        <v>650000</v>
      </c>
      <c r="R448" s="52">
        <v>0</v>
      </c>
      <c r="S448" s="52">
        <v>0</v>
      </c>
      <c r="T448" s="52">
        <v>650000</v>
      </c>
      <c r="U448" s="52">
        <v>0</v>
      </c>
      <c r="V448" s="52">
        <v>0</v>
      </c>
      <c r="W448" s="52">
        <v>650000</v>
      </c>
      <c r="X448" s="52">
        <v>0</v>
      </c>
      <c r="Y448" s="52">
        <v>0</v>
      </c>
      <c r="Z448" s="52">
        <v>0</v>
      </c>
      <c r="AA448" s="52">
        <v>0</v>
      </c>
    </row>
    <row r="449" spans="1:27" x14ac:dyDescent="0.25">
      <c r="A449" s="43" t="s">
        <v>104</v>
      </c>
      <c r="B449" s="44" t="s">
        <v>105</v>
      </c>
      <c r="C449" s="45" t="s">
        <v>197</v>
      </c>
      <c r="D449" s="43" t="s">
        <v>40</v>
      </c>
      <c r="E449" s="43">
        <v>4102</v>
      </c>
      <c r="F449" s="43">
        <v>1500</v>
      </c>
      <c r="G449" s="43">
        <v>12</v>
      </c>
      <c r="H449" s="43"/>
      <c r="I449" s="43"/>
      <c r="J449" s="43"/>
      <c r="K449" s="43"/>
      <c r="L449" s="43"/>
      <c r="M449" s="43" t="s">
        <v>34</v>
      </c>
      <c r="N449" s="43">
        <v>27</v>
      </c>
      <c r="O449" s="43" t="s">
        <v>35</v>
      </c>
      <c r="P449" s="44" t="s">
        <v>198</v>
      </c>
      <c r="Q449" s="52">
        <v>547481134</v>
      </c>
      <c r="R449" s="52">
        <v>0</v>
      </c>
      <c r="S449" s="52">
        <v>0</v>
      </c>
      <c r="T449" s="52">
        <v>547481134</v>
      </c>
      <c r="U449" s="52">
        <v>0</v>
      </c>
      <c r="V449" s="52">
        <v>0</v>
      </c>
      <c r="W449" s="52">
        <v>547481134</v>
      </c>
      <c r="X449" s="52">
        <v>0</v>
      </c>
      <c r="Y449" s="52">
        <v>0</v>
      </c>
      <c r="Z449" s="52">
        <v>0</v>
      </c>
      <c r="AA449" s="52">
        <v>0</v>
      </c>
    </row>
    <row r="450" spans="1:27" x14ac:dyDescent="0.25">
      <c r="A450" s="43" t="s">
        <v>104</v>
      </c>
      <c r="B450" s="44" t="s">
        <v>105</v>
      </c>
      <c r="C450" s="45" t="s">
        <v>177</v>
      </c>
      <c r="D450" s="43" t="s">
        <v>40</v>
      </c>
      <c r="E450" s="43">
        <v>4102</v>
      </c>
      <c r="F450" s="43">
        <v>1500</v>
      </c>
      <c r="G450" s="43">
        <v>13</v>
      </c>
      <c r="H450" s="43"/>
      <c r="I450" s="43"/>
      <c r="J450" s="43"/>
      <c r="K450" s="43"/>
      <c r="L450" s="43"/>
      <c r="M450" s="43" t="s">
        <v>34</v>
      </c>
      <c r="N450" s="43">
        <v>27</v>
      </c>
      <c r="O450" s="43" t="s">
        <v>35</v>
      </c>
      <c r="P450" s="44" t="s">
        <v>178</v>
      </c>
      <c r="Q450" s="52">
        <v>34264691</v>
      </c>
      <c r="R450" s="52">
        <v>0</v>
      </c>
      <c r="S450" s="52">
        <v>0</v>
      </c>
      <c r="T450" s="52">
        <v>34264691</v>
      </c>
      <c r="U450" s="52">
        <v>0</v>
      </c>
      <c r="V450" s="52">
        <v>0</v>
      </c>
      <c r="W450" s="52">
        <v>34264691</v>
      </c>
      <c r="X450" s="52">
        <v>0</v>
      </c>
      <c r="Y450" s="52">
        <v>0</v>
      </c>
      <c r="Z450" s="52">
        <v>0</v>
      </c>
      <c r="AA450" s="52">
        <v>0</v>
      </c>
    </row>
    <row r="451" spans="1:27" x14ac:dyDescent="0.25">
      <c r="A451" s="43" t="s">
        <v>104</v>
      </c>
      <c r="B451" s="44" t="s">
        <v>105</v>
      </c>
      <c r="C451" s="45" t="s">
        <v>179</v>
      </c>
      <c r="D451" s="43" t="s">
        <v>40</v>
      </c>
      <c r="E451" s="43">
        <v>4102</v>
      </c>
      <c r="F451" s="43">
        <v>1500</v>
      </c>
      <c r="G451" s="43">
        <v>14</v>
      </c>
      <c r="H451" s="43"/>
      <c r="I451" s="43"/>
      <c r="J451" s="43"/>
      <c r="K451" s="43"/>
      <c r="L451" s="43"/>
      <c r="M451" s="43" t="s">
        <v>34</v>
      </c>
      <c r="N451" s="43">
        <v>27</v>
      </c>
      <c r="O451" s="43" t="s">
        <v>35</v>
      </c>
      <c r="P451" s="44" t="s">
        <v>180</v>
      </c>
      <c r="Q451" s="52">
        <v>870345683</v>
      </c>
      <c r="R451" s="52">
        <v>0</v>
      </c>
      <c r="S451" s="52">
        <v>0</v>
      </c>
      <c r="T451" s="52">
        <v>870345683</v>
      </c>
      <c r="U451" s="52">
        <v>0</v>
      </c>
      <c r="V451" s="52">
        <v>0</v>
      </c>
      <c r="W451" s="52">
        <v>870345683</v>
      </c>
      <c r="X451" s="52">
        <v>0</v>
      </c>
      <c r="Y451" s="52">
        <v>0</v>
      </c>
      <c r="Z451" s="52">
        <v>0</v>
      </c>
      <c r="AA451" s="52">
        <v>0</v>
      </c>
    </row>
    <row r="452" spans="1:27" x14ac:dyDescent="0.25">
      <c r="A452" s="43" t="s">
        <v>104</v>
      </c>
      <c r="B452" s="44" t="s">
        <v>105</v>
      </c>
      <c r="C452" s="45" t="s">
        <v>199</v>
      </c>
      <c r="D452" s="43" t="s">
        <v>40</v>
      </c>
      <c r="E452" s="43">
        <v>4102</v>
      </c>
      <c r="F452" s="43">
        <v>1500</v>
      </c>
      <c r="G452" s="43">
        <v>15</v>
      </c>
      <c r="H452" s="43"/>
      <c r="I452" s="43"/>
      <c r="J452" s="43"/>
      <c r="K452" s="43"/>
      <c r="L452" s="43"/>
      <c r="M452" s="43" t="s">
        <v>34</v>
      </c>
      <c r="N452" s="43">
        <v>27</v>
      </c>
      <c r="O452" s="43" t="s">
        <v>35</v>
      </c>
      <c r="P452" s="44" t="s">
        <v>200</v>
      </c>
      <c r="Q452" s="52">
        <v>82851724</v>
      </c>
      <c r="R452" s="52">
        <v>0</v>
      </c>
      <c r="S452" s="52">
        <v>0</v>
      </c>
      <c r="T452" s="52">
        <v>82851724</v>
      </c>
      <c r="U452" s="52">
        <v>0</v>
      </c>
      <c r="V452" s="52">
        <v>0</v>
      </c>
      <c r="W452" s="52">
        <v>82851724</v>
      </c>
      <c r="X452" s="52">
        <v>0</v>
      </c>
      <c r="Y452" s="52">
        <v>0</v>
      </c>
      <c r="Z452" s="52">
        <v>0</v>
      </c>
      <c r="AA452" s="52">
        <v>0</v>
      </c>
    </row>
    <row r="453" spans="1:27" x14ac:dyDescent="0.25">
      <c r="A453" s="43" t="s">
        <v>104</v>
      </c>
      <c r="B453" s="44" t="s">
        <v>105</v>
      </c>
      <c r="C453" s="45" t="s">
        <v>201</v>
      </c>
      <c r="D453" s="43" t="s">
        <v>40</v>
      </c>
      <c r="E453" s="43">
        <v>4102</v>
      </c>
      <c r="F453" s="43">
        <v>1500</v>
      </c>
      <c r="G453" s="43">
        <v>16</v>
      </c>
      <c r="H453" s="43"/>
      <c r="I453" s="43"/>
      <c r="J453" s="43"/>
      <c r="K453" s="43"/>
      <c r="L453" s="43"/>
      <c r="M453" s="43" t="s">
        <v>34</v>
      </c>
      <c r="N453" s="43">
        <v>27</v>
      </c>
      <c r="O453" s="43" t="s">
        <v>35</v>
      </c>
      <c r="P453" s="44" t="s">
        <v>202</v>
      </c>
      <c r="Q453" s="52">
        <v>1183543576</v>
      </c>
      <c r="R453" s="52">
        <v>0</v>
      </c>
      <c r="S453" s="52">
        <v>0</v>
      </c>
      <c r="T453" s="52">
        <v>1183543576</v>
      </c>
      <c r="U453" s="52">
        <v>0</v>
      </c>
      <c r="V453" s="52">
        <v>0</v>
      </c>
      <c r="W453" s="52">
        <v>1183543576</v>
      </c>
      <c r="X453" s="52">
        <v>0</v>
      </c>
      <c r="Y453" s="52">
        <v>0</v>
      </c>
      <c r="Z453" s="52">
        <v>0</v>
      </c>
      <c r="AA453" s="52">
        <v>0</v>
      </c>
    </row>
    <row r="454" spans="1:27" x14ac:dyDescent="0.25">
      <c r="A454" s="43" t="s">
        <v>104</v>
      </c>
      <c r="B454" s="44" t="s">
        <v>105</v>
      </c>
      <c r="C454" s="45" t="s">
        <v>181</v>
      </c>
      <c r="D454" s="43" t="s">
        <v>40</v>
      </c>
      <c r="E454" s="43">
        <v>4102</v>
      </c>
      <c r="F454" s="43">
        <v>1500</v>
      </c>
      <c r="G454" s="43">
        <v>18</v>
      </c>
      <c r="H454" s="43"/>
      <c r="I454" s="43"/>
      <c r="J454" s="43"/>
      <c r="K454" s="43"/>
      <c r="L454" s="43"/>
      <c r="M454" s="43" t="s">
        <v>41</v>
      </c>
      <c r="N454" s="43">
        <v>10</v>
      </c>
      <c r="O454" s="43" t="s">
        <v>35</v>
      </c>
      <c r="P454" s="44" t="s">
        <v>182</v>
      </c>
      <c r="Q454" s="52">
        <v>3164535912</v>
      </c>
      <c r="R454" s="52">
        <v>0</v>
      </c>
      <c r="S454" s="52">
        <v>0</v>
      </c>
      <c r="T454" s="52">
        <v>3164535912</v>
      </c>
      <c r="U454" s="52">
        <v>0</v>
      </c>
      <c r="V454" s="52">
        <v>122756027</v>
      </c>
      <c r="W454" s="52">
        <v>3041779885</v>
      </c>
      <c r="X454" s="52">
        <v>122756027</v>
      </c>
      <c r="Y454" s="52">
        <v>0</v>
      </c>
      <c r="Z454" s="52">
        <v>0</v>
      </c>
      <c r="AA454" s="52">
        <v>0</v>
      </c>
    </row>
    <row r="455" spans="1:27" x14ac:dyDescent="0.25">
      <c r="A455" s="43" t="s">
        <v>104</v>
      </c>
      <c r="B455" s="44" t="s">
        <v>105</v>
      </c>
      <c r="C455" s="45" t="s">
        <v>181</v>
      </c>
      <c r="D455" s="43" t="s">
        <v>40</v>
      </c>
      <c r="E455" s="43">
        <v>4102</v>
      </c>
      <c r="F455" s="43">
        <v>1500</v>
      </c>
      <c r="G455" s="43">
        <v>18</v>
      </c>
      <c r="H455" s="43"/>
      <c r="I455" s="43"/>
      <c r="J455" s="43"/>
      <c r="K455" s="43"/>
      <c r="L455" s="43"/>
      <c r="M455" s="43" t="s">
        <v>34</v>
      </c>
      <c r="N455" s="43">
        <v>21</v>
      </c>
      <c r="O455" s="43" t="s">
        <v>35</v>
      </c>
      <c r="P455" s="44" t="s">
        <v>182</v>
      </c>
      <c r="Q455" s="52">
        <v>390994820</v>
      </c>
      <c r="R455" s="52">
        <v>0</v>
      </c>
      <c r="S455" s="52">
        <v>0</v>
      </c>
      <c r="T455" s="52">
        <v>390994820</v>
      </c>
      <c r="U455" s="52">
        <v>0</v>
      </c>
      <c r="V455" s="52">
        <v>0</v>
      </c>
      <c r="W455" s="52">
        <v>390994820</v>
      </c>
      <c r="X455" s="52">
        <v>0</v>
      </c>
      <c r="Y455" s="52">
        <v>0</v>
      </c>
      <c r="Z455" s="52">
        <v>0</v>
      </c>
      <c r="AA455" s="52">
        <v>0</v>
      </c>
    </row>
    <row r="456" spans="1:27" x14ac:dyDescent="0.25">
      <c r="A456" s="43" t="s">
        <v>104</v>
      </c>
      <c r="B456" s="44" t="s">
        <v>105</v>
      </c>
      <c r="C456" s="45" t="s">
        <v>229</v>
      </c>
      <c r="D456" s="43" t="s">
        <v>40</v>
      </c>
      <c r="E456" s="43">
        <v>4102</v>
      </c>
      <c r="F456" s="43">
        <v>1500</v>
      </c>
      <c r="G456" s="43">
        <v>19</v>
      </c>
      <c r="H456" s="43"/>
      <c r="I456" s="43"/>
      <c r="J456" s="43"/>
      <c r="K456" s="43"/>
      <c r="L456" s="43"/>
      <c r="M456" s="43" t="s">
        <v>34</v>
      </c>
      <c r="N456" s="43">
        <v>21</v>
      </c>
      <c r="O456" s="43" t="s">
        <v>35</v>
      </c>
      <c r="P456" s="44" t="s">
        <v>230</v>
      </c>
      <c r="Q456" s="52">
        <v>643347100</v>
      </c>
      <c r="R456" s="52">
        <v>0</v>
      </c>
      <c r="S456" s="52">
        <v>0</v>
      </c>
      <c r="T456" s="52">
        <v>643347100</v>
      </c>
      <c r="U456" s="52">
        <v>0</v>
      </c>
      <c r="V456" s="52">
        <v>0</v>
      </c>
      <c r="W456" s="52">
        <v>643347100</v>
      </c>
      <c r="X456" s="52">
        <v>0</v>
      </c>
      <c r="Y456" s="52">
        <v>0</v>
      </c>
      <c r="Z456" s="52">
        <v>0</v>
      </c>
      <c r="AA456" s="52">
        <v>0</v>
      </c>
    </row>
    <row r="457" spans="1:27" x14ac:dyDescent="0.25">
      <c r="A457" s="43" t="s">
        <v>104</v>
      </c>
      <c r="B457" s="44" t="s">
        <v>105</v>
      </c>
      <c r="C457" s="45" t="s">
        <v>229</v>
      </c>
      <c r="D457" s="43" t="s">
        <v>40</v>
      </c>
      <c r="E457" s="43">
        <v>4102</v>
      </c>
      <c r="F457" s="43">
        <v>1500</v>
      </c>
      <c r="G457" s="43">
        <v>19</v>
      </c>
      <c r="H457" s="43"/>
      <c r="I457" s="43"/>
      <c r="J457" s="43"/>
      <c r="K457" s="43"/>
      <c r="L457" s="43"/>
      <c r="M457" s="43" t="s">
        <v>34</v>
      </c>
      <c r="N457" s="43">
        <v>27</v>
      </c>
      <c r="O457" s="43" t="s">
        <v>35</v>
      </c>
      <c r="P457" s="44" t="s">
        <v>230</v>
      </c>
      <c r="Q457" s="52">
        <v>457929220</v>
      </c>
      <c r="R457" s="52">
        <v>0</v>
      </c>
      <c r="S457" s="52">
        <v>0</v>
      </c>
      <c r="T457" s="52">
        <v>457929220</v>
      </c>
      <c r="U457" s="52">
        <v>0</v>
      </c>
      <c r="V457" s="52">
        <v>0</v>
      </c>
      <c r="W457" s="52">
        <v>457929220</v>
      </c>
      <c r="X457" s="52">
        <v>0</v>
      </c>
      <c r="Y457" s="52">
        <v>0</v>
      </c>
      <c r="Z457" s="52">
        <v>0</v>
      </c>
      <c r="AA457" s="52">
        <v>0</v>
      </c>
    </row>
    <row r="458" spans="1:27" x14ac:dyDescent="0.25">
      <c r="A458" s="43" t="s">
        <v>104</v>
      </c>
      <c r="B458" s="44" t="s">
        <v>105</v>
      </c>
      <c r="C458" s="45" t="s">
        <v>204</v>
      </c>
      <c r="D458" s="43" t="s">
        <v>40</v>
      </c>
      <c r="E458" s="43">
        <v>4199</v>
      </c>
      <c r="F458" s="43">
        <v>1500</v>
      </c>
      <c r="G458" s="43">
        <v>7</v>
      </c>
      <c r="H458" s="43"/>
      <c r="I458" s="43"/>
      <c r="J458" s="43"/>
      <c r="K458" s="43"/>
      <c r="L458" s="43"/>
      <c r="M458" s="43" t="s">
        <v>34</v>
      </c>
      <c r="N458" s="43">
        <v>27</v>
      </c>
      <c r="O458" s="43" t="s">
        <v>35</v>
      </c>
      <c r="P458" s="44" t="s">
        <v>205</v>
      </c>
      <c r="Q458" s="52">
        <v>52957141</v>
      </c>
      <c r="R458" s="52">
        <v>0</v>
      </c>
      <c r="S458" s="52">
        <v>0</v>
      </c>
      <c r="T458" s="52">
        <v>52957141</v>
      </c>
      <c r="U458" s="52">
        <v>0</v>
      </c>
      <c r="V458" s="52">
        <v>0</v>
      </c>
      <c r="W458" s="52">
        <v>52957141</v>
      </c>
      <c r="X458" s="52">
        <v>0</v>
      </c>
      <c r="Y458" s="52">
        <v>0</v>
      </c>
      <c r="Z458" s="52">
        <v>0</v>
      </c>
      <c r="AA458" s="52">
        <v>0</v>
      </c>
    </row>
    <row r="459" spans="1:27" x14ac:dyDescent="0.25">
      <c r="A459" s="43" t="s">
        <v>104</v>
      </c>
      <c r="B459" s="44" t="s">
        <v>105</v>
      </c>
      <c r="C459" s="45" t="s">
        <v>206</v>
      </c>
      <c r="D459" s="43" t="s">
        <v>40</v>
      </c>
      <c r="E459" s="43">
        <v>4199</v>
      </c>
      <c r="F459" s="43">
        <v>1500</v>
      </c>
      <c r="G459" s="43">
        <v>8</v>
      </c>
      <c r="H459" s="43"/>
      <c r="I459" s="43"/>
      <c r="J459" s="43"/>
      <c r="K459" s="43"/>
      <c r="L459" s="43"/>
      <c r="M459" s="43" t="s">
        <v>34</v>
      </c>
      <c r="N459" s="43">
        <v>27</v>
      </c>
      <c r="O459" s="43" t="s">
        <v>35</v>
      </c>
      <c r="P459" s="44" t="s">
        <v>207</v>
      </c>
      <c r="Q459" s="52">
        <v>525814526</v>
      </c>
      <c r="R459" s="52">
        <v>0</v>
      </c>
      <c r="S459" s="52">
        <v>0</v>
      </c>
      <c r="T459" s="52">
        <v>525814526</v>
      </c>
      <c r="U459" s="52">
        <v>0</v>
      </c>
      <c r="V459" s="52">
        <v>31841400</v>
      </c>
      <c r="W459" s="52">
        <v>493973126</v>
      </c>
      <c r="X459" s="52">
        <v>31841400</v>
      </c>
      <c r="Y459" s="52">
        <v>0</v>
      </c>
      <c r="Z459" s="52">
        <v>0</v>
      </c>
      <c r="AA459" s="52">
        <v>0</v>
      </c>
    </row>
    <row r="460" spans="1:27" x14ac:dyDescent="0.25">
      <c r="A460" s="43" t="s">
        <v>106</v>
      </c>
      <c r="B460" s="44" t="s">
        <v>107</v>
      </c>
      <c r="C460" s="45" t="s">
        <v>189</v>
      </c>
      <c r="D460" s="43" t="s">
        <v>32</v>
      </c>
      <c r="E460" s="43">
        <v>2</v>
      </c>
      <c r="F460" s="43">
        <v>2</v>
      </c>
      <c r="G460" s="43"/>
      <c r="H460" s="43"/>
      <c r="I460" s="43"/>
      <c r="J460" s="43"/>
      <c r="K460" s="43"/>
      <c r="L460" s="43"/>
      <c r="M460" s="43" t="s">
        <v>34</v>
      </c>
      <c r="N460" s="43">
        <v>27</v>
      </c>
      <c r="O460" s="43" t="s">
        <v>35</v>
      </c>
      <c r="P460" s="44" t="s">
        <v>190</v>
      </c>
      <c r="Q460" s="52">
        <v>47604299</v>
      </c>
      <c r="R460" s="52">
        <v>0</v>
      </c>
      <c r="S460" s="52">
        <v>0</v>
      </c>
      <c r="T460" s="52">
        <v>47604299</v>
      </c>
      <c r="U460" s="52">
        <v>0</v>
      </c>
      <c r="V460" s="52">
        <v>0</v>
      </c>
      <c r="W460" s="52">
        <v>47604299</v>
      </c>
      <c r="X460" s="52">
        <v>0</v>
      </c>
      <c r="Y460" s="52">
        <v>0</v>
      </c>
      <c r="Z460" s="52">
        <v>0</v>
      </c>
      <c r="AA460" s="52">
        <v>0</v>
      </c>
    </row>
    <row r="461" spans="1:27" x14ac:dyDescent="0.25">
      <c r="A461" s="43" t="s">
        <v>106</v>
      </c>
      <c r="B461" s="44" t="s">
        <v>107</v>
      </c>
      <c r="C461" s="45" t="s">
        <v>175</v>
      </c>
      <c r="D461" s="43" t="s">
        <v>32</v>
      </c>
      <c r="E461" s="43">
        <v>8</v>
      </c>
      <c r="F461" s="43">
        <v>1</v>
      </c>
      <c r="G461" s="43"/>
      <c r="H461" s="43"/>
      <c r="I461" s="43"/>
      <c r="J461" s="43"/>
      <c r="K461" s="43"/>
      <c r="L461" s="43"/>
      <c r="M461" s="43" t="s">
        <v>34</v>
      </c>
      <c r="N461" s="43">
        <v>27</v>
      </c>
      <c r="O461" s="43" t="s">
        <v>35</v>
      </c>
      <c r="P461" s="44" t="s">
        <v>176</v>
      </c>
      <c r="Q461" s="52">
        <v>7000000</v>
      </c>
      <c r="R461" s="52">
        <v>0</v>
      </c>
      <c r="S461" s="52">
        <v>0</v>
      </c>
      <c r="T461" s="52">
        <v>7000000</v>
      </c>
      <c r="U461" s="52">
        <v>0</v>
      </c>
      <c r="V461" s="52">
        <v>0</v>
      </c>
      <c r="W461" s="52">
        <v>7000000</v>
      </c>
      <c r="X461" s="52">
        <v>0</v>
      </c>
      <c r="Y461" s="52">
        <v>0</v>
      </c>
      <c r="Z461" s="52">
        <v>0</v>
      </c>
      <c r="AA461" s="52">
        <v>0</v>
      </c>
    </row>
    <row r="462" spans="1:27" x14ac:dyDescent="0.25">
      <c r="A462" s="43" t="s">
        <v>106</v>
      </c>
      <c r="B462" s="44" t="s">
        <v>107</v>
      </c>
      <c r="C462" s="45" t="s">
        <v>197</v>
      </c>
      <c r="D462" s="43" t="s">
        <v>40</v>
      </c>
      <c r="E462" s="43">
        <v>4102</v>
      </c>
      <c r="F462" s="43">
        <v>1500</v>
      </c>
      <c r="G462" s="43">
        <v>12</v>
      </c>
      <c r="H462" s="43"/>
      <c r="I462" s="43"/>
      <c r="J462" s="43"/>
      <c r="K462" s="43"/>
      <c r="L462" s="43"/>
      <c r="M462" s="43" t="s">
        <v>34</v>
      </c>
      <c r="N462" s="43">
        <v>27</v>
      </c>
      <c r="O462" s="43" t="s">
        <v>35</v>
      </c>
      <c r="P462" s="44" t="s">
        <v>198</v>
      </c>
      <c r="Q462" s="52">
        <v>981932286</v>
      </c>
      <c r="R462" s="52">
        <v>0</v>
      </c>
      <c r="S462" s="52">
        <v>0</v>
      </c>
      <c r="T462" s="52">
        <v>981932286</v>
      </c>
      <c r="U462" s="52">
        <v>0</v>
      </c>
      <c r="V462" s="52">
        <v>659242428</v>
      </c>
      <c r="W462" s="52">
        <v>322689858</v>
      </c>
      <c r="X462" s="52">
        <v>659242428</v>
      </c>
      <c r="Y462" s="52">
        <v>0</v>
      </c>
      <c r="Z462" s="52">
        <v>0</v>
      </c>
      <c r="AA462" s="52">
        <v>0</v>
      </c>
    </row>
    <row r="463" spans="1:27" x14ac:dyDescent="0.25">
      <c r="A463" s="43" t="s">
        <v>106</v>
      </c>
      <c r="B463" s="44" t="s">
        <v>107</v>
      </c>
      <c r="C463" s="45" t="s">
        <v>177</v>
      </c>
      <c r="D463" s="43" t="s">
        <v>40</v>
      </c>
      <c r="E463" s="43">
        <v>4102</v>
      </c>
      <c r="F463" s="43">
        <v>1500</v>
      </c>
      <c r="G463" s="43">
        <v>13</v>
      </c>
      <c r="H463" s="43"/>
      <c r="I463" s="43"/>
      <c r="J463" s="43"/>
      <c r="K463" s="43"/>
      <c r="L463" s="43"/>
      <c r="M463" s="43" t="s">
        <v>34</v>
      </c>
      <c r="N463" s="43">
        <v>27</v>
      </c>
      <c r="O463" s="43" t="s">
        <v>35</v>
      </c>
      <c r="P463" s="44" t="s">
        <v>178</v>
      </c>
      <c r="Q463" s="52">
        <v>21507151</v>
      </c>
      <c r="R463" s="52">
        <v>0</v>
      </c>
      <c r="S463" s="52">
        <v>0</v>
      </c>
      <c r="T463" s="52">
        <v>21507151</v>
      </c>
      <c r="U463" s="52">
        <v>0</v>
      </c>
      <c r="V463" s="52">
        <v>0</v>
      </c>
      <c r="W463" s="52">
        <v>21507151</v>
      </c>
      <c r="X463" s="52">
        <v>0</v>
      </c>
      <c r="Y463" s="52">
        <v>0</v>
      </c>
      <c r="Z463" s="52">
        <v>0</v>
      </c>
      <c r="AA463" s="52">
        <v>0</v>
      </c>
    </row>
    <row r="464" spans="1:27" x14ac:dyDescent="0.25">
      <c r="A464" s="43" t="s">
        <v>106</v>
      </c>
      <c r="B464" s="44" t="s">
        <v>107</v>
      </c>
      <c r="C464" s="45" t="s">
        <v>179</v>
      </c>
      <c r="D464" s="43" t="s">
        <v>40</v>
      </c>
      <c r="E464" s="43">
        <v>4102</v>
      </c>
      <c r="F464" s="43">
        <v>1500</v>
      </c>
      <c r="G464" s="43">
        <v>14</v>
      </c>
      <c r="H464" s="43"/>
      <c r="I464" s="43"/>
      <c r="J464" s="43"/>
      <c r="K464" s="43"/>
      <c r="L464" s="43"/>
      <c r="M464" s="43" t="s">
        <v>34</v>
      </c>
      <c r="N464" s="43">
        <v>27</v>
      </c>
      <c r="O464" s="43" t="s">
        <v>35</v>
      </c>
      <c r="P464" s="44" t="s">
        <v>180</v>
      </c>
      <c r="Q464" s="52">
        <v>1331682531</v>
      </c>
      <c r="R464" s="52">
        <v>0</v>
      </c>
      <c r="S464" s="52">
        <v>0</v>
      </c>
      <c r="T464" s="52">
        <v>1331682531</v>
      </c>
      <c r="U464" s="52">
        <v>0</v>
      </c>
      <c r="V464" s="52">
        <v>0</v>
      </c>
      <c r="W464" s="52">
        <v>1331682531</v>
      </c>
      <c r="X464" s="52">
        <v>0</v>
      </c>
      <c r="Y464" s="52">
        <v>0</v>
      </c>
      <c r="Z464" s="52">
        <v>0</v>
      </c>
      <c r="AA464" s="52">
        <v>0</v>
      </c>
    </row>
    <row r="465" spans="1:27" x14ac:dyDescent="0.25">
      <c r="A465" s="43" t="s">
        <v>106</v>
      </c>
      <c r="B465" s="44" t="s">
        <v>107</v>
      </c>
      <c r="C465" s="45" t="s">
        <v>199</v>
      </c>
      <c r="D465" s="43" t="s">
        <v>40</v>
      </c>
      <c r="E465" s="43">
        <v>4102</v>
      </c>
      <c r="F465" s="43">
        <v>1500</v>
      </c>
      <c r="G465" s="43">
        <v>15</v>
      </c>
      <c r="H465" s="43"/>
      <c r="I465" s="43"/>
      <c r="J465" s="43"/>
      <c r="K465" s="43"/>
      <c r="L465" s="43"/>
      <c r="M465" s="43" t="s">
        <v>34</v>
      </c>
      <c r="N465" s="43">
        <v>27</v>
      </c>
      <c r="O465" s="43" t="s">
        <v>35</v>
      </c>
      <c r="P465" s="44" t="s">
        <v>200</v>
      </c>
      <c r="Q465" s="52">
        <v>117325591</v>
      </c>
      <c r="R465" s="52">
        <v>0</v>
      </c>
      <c r="S465" s="52">
        <v>0</v>
      </c>
      <c r="T465" s="52">
        <v>117325591</v>
      </c>
      <c r="U465" s="52">
        <v>0</v>
      </c>
      <c r="V465" s="52">
        <v>0</v>
      </c>
      <c r="W465" s="52">
        <v>117325591</v>
      </c>
      <c r="X465" s="52">
        <v>0</v>
      </c>
      <c r="Y465" s="52">
        <v>0</v>
      </c>
      <c r="Z465" s="52">
        <v>0</v>
      </c>
      <c r="AA465" s="52">
        <v>0</v>
      </c>
    </row>
    <row r="466" spans="1:27" x14ac:dyDescent="0.25">
      <c r="A466" s="43" t="s">
        <v>106</v>
      </c>
      <c r="B466" s="44" t="s">
        <v>107</v>
      </c>
      <c r="C466" s="45" t="s">
        <v>201</v>
      </c>
      <c r="D466" s="43" t="s">
        <v>40</v>
      </c>
      <c r="E466" s="43">
        <v>4102</v>
      </c>
      <c r="F466" s="43">
        <v>1500</v>
      </c>
      <c r="G466" s="43">
        <v>16</v>
      </c>
      <c r="H466" s="43"/>
      <c r="I466" s="43"/>
      <c r="J466" s="43"/>
      <c r="K466" s="43"/>
      <c r="L466" s="43"/>
      <c r="M466" s="43" t="s">
        <v>34</v>
      </c>
      <c r="N466" s="43">
        <v>27</v>
      </c>
      <c r="O466" s="43" t="s">
        <v>35</v>
      </c>
      <c r="P466" s="44" t="s">
        <v>202</v>
      </c>
      <c r="Q466" s="52">
        <v>1315139425</v>
      </c>
      <c r="R466" s="52">
        <v>0</v>
      </c>
      <c r="S466" s="52">
        <v>0</v>
      </c>
      <c r="T466" s="52">
        <v>1315139425</v>
      </c>
      <c r="U466" s="52">
        <v>0</v>
      </c>
      <c r="V466" s="52">
        <v>760222317</v>
      </c>
      <c r="W466" s="52">
        <v>554917108</v>
      </c>
      <c r="X466" s="52">
        <v>760222317</v>
      </c>
      <c r="Y466" s="52">
        <v>0</v>
      </c>
      <c r="Z466" s="52">
        <v>0</v>
      </c>
      <c r="AA466" s="52">
        <v>0</v>
      </c>
    </row>
    <row r="467" spans="1:27" x14ac:dyDescent="0.25">
      <c r="A467" s="43" t="s">
        <v>106</v>
      </c>
      <c r="B467" s="44" t="s">
        <v>107</v>
      </c>
      <c r="C467" s="45" t="s">
        <v>181</v>
      </c>
      <c r="D467" s="43" t="s">
        <v>40</v>
      </c>
      <c r="E467" s="43">
        <v>4102</v>
      </c>
      <c r="F467" s="43">
        <v>1500</v>
      </c>
      <c r="G467" s="43">
        <v>18</v>
      </c>
      <c r="H467" s="43"/>
      <c r="I467" s="43"/>
      <c r="J467" s="43"/>
      <c r="K467" s="43"/>
      <c r="L467" s="43"/>
      <c r="M467" s="43" t="s">
        <v>41</v>
      </c>
      <c r="N467" s="43">
        <v>10</v>
      </c>
      <c r="O467" s="43" t="s">
        <v>35</v>
      </c>
      <c r="P467" s="44" t="s">
        <v>182</v>
      </c>
      <c r="Q467" s="52">
        <v>5245437467</v>
      </c>
      <c r="R467" s="52">
        <v>0</v>
      </c>
      <c r="S467" s="52">
        <v>0</v>
      </c>
      <c r="T467" s="52">
        <v>5245437467</v>
      </c>
      <c r="U467" s="52">
        <v>0</v>
      </c>
      <c r="V467" s="52">
        <v>77138066</v>
      </c>
      <c r="W467" s="52">
        <v>5168299401</v>
      </c>
      <c r="X467" s="52">
        <v>77138066</v>
      </c>
      <c r="Y467" s="52">
        <v>0</v>
      </c>
      <c r="Z467" s="52">
        <v>0</v>
      </c>
      <c r="AA467" s="52">
        <v>0</v>
      </c>
    </row>
    <row r="468" spans="1:27" x14ac:dyDescent="0.25">
      <c r="A468" s="43" t="s">
        <v>106</v>
      </c>
      <c r="B468" s="44" t="s">
        <v>107</v>
      </c>
      <c r="C468" s="45" t="s">
        <v>181</v>
      </c>
      <c r="D468" s="43" t="s">
        <v>40</v>
      </c>
      <c r="E468" s="43">
        <v>4102</v>
      </c>
      <c r="F468" s="43">
        <v>1500</v>
      </c>
      <c r="G468" s="43">
        <v>18</v>
      </c>
      <c r="H468" s="43"/>
      <c r="I468" s="43"/>
      <c r="J468" s="43"/>
      <c r="K468" s="43"/>
      <c r="L468" s="43"/>
      <c r="M468" s="43" t="s">
        <v>34</v>
      </c>
      <c r="N468" s="43">
        <v>21</v>
      </c>
      <c r="O468" s="43" t="s">
        <v>35</v>
      </c>
      <c r="P468" s="44" t="s">
        <v>182</v>
      </c>
      <c r="Q468" s="52">
        <v>408809700</v>
      </c>
      <c r="R468" s="52">
        <v>0</v>
      </c>
      <c r="S468" s="52">
        <v>0</v>
      </c>
      <c r="T468" s="52">
        <v>408809700</v>
      </c>
      <c r="U468" s="52">
        <v>0</v>
      </c>
      <c r="V468" s="52">
        <v>0</v>
      </c>
      <c r="W468" s="52">
        <v>408809700</v>
      </c>
      <c r="X468" s="52">
        <v>0</v>
      </c>
      <c r="Y468" s="52">
        <v>0</v>
      </c>
      <c r="Z468" s="52">
        <v>0</v>
      </c>
      <c r="AA468" s="52">
        <v>0</v>
      </c>
    </row>
    <row r="469" spans="1:27" x14ac:dyDescent="0.25">
      <c r="A469" s="43" t="s">
        <v>106</v>
      </c>
      <c r="B469" s="44" t="s">
        <v>107</v>
      </c>
      <c r="C469" s="45" t="s">
        <v>229</v>
      </c>
      <c r="D469" s="43" t="s">
        <v>40</v>
      </c>
      <c r="E469" s="43">
        <v>4102</v>
      </c>
      <c r="F469" s="43">
        <v>1500</v>
      </c>
      <c r="G469" s="43">
        <v>19</v>
      </c>
      <c r="H469" s="43"/>
      <c r="I469" s="43"/>
      <c r="J469" s="43"/>
      <c r="K469" s="43"/>
      <c r="L469" s="43"/>
      <c r="M469" s="43" t="s">
        <v>34</v>
      </c>
      <c r="N469" s="43">
        <v>21</v>
      </c>
      <c r="O469" s="43" t="s">
        <v>35</v>
      </c>
      <c r="P469" s="44" t="s">
        <v>230</v>
      </c>
      <c r="Q469" s="52">
        <v>538636800</v>
      </c>
      <c r="R469" s="52">
        <v>0</v>
      </c>
      <c r="S469" s="52">
        <v>0</v>
      </c>
      <c r="T469" s="52">
        <v>538636800</v>
      </c>
      <c r="U469" s="52">
        <v>0</v>
      </c>
      <c r="V469" s="52">
        <v>0</v>
      </c>
      <c r="W469" s="52">
        <v>538636800</v>
      </c>
      <c r="X469" s="52">
        <v>0</v>
      </c>
      <c r="Y469" s="52">
        <v>0</v>
      </c>
      <c r="Z469" s="52">
        <v>0</v>
      </c>
      <c r="AA469" s="52">
        <v>0</v>
      </c>
    </row>
    <row r="470" spans="1:27" x14ac:dyDescent="0.25">
      <c r="A470" s="43" t="s">
        <v>106</v>
      </c>
      <c r="B470" s="44" t="s">
        <v>107</v>
      </c>
      <c r="C470" s="45" t="s">
        <v>229</v>
      </c>
      <c r="D470" s="43" t="s">
        <v>40</v>
      </c>
      <c r="E470" s="43">
        <v>4102</v>
      </c>
      <c r="F470" s="43">
        <v>1500</v>
      </c>
      <c r="G470" s="43">
        <v>19</v>
      </c>
      <c r="H470" s="43"/>
      <c r="I470" s="43"/>
      <c r="J470" s="43"/>
      <c r="K470" s="43"/>
      <c r="L470" s="43"/>
      <c r="M470" s="43" t="s">
        <v>34</v>
      </c>
      <c r="N470" s="43">
        <v>27</v>
      </c>
      <c r="O470" s="43" t="s">
        <v>35</v>
      </c>
      <c r="P470" s="44" t="s">
        <v>230</v>
      </c>
      <c r="Q470" s="52">
        <v>517108570</v>
      </c>
      <c r="R470" s="52">
        <v>0</v>
      </c>
      <c r="S470" s="52">
        <v>0</v>
      </c>
      <c r="T470" s="52">
        <v>517108570</v>
      </c>
      <c r="U470" s="52">
        <v>0</v>
      </c>
      <c r="V470" s="52">
        <v>0</v>
      </c>
      <c r="W470" s="52">
        <v>517108570</v>
      </c>
      <c r="X470" s="52">
        <v>0</v>
      </c>
      <c r="Y470" s="52">
        <v>0</v>
      </c>
      <c r="Z470" s="52">
        <v>0</v>
      </c>
      <c r="AA470" s="52">
        <v>0</v>
      </c>
    </row>
    <row r="471" spans="1:27" x14ac:dyDescent="0.25">
      <c r="A471" s="43" t="s">
        <v>106</v>
      </c>
      <c r="B471" s="44" t="s">
        <v>107</v>
      </c>
      <c r="C471" s="45" t="s">
        <v>204</v>
      </c>
      <c r="D471" s="43" t="s">
        <v>40</v>
      </c>
      <c r="E471" s="43">
        <v>4199</v>
      </c>
      <c r="F471" s="43">
        <v>1500</v>
      </c>
      <c r="G471" s="43">
        <v>7</v>
      </c>
      <c r="H471" s="43"/>
      <c r="I471" s="43"/>
      <c r="J471" s="43"/>
      <c r="K471" s="43"/>
      <c r="L471" s="43"/>
      <c r="M471" s="43" t="s">
        <v>34</v>
      </c>
      <c r="N471" s="43">
        <v>27</v>
      </c>
      <c r="O471" s="43" t="s">
        <v>35</v>
      </c>
      <c r="P471" s="44" t="s">
        <v>205</v>
      </c>
      <c r="Q471" s="52">
        <v>59666149</v>
      </c>
      <c r="R471" s="52">
        <v>0</v>
      </c>
      <c r="S471" s="52">
        <v>0</v>
      </c>
      <c r="T471" s="52">
        <v>59666149</v>
      </c>
      <c r="U471" s="52">
        <v>0</v>
      </c>
      <c r="V471" s="52">
        <v>0</v>
      </c>
      <c r="W471" s="52">
        <v>59666149</v>
      </c>
      <c r="X471" s="52">
        <v>0</v>
      </c>
      <c r="Y471" s="52">
        <v>0</v>
      </c>
      <c r="Z471" s="52">
        <v>0</v>
      </c>
      <c r="AA471" s="52">
        <v>0</v>
      </c>
    </row>
    <row r="472" spans="1:27" x14ac:dyDescent="0.25">
      <c r="A472" s="43" t="s">
        <v>106</v>
      </c>
      <c r="B472" s="44" t="s">
        <v>107</v>
      </c>
      <c r="C472" s="45" t="s">
        <v>206</v>
      </c>
      <c r="D472" s="43" t="s">
        <v>40</v>
      </c>
      <c r="E472" s="43">
        <v>4199</v>
      </c>
      <c r="F472" s="43">
        <v>1500</v>
      </c>
      <c r="G472" s="43">
        <v>8</v>
      </c>
      <c r="H472" s="43"/>
      <c r="I472" s="43"/>
      <c r="J472" s="43"/>
      <c r="K472" s="43"/>
      <c r="L472" s="43"/>
      <c r="M472" s="43" t="s">
        <v>34</v>
      </c>
      <c r="N472" s="43">
        <v>27</v>
      </c>
      <c r="O472" s="43" t="s">
        <v>35</v>
      </c>
      <c r="P472" s="44" t="s">
        <v>207</v>
      </c>
      <c r="Q472" s="52">
        <v>754249863</v>
      </c>
      <c r="R472" s="52">
        <v>0</v>
      </c>
      <c r="S472" s="52">
        <v>0</v>
      </c>
      <c r="T472" s="52">
        <v>754249863</v>
      </c>
      <c r="U472" s="52">
        <v>0</v>
      </c>
      <c r="V472" s="52">
        <v>73453200</v>
      </c>
      <c r="W472" s="52">
        <v>680796663</v>
      </c>
      <c r="X472" s="52">
        <v>73453200</v>
      </c>
      <c r="Y472" s="52">
        <v>0</v>
      </c>
      <c r="Z472" s="52">
        <v>0</v>
      </c>
      <c r="AA472" s="52">
        <v>0</v>
      </c>
    </row>
    <row r="473" spans="1:27" x14ac:dyDescent="0.25">
      <c r="A473" s="47"/>
      <c r="B473" s="48"/>
      <c r="C473" s="49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8"/>
      <c r="Q473" s="53">
        <v>5038367435997</v>
      </c>
      <c r="R473" s="53">
        <v>0</v>
      </c>
      <c r="S473" s="53">
        <v>0</v>
      </c>
      <c r="T473" s="53">
        <v>5038367435997</v>
      </c>
      <c r="U473" s="53">
        <v>0</v>
      </c>
      <c r="V473" s="53">
        <v>408035323636</v>
      </c>
      <c r="W473" s="53">
        <v>4630332112361</v>
      </c>
      <c r="X473" s="53">
        <v>405795349947</v>
      </c>
      <c r="Y473" s="53">
        <v>0</v>
      </c>
      <c r="Z473" s="53">
        <v>0</v>
      </c>
      <c r="AA473" s="53">
        <v>0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3:I141"/>
  <sheetViews>
    <sheetView workbookViewId="0">
      <selection activeCell="A30" sqref="A28:A31"/>
      <pivotSelection pane="bottomRight" showHeader="1" axis="axisRow" dimension="1" activeRow="29" previousRow="29" click="1" r:id="rId1">
        <pivotArea dataOnly="0" labelOnly="1" fieldPosition="0">
          <references count="1">
            <reference field="10" count="0"/>
          </references>
        </pivotArea>
      </pivotSelection>
    </sheetView>
  </sheetViews>
  <sheetFormatPr baseColWidth="10" defaultRowHeight="15" x14ac:dyDescent="0.25"/>
  <cols>
    <col min="1" max="1" width="17.5703125" bestFit="1" customWidth="1"/>
    <col min="2" max="2" width="23" style="3" bestFit="1" customWidth="1"/>
    <col min="3" max="3" width="23" bestFit="1" customWidth="1"/>
    <col min="4" max="4" width="21.5703125" bestFit="1" customWidth="1"/>
    <col min="5" max="5" width="22.28515625" bestFit="1" customWidth="1"/>
    <col min="6" max="6" width="21.5703125" bestFit="1" customWidth="1"/>
    <col min="7" max="7" width="22.28515625" bestFit="1" customWidth="1"/>
    <col min="8" max="8" width="26.5703125" bestFit="1" customWidth="1"/>
    <col min="9" max="9" width="27.28515625" bestFit="1" customWidth="1"/>
  </cols>
  <sheetData>
    <row r="3" spans="1:2" x14ac:dyDescent="0.25">
      <c r="B3"/>
    </row>
    <row r="4" spans="1:2" x14ac:dyDescent="0.25">
      <c r="A4" s="1" t="s">
        <v>108</v>
      </c>
      <c r="B4" s="4" t="s">
        <v>110</v>
      </c>
    </row>
    <row r="5" spans="1:2" x14ac:dyDescent="0.25">
      <c r="A5" s="2" t="s">
        <v>32</v>
      </c>
      <c r="B5" s="4"/>
    </row>
    <row r="6" spans="1:2" x14ac:dyDescent="0.25">
      <c r="A6" s="5" t="s">
        <v>117</v>
      </c>
      <c r="B6" s="4">
        <v>594662255312</v>
      </c>
    </row>
    <row r="7" spans="1:2" x14ac:dyDescent="0.25">
      <c r="A7" s="2" t="s">
        <v>163</v>
      </c>
      <c r="B7" s="4">
        <v>594662255312</v>
      </c>
    </row>
    <row r="8" spans="1:2" x14ac:dyDescent="0.25">
      <c r="A8" s="2" t="s">
        <v>40</v>
      </c>
      <c r="B8" s="4"/>
    </row>
    <row r="9" spans="1:2" x14ac:dyDescent="0.25">
      <c r="A9" s="5" t="s">
        <v>161</v>
      </c>
      <c r="B9" s="4">
        <v>10000000000</v>
      </c>
    </row>
    <row r="10" spans="1:2" x14ac:dyDescent="0.25">
      <c r="A10" s="5" t="s">
        <v>125</v>
      </c>
      <c r="B10" s="4">
        <v>53883000000</v>
      </c>
    </row>
    <row r="11" spans="1:2" x14ac:dyDescent="0.25">
      <c r="A11" s="5" t="s">
        <v>131</v>
      </c>
      <c r="B11" s="4">
        <v>5500000000</v>
      </c>
    </row>
    <row r="12" spans="1:2" x14ac:dyDescent="0.25">
      <c r="A12" s="5" t="s">
        <v>121</v>
      </c>
      <c r="B12" s="4">
        <v>108215828958</v>
      </c>
    </row>
    <row r="13" spans="1:2" x14ac:dyDescent="0.25">
      <c r="A13" s="5" t="s">
        <v>159</v>
      </c>
      <c r="B13" s="4">
        <v>111339597600</v>
      </c>
    </row>
    <row r="14" spans="1:2" x14ac:dyDescent="0.25">
      <c r="A14" s="5" t="s">
        <v>133</v>
      </c>
      <c r="B14" s="4">
        <v>220000000000</v>
      </c>
    </row>
    <row r="15" spans="1:2" x14ac:dyDescent="0.25">
      <c r="A15" s="5" t="s">
        <v>115</v>
      </c>
      <c r="B15" s="4">
        <v>191380755660</v>
      </c>
    </row>
    <row r="16" spans="1:2" x14ac:dyDescent="0.25">
      <c r="A16" s="5" t="s">
        <v>116</v>
      </c>
      <c r="B16" s="4">
        <v>3958037662036</v>
      </c>
    </row>
    <row r="17" spans="1:2" x14ac:dyDescent="0.25">
      <c r="A17" s="5" t="s">
        <v>123</v>
      </c>
      <c r="B17" s="4">
        <v>905809535277</v>
      </c>
    </row>
    <row r="18" spans="1:2" x14ac:dyDescent="0.25">
      <c r="A18" s="5" t="s">
        <v>127</v>
      </c>
      <c r="B18" s="4">
        <v>14679458485</v>
      </c>
    </row>
    <row r="19" spans="1:2" x14ac:dyDescent="0.25">
      <c r="A19" s="5" t="s">
        <v>160</v>
      </c>
      <c r="B19" s="4">
        <v>56000000000</v>
      </c>
    </row>
    <row r="20" spans="1:2" x14ac:dyDescent="0.25">
      <c r="A20" s="2" t="s">
        <v>164</v>
      </c>
      <c r="B20" s="4">
        <v>5634845838016</v>
      </c>
    </row>
    <row r="21" spans="1:2" x14ac:dyDescent="0.25">
      <c r="A21" s="2" t="s">
        <v>109</v>
      </c>
      <c r="B21" s="4">
        <v>6229508093328</v>
      </c>
    </row>
    <row r="22" spans="1:2" x14ac:dyDescent="0.25">
      <c r="B22"/>
    </row>
    <row r="23" spans="1:2" x14ac:dyDescent="0.25">
      <c r="B23"/>
    </row>
    <row r="24" spans="1:2" x14ac:dyDescent="0.25">
      <c r="A24" s="1" t="s">
        <v>114</v>
      </c>
      <c r="B24" t="s">
        <v>117</v>
      </c>
    </row>
    <row r="25" spans="1:2" x14ac:dyDescent="0.25">
      <c r="B25"/>
    </row>
    <row r="26" spans="1:2" x14ac:dyDescent="0.25">
      <c r="A26" s="1" t="s">
        <v>108</v>
      </c>
      <c r="B26" s="4" t="s">
        <v>110</v>
      </c>
    </row>
    <row r="27" spans="1:2" x14ac:dyDescent="0.25">
      <c r="A27" s="2" t="s">
        <v>32</v>
      </c>
      <c r="B27" s="4"/>
    </row>
    <row r="28" spans="1:2" x14ac:dyDescent="0.25">
      <c r="A28" s="5" t="s">
        <v>33</v>
      </c>
      <c r="B28" s="4">
        <v>512694920664</v>
      </c>
    </row>
    <row r="29" spans="1:2" x14ac:dyDescent="0.25">
      <c r="A29" s="5" t="s">
        <v>36</v>
      </c>
      <c r="B29" s="4">
        <v>41446493704</v>
      </c>
    </row>
    <row r="30" spans="1:2" x14ac:dyDescent="0.25">
      <c r="A30" s="5" t="s">
        <v>38</v>
      </c>
      <c r="B30" s="4">
        <v>40224757144</v>
      </c>
    </row>
    <row r="31" spans="1:2" x14ac:dyDescent="0.25">
      <c r="A31" s="5" t="s">
        <v>37</v>
      </c>
      <c r="B31" s="4">
        <v>296083800</v>
      </c>
    </row>
    <row r="32" spans="1:2" x14ac:dyDescent="0.25">
      <c r="A32" s="2" t="s">
        <v>163</v>
      </c>
      <c r="B32" s="4">
        <v>594662255312</v>
      </c>
    </row>
    <row r="33" spans="1:9" x14ac:dyDescent="0.25">
      <c r="A33" s="2" t="s">
        <v>109</v>
      </c>
      <c r="B33" s="4">
        <v>594662255312</v>
      </c>
    </row>
    <row r="34" spans="1:9" x14ac:dyDescent="0.25">
      <c r="B34"/>
    </row>
    <row r="35" spans="1:9" x14ac:dyDescent="0.25">
      <c r="A35" s="1" t="s">
        <v>108</v>
      </c>
      <c r="B35" s="1" t="s">
        <v>162</v>
      </c>
      <c r="C35" s="4" t="s">
        <v>110</v>
      </c>
      <c r="D35" s="1"/>
      <c r="E35" s="1"/>
      <c r="F35" s="1"/>
      <c r="G35" s="1"/>
      <c r="H35" s="1"/>
      <c r="I35" s="1"/>
    </row>
    <row r="36" spans="1:9" x14ac:dyDescent="0.25">
      <c r="A36" s="2" t="s">
        <v>99</v>
      </c>
      <c r="B36" s="2" t="s">
        <v>124</v>
      </c>
      <c r="C36" s="4">
        <v>13680246676</v>
      </c>
    </row>
    <row r="37" spans="1:9" x14ac:dyDescent="0.25">
      <c r="A37" s="2" t="s">
        <v>43</v>
      </c>
      <c r="B37" s="2" t="s">
        <v>119</v>
      </c>
      <c r="C37" s="4">
        <v>396048758438</v>
      </c>
    </row>
    <row r="38" spans="1:9" x14ac:dyDescent="0.25">
      <c r="A38" s="2" t="s">
        <v>91</v>
      </c>
      <c r="B38" s="2" t="s">
        <v>126</v>
      </c>
      <c r="C38" s="4">
        <v>28713604302</v>
      </c>
    </row>
    <row r="39" spans="1:9" x14ac:dyDescent="0.25">
      <c r="A39" s="2" t="s">
        <v>45</v>
      </c>
      <c r="B39" s="2" t="s">
        <v>120</v>
      </c>
      <c r="C39" s="4">
        <v>211940511300</v>
      </c>
    </row>
    <row r="40" spans="1:9" x14ac:dyDescent="0.25">
      <c r="A40" s="2" t="s">
        <v>47</v>
      </c>
      <c r="B40" s="2" t="s">
        <v>122</v>
      </c>
      <c r="C40" s="4">
        <v>373716167204</v>
      </c>
    </row>
    <row r="41" spans="1:9" x14ac:dyDescent="0.25">
      <c r="A41" s="2" t="s">
        <v>49</v>
      </c>
      <c r="B41" s="2" t="s">
        <v>128</v>
      </c>
      <c r="C41" s="4">
        <v>214389930478</v>
      </c>
    </row>
    <row r="42" spans="1:9" x14ac:dyDescent="0.25">
      <c r="A42" s="2" t="s">
        <v>51</v>
      </c>
      <c r="B42" s="2" t="s">
        <v>132</v>
      </c>
      <c r="C42" s="4">
        <v>92214297056</v>
      </c>
    </row>
    <row r="43" spans="1:9" x14ac:dyDescent="0.25">
      <c r="A43" s="2" t="s">
        <v>53</v>
      </c>
      <c r="B43" s="2" t="s">
        <v>134</v>
      </c>
      <c r="C43" s="4">
        <v>97530585654</v>
      </c>
    </row>
    <row r="44" spans="1:9" x14ac:dyDescent="0.25">
      <c r="A44" s="2" t="s">
        <v>55</v>
      </c>
      <c r="B44" s="2" t="s">
        <v>129</v>
      </c>
      <c r="C44" s="4">
        <v>40053367311</v>
      </c>
    </row>
    <row r="45" spans="1:9" x14ac:dyDescent="0.25">
      <c r="A45" s="2" t="s">
        <v>93</v>
      </c>
      <c r="B45" s="2" t="s">
        <v>136</v>
      </c>
      <c r="C45" s="4">
        <v>28316003180</v>
      </c>
    </row>
    <row r="46" spans="1:9" x14ac:dyDescent="0.25">
      <c r="A46" s="2" t="s">
        <v>57</v>
      </c>
      <c r="B46" s="2" t="s">
        <v>130</v>
      </c>
      <c r="C46" s="4">
        <v>164860818519</v>
      </c>
    </row>
    <row r="47" spans="1:9" x14ac:dyDescent="0.25">
      <c r="A47" s="2" t="s">
        <v>59</v>
      </c>
      <c r="B47" s="2" t="s">
        <v>138</v>
      </c>
      <c r="C47" s="4">
        <v>124184692056</v>
      </c>
    </row>
    <row r="48" spans="1:9" x14ac:dyDescent="0.25">
      <c r="A48" s="2" t="s">
        <v>65</v>
      </c>
      <c r="B48" s="2" t="s">
        <v>139</v>
      </c>
      <c r="C48" s="4">
        <v>103688797460</v>
      </c>
    </row>
    <row r="49" spans="1:3" x14ac:dyDescent="0.25">
      <c r="A49" s="2" t="s">
        <v>61</v>
      </c>
      <c r="B49" s="2" t="s">
        <v>140</v>
      </c>
      <c r="C49" s="4">
        <v>184652138157</v>
      </c>
    </row>
    <row r="50" spans="1:3" x14ac:dyDescent="0.25">
      <c r="A50" s="2" t="s">
        <v>63</v>
      </c>
      <c r="B50" s="2" t="s">
        <v>135</v>
      </c>
      <c r="C50" s="4">
        <v>138018598208</v>
      </c>
    </row>
    <row r="51" spans="1:3" x14ac:dyDescent="0.25">
      <c r="A51" s="2" t="s">
        <v>101</v>
      </c>
      <c r="B51" s="2" t="s">
        <v>154</v>
      </c>
      <c r="C51" s="4">
        <v>6937822929</v>
      </c>
    </row>
    <row r="52" spans="1:3" x14ac:dyDescent="0.25">
      <c r="A52" s="2" t="s">
        <v>69</v>
      </c>
      <c r="B52" s="2" t="s">
        <v>143</v>
      </c>
      <c r="C52" s="4">
        <v>155225444370</v>
      </c>
    </row>
    <row r="53" spans="1:3" x14ac:dyDescent="0.25">
      <c r="A53" s="2" t="s">
        <v>103</v>
      </c>
      <c r="B53" s="2" t="s">
        <v>141</v>
      </c>
      <c r="C53" s="4">
        <v>13143827621</v>
      </c>
    </row>
    <row r="54" spans="1:3" x14ac:dyDescent="0.25">
      <c r="A54" s="2" t="s">
        <v>67</v>
      </c>
      <c r="B54" s="2" t="s">
        <v>137</v>
      </c>
      <c r="C54" s="4">
        <v>104080265003</v>
      </c>
    </row>
    <row r="55" spans="1:3" x14ac:dyDescent="0.25">
      <c r="A55" s="2" t="s">
        <v>71</v>
      </c>
      <c r="B55" s="2" t="s">
        <v>145</v>
      </c>
      <c r="C55" s="4">
        <v>156105113858</v>
      </c>
    </row>
    <row r="56" spans="1:3" x14ac:dyDescent="0.25">
      <c r="A56" s="2" t="s">
        <v>73</v>
      </c>
      <c r="B56" s="2" t="s">
        <v>146</v>
      </c>
      <c r="C56" s="4">
        <v>71283796766</v>
      </c>
    </row>
    <row r="57" spans="1:3" x14ac:dyDescent="0.25">
      <c r="A57" s="2" t="s">
        <v>75</v>
      </c>
      <c r="B57" s="2" t="s">
        <v>147</v>
      </c>
      <c r="C57" s="4">
        <v>167313692824</v>
      </c>
    </row>
    <row r="58" spans="1:3" x14ac:dyDescent="0.25">
      <c r="A58" s="2" t="s">
        <v>77</v>
      </c>
      <c r="B58" s="2" t="s">
        <v>142</v>
      </c>
      <c r="C58" s="4">
        <v>106843054353</v>
      </c>
    </row>
    <row r="59" spans="1:3" x14ac:dyDescent="0.25">
      <c r="A59" s="2" t="s">
        <v>95</v>
      </c>
      <c r="B59" s="2" t="s">
        <v>149</v>
      </c>
      <c r="C59" s="4">
        <v>34199230160</v>
      </c>
    </row>
    <row r="60" spans="1:3" x14ac:dyDescent="0.25">
      <c r="A60" s="2" t="s">
        <v>79</v>
      </c>
      <c r="B60" s="2" t="s">
        <v>150</v>
      </c>
      <c r="C60" s="4">
        <v>45681829190</v>
      </c>
    </row>
    <row r="61" spans="1:3" x14ac:dyDescent="0.25">
      <c r="A61" s="2" t="s">
        <v>81</v>
      </c>
      <c r="B61" s="2" t="s">
        <v>144</v>
      </c>
      <c r="C61" s="4">
        <v>65281061131</v>
      </c>
    </row>
    <row r="62" spans="1:3" x14ac:dyDescent="0.25">
      <c r="A62" s="2" t="s">
        <v>97</v>
      </c>
      <c r="B62" s="2" t="s">
        <v>152</v>
      </c>
      <c r="C62" s="4">
        <v>8452505904</v>
      </c>
    </row>
    <row r="63" spans="1:3" x14ac:dyDescent="0.25">
      <c r="A63" s="2" t="s">
        <v>83</v>
      </c>
      <c r="B63" s="2" t="s">
        <v>151</v>
      </c>
      <c r="C63" s="4">
        <v>133473481445</v>
      </c>
    </row>
    <row r="64" spans="1:3" x14ac:dyDescent="0.25">
      <c r="A64" s="2" t="s">
        <v>85</v>
      </c>
      <c r="B64" s="2" t="s">
        <v>153</v>
      </c>
      <c r="C64" s="4">
        <v>117667902898</v>
      </c>
    </row>
    <row r="65" spans="1:3" x14ac:dyDescent="0.25">
      <c r="A65" s="2" t="s">
        <v>87</v>
      </c>
      <c r="B65" s="2" t="s">
        <v>155</v>
      </c>
      <c r="C65" s="4">
        <v>102572916128</v>
      </c>
    </row>
    <row r="66" spans="1:3" x14ac:dyDescent="0.25">
      <c r="A66" s="2" t="s">
        <v>89</v>
      </c>
      <c r="B66" s="2" t="s">
        <v>148</v>
      </c>
      <c r="C66" s="4">
        <v>303383895187</v>
      </c>
    </row>
    <row r="67" spans="1:3" x14ac:dyDescent="0.25">
      <c r="A67" s="2" t="s">
        <v>105</v>
      </c>
      <c r="B67" s="2" t="s">
        <v>156</v>
      </c>
      <c r="C67" s="4">
        <v>7842333146</v>
      </c>
    </row>
    <row r="68" spans="1:3" x14ac:dyDescent="0.25">
      <c r="A68" s="2" t="s">
        <v>107</v>
      </c>
      <c r="B68" s="2" t="s">
        <v>157</v>
      </c>
      <c r="C68" s="4">
        <v>8275776899</v>
      </c>
    </row>
    <row r="69" spans="1:3" x14ac:dyDescent="0.25">
      <c r="A69" s="2" t="s">
        <v>31</v>
      </c>
      <c r="B69" s="2" t="s">
        <v>158</v>
      </c>
      <c r="C69" s="4">
        <v>1152515065349</v>
      </c>
    </row>
    <row r="70" spans="1:3" x14ac:dyDescent="0.25">
      <c r="A70" s="2" t="s">
        <v>113</v>
      </c>
      <c r="B70" s="2" t="s">
        <v>113</v>
      </c>
      <c r="C70" s="4">
        <v>1257220562168</v>
      </c>
    </row>
    <row r="71" spans="1:3" x14ac:dyDescent="0.25">
      <c r="A71" s="2" t="s">
        <v>109</v>
      </c>
      <c r="B71"/>
      <c r="C71" s="4">
        <v>6229508093328</v>
      </c>
    </row>
    <row r="72" spans="1:3" x14ac:dyDescent="0.25">
      <c r="B72"/>
    </row>
    <row r="75" spans="1:3" x14ac:dyDescent="0.25">
      <c r="C75" s="1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Hoja3</vt:lpstr>
      <vt:lpstr>RESUMEN</vt:lpstr>
      <vt:lpstr>Ejecución_SIIF_Gral</vt:lpstr>
      <vt:lpstr>ReporteEjecSIIF Ene_2020</vt:lpstr>
      <vt:lpstr>TD</vt:lpstr>
      <vt:lpstr>RESUMEN!Área_de_impresión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Esperanza Casas Merchan</dc:creator>
  <cp:lastModifiedBy>Norman Giovanni Herrera Caicedo</cp:lastModifiedBy>
  <dcterms:created xsi:type="dcterms:W3CDTF">2018-01-03T13:58:21Z</dcterms:created>
  <dcterms:modified xsi:type="dcterms:W3CDTF">2020-01-31T20:22:16Z</dcterms:modified>
</cp:coreProperties>
</file>