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LUCIA VARGAS\Desktop\ABSTECIMIENTO\PROYECTOS\2014\ADMINISTRATIVA\GRUPO GESTION DE BIENES\01- POLIZAS\"/>
    </mc:Choice>
  </mc:AlternateContent>
  <bookViews>
    <workbookView xWindow="0" yWindow="0" windowWidth="20400" windowHeight="7005" activeTab="1"/>
  </bookViews>
  <sheets>
    <sheet name="INFO GENERAL Y FINANCIERA" sheetId="12" r:id="rId1"/>
    <sheet name="COTIZACION" sheetId="4" r:id="rId2"/>
    <sheet name="POLIZAS" sheetId="11" r:id="rId3"/>
    <sheet name="INFO EXPERIENCIA" sheetId="13" r:id="rId4"/>
  </sheets>
  <externalReferences>
    <externalReference r:id="rId5"/>
    <externalReference r:id="rId6"/>
  </externalReferences>
  <definedNames>
    <definedName name="_xlnm._FilterDatabase" localSheetId="1" hidden="1">COTIZACION!$B$21:$I$21</definedName>
    <definedName name="_xlnm._FilterDatabase" localSheetId="3" hidden="1">'INFO EXPERIENCIA'!#REF!</definedName>
    <definedName name="_xlnm._FilterDatabase" localSheetId="0" hidden="1">'INFO GENERAL Y FINANCIERA'!$B$42:$AU$42</definedName>
    <definedName name="_xlnm.Print_Area" localSheetId="1">COTIZACION!$B$2:$J$59</definedName>
    <definedName name="_xlnm.Print_Area" localSheetId="3">'INFO EXPERIENCIA'!$B$2:$J$29</definedName>
    <definedName name="_xlnm.Print_Area" localSheetId="0">'INFO GENERAL Y FINANCIERA'!$B$2:$AO$55</definedName>
    <definedName name="_xlnm.Print_Area" localSheetId="2">POLIZAS!$B$2:$G$18</definedName>
    <definedName name="Decision">[1]lista!$A$6:$A$7</definedName>
    <definedName name="PARTICIPACION">[1]lista!$A$15:$A$17</definedName>
    <definedName name="Procedencia">[1]lista!$A$2:$A$3</definedName>
    <definedName name="tipo">[1]lista!$A$11:$A$13</definedName>
    <definedName name="_xlnm.Print_Titles" localSheetId="1">COTIZACION!$2:$14</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I38" i="4" l="1"/>
  <c r="I42" i="4" s="1"/>
  <c r="I33" i="4"/>
  <c r="I53" i="4" l="1"/>
  <c r="G54" i="4"/>
  <c r="I37" i="4"/>
  <c r="G53" i="4" s="1"/>
  <c r="I44" i="4"/>
  <c r="I45" i="4" s="1"/>
  <c r="I54" i="4" s="1"/>
  <c r="I30" i="4"/>
  <c r="I31" i="4" s="1"/>
  <c r="I23" i="4"/>
  <c r="I24" i="4"/>
  <c r="I25" i="4"/>
  <c r="I26" i="4"/>
  <c r="I27" i="4"/>
  <c r="I22" i="4"/>
  <c r="G52" i="4" l="1"/>
  <c r="I52" i="4"/>
  <c r="I28" i="4"/>
  <c r="J12" i="13"/>
  <c r="J13" i="13"/>
  <c r="J11" i="13"/>
  <c r="G13" i="13"/>
  <c r="G12" i="13"/>
  <c r="G11" i="13"/>
  <c r="C13" i="13"/>
  <c r="C12" i="13"/>
  <c r="C11" i="13"/>
  <c r="I51" i="4" l="1"/>
  <c r="I55" i="4" s="1"/>
  <c r="G51" i="4"/>
  <c r="G55" i="4" s="1"/>
  <c r="AD51" i="12"/>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<sst xmlns="http://schemas.openxmlformats.org/spreadsheetml/2006/main" count="170" uniqueCount="147">
  <si>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</si>
  <si>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</si>
  <si>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</si>
  <si>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</si>
  <si>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</si>
  <si>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</si>
  <si>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</si>
  <si>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</si>
  <si>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</si>
  <si>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</si>
  <si>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</si>
  <si>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</si>
  <si>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</si>
  <si>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</si>
  <si>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</si>
  <si>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</si>
  <si>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</si>
  <si>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</si>
  <si>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</si>
  <si>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</si>
  <si>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</si>
  <si>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</si>
  <si>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</si>
  <si>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</si>
  <si>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</si>
  <si>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</si>
  <si>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</si>
  <si>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</si>
  <si>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</si>
  <si>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</si>
  <si>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</si>
  <si>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</si>
  <si>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</si>
  <si>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</si>
  <si>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</si>
  <si>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</si>
  <si>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</si>
  <si>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</si>
  <si>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</si>
  <si>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</si>
  <si>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</si>
  <si>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</si>
  <si>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</si>
  <si>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</si>
  <si>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</si>
  <si>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</si>
  <si>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</si>
  <si>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</si>
  <si>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</si>
  <si>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</si>
  <si>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</si>
  <si>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</si>
  <si>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</si>
  <si>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</si>
  <si>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</si>
  <si>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</si>
  <si>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</si>
  <si>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</si>
  <si>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</si>
  <si>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</si>
  <si>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</si>
  <si>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</si>
  <si>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</si>
  <si>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</si>
  <si>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</si>
  <si>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</si>
  <si>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</si>
  <si>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</si>
  <si>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</si>
  <si>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</si>
  <si>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</si>
  <si>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</si>
  <si>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</si>
  <si>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</si>
  <si>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</si>
  <si>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</si>
  <si>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</si>
  <si>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</si>
  <si>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</si>
  <si>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</si>
  <si>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</si>
  <si>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</si>
  <si>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</si>
  <si>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</si>
  <si>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</si>
  <si>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</si>
  <si>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</si>
  <si>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</si>
  <si>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</si>
  <si>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</si>
  <si>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</si>
  <si>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</si>
  <si>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</si>
  <si>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</si>
  <si>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</si>
  <si>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</si>
  <si>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</si>
  <si>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</si>
  <si>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</si>
  <si>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</si>
  <si>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</si>
  <si>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</si>
  <si>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</si>
  <si>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</si>
  <si>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GRUPO 1</t>
  </si>
  <si>
    <t>PÓLIZAS DE SEGURO</t>
  </si>
  <si>
    <t xml:space="preserve">Póliza de Seguro de Todo Riesgo Daños Materiales </t>
  </si>
  <si>
    <t xml:space="preserve">Póliza de Seguro de Automóviles </t>
  </si>
  <si>
    <t xml:space="preserve">Póliza de Seguro de Manejo Global para Entidades Oficiales </t>
  </si>
  <si>
    <t xml:space="preserve">Póliza de Seguro de Responsabilidad Civil Extracontractual </t>
  </si>
  <si>
    <t xml:space="preserve">Póliza de Seguro Automático de Transporte de Mercancías </t>
  </si>
  <si>
    <t xml:space="preserve">Póliza de Seguro Automático de Transporte de Valores </t>
  </si>
  <si>
    <t>GRUPO 2</t>
  </si>
  <si>
    <t>TOTAL GRUPO 1</t>
  </si>
  <si>
    <t>TOTAL GRUPO 2</t>
  </si>
  <si>
    <t>GRUPO 3</t>
  </si>
  <si>
    <t>Póliza de Seguro de Casco Embarcaciones</t>
  </si>
  <si>
    <t>GRUPO 4</t>
  </si>
  <si>
    <t xml:space="preserve">Póliza de Infidelidad y Riesgos Financieros </t>
  </si>
  <si>
    <t>Prima</t>
  </si>
  <si>
    <t xml:space="preserve">241 vehículos rodantes </t>
  </si>
  <si>
    <t>TOTAL GRUPO 4</t>
  </si>
  <si>
    <t>Relación de cargos asegurar 73</t>
  </si>
  <si>
    <t>Relación de cargos asegurar 172</t>
  </si>
  <si>
    <t xml:space="preserve">28 embarcaciones y 25 mototes fuera de borda </t>
  </si>
  <si>
    <t xml:space="preserve">Perjucios o detrimientos patrimoniales - evento / agregado anual, combinado con gastos de defensa </t>
  </si>
  <si>
    <t>TOTAL 73 CARGOS - GRUPO 3</t>
  </si>
  <si>
    <t>TOTAL 172 CARGOS - GRUPO 3</t>
  </si>
  <si>
    <t xml:space="preserve">TOTAL POLIZAS DE SEGURO </t>
  </si>
  <si>
    <t>ESCENARIOS</t>
  </si>
  <si>
    <t>ESCENARIO 1</t>
  </si>
  <si>
    <t>ESCENARIO 2</t>
  </si>
  <si>
    <t>Total
Escenario 1</t>
  </si>
  <si>
    <t>Total
Escenario 2</t>
  </si>
  <si>
    <t>Grupo 2</t>
  </si>
  <si>
    <t>Grupo 4</t>
  </si>
  <si>
    <t>Grupo1</t>
  </si>
  <si>
    <t>Grupo 3 -172 cargos</t>
  </si>
  <si>
    <t>Grupo 3 - 73 cargos</t>
  </si>
  <si>
    <t>Tarifa IVA (%)</t>
  </si>
  <si>
    <r>
      <t xml:space="preserve">Póliza de Seguro Responsabilidad Civil Servidores Públicos - </t>
    </r>
    <r>
      <rPr>
        <u/>
        <sz val="9"/>
        <color theme="1"/>
        <rFont val="Arial"/>
        <family val="2"/>
      </rPr>
      <t>Escenario 2</t>
    </r>
  </si>
  <si>
    <r>
      <t xml:space="preserve">Póliza de Seguro Responsabilidad Civil Servidores Públicos - </t>
    </r>
    <r>
      <rPr>
        <u/>
        <sz val="9"/>
        <color theme="1"/>
        <rFont val="Arial"/>
        <family val="2"/>
      </rPr>
      <t>Escenario 1</t>
    </r>
  </si>
  <si>
    <t>Tasa (%)</t>
  </si>
  <si>
    <t xml:space="preserve">Valor a Asegurar Básico </t>
  </si>
  <si>
    <r>
      <t xml:space="preserve">Gastos de defensa, Sublímite - combianado con perjuicios o detrimientos patrimoniales </t>
    </r>
    <r>
      <rPr>
        <b/>
        <sz val="9"/>
        <color rgb="FFFF0000"/>
        <rFont val="Arial"/>
        <family val="2"/>
      </rPr>
      <t>(1)</t>
    </r>
  </si>
  <si>
    <t>COTIZACIÓN- PÓLIZAS DE SEGURO</t>
  </si>
  <si>
    <r>
      <rPr>
        <sz val="9"/>
        <rFont val="Arial"/>
        <family val="2"/>
      </rPr>
      <t>Nota</t>
    </r>
    <r>
      <rPr>
        <sz val="9"/>
        <color rgb="FFFF0000"/>
        <rFont val="Arial"/>
        <family val="2"/>
      </rPr>
      <t xml:space="preserve"> (1):</t>
    </r>
    <r>
      <rPr>
        <sz val="9"/>
        <color theme="1"/>
        <rFont val="Arial"/>
        <family val="2"/>
      </rPr>
      <t xml:space="preserve"> Tener en cuenta que el Varlor a asegurar de $4.500.000.000 incluye los $1.700.000.000 de gastos de defensa.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</si>
</sst>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quot;$&quot;* #,##0.00_-;\-&quot;$&quot;* #,##0.00_-;_-&quot;$&quot;* &quot;-&quot;??_-;_-@_-"/>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0"/>
      <color rgb="FF000000"/>
      <name val="Arial"/>
      <family val="2"/>
    </font>
    <font>
      <b/>
      <sz val="12"/>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7"/>
      <color theme="1"/>
      <name val="Arial"/>
      <family val="2"/>
    </font>
    <font>
      <u/>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cellStyleXfs>
  <cellXfs count="347">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6"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4"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4" fillId="0" borderId="0" xfId="8" applyFont="1" applyFill="1" applyBorder="1" applyAlignment="1">
      <alignment horizontal="center" vertical="center"/>
    </xf>
    <xf numFmtId="0" fontId="24"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5" borderId="10" xfId="0" applyFont="1" applyFill="1" applyBorder="1" applyAlignment="1" applyProtection="1">
      <alignment horizontal="left" vertical="center"/>
      <protection locked="0" hidden="1"/>
    </xf>
    <xf numFmtId="0" fontId="8" fillId="0" borderId="9" xfId="0" applyFont="1" applyFill="1" applyBorder="1" applyAlignment="1" applyProtection="1">
      <alignment horizontal="left" vertical="center"/>
      <protection locked="0" hidden="1"/>
    </xf>
    <xf numFmtId="0" fontId="20" fillId="0" borderId="9" xfId="0" applyFont="1" applyFill="1" applyBorder="1" applyAlignment="1" applyProtection="1">
      <alignment horizontal="left" vertical="center" wrapText="1"/>
      <protection locked="0" hidden="1"/>
    </xf>
    <xf numFmtId="169" fontId="8" fillId="5" borderId="9" xfId="0" applyNumberFormat="1" applyFont="1" applyFill="1" applyBorder="1" applyAlignment="1" applyProtection="1">
      <alignment vertical="center"/>
      <protection locked="0" hidden="1"/>
    </xf>
    <xf numFmtId="172" fontId="8" fillId="5" borderId="9" xfId="12" applyNumberFormat="1" applyFont="1" applyFill="1" applyBorder="1" applyAlignment="1" applyProtection="1">
      <alignment vertical="center"/>
      <protection locked="0" hidden="1"/>
    </xf>
    <xf numFmtId="0" fontId="8" fillId="0" borderId="10" xfId="0" applyFont="1" applyFill="1" applyBorder="1" applyAlignment="1" applyProtection="1">
      <alignment vertical="center"/>
      <protection locked="0" hidden="1"/>
    </xf>
    <xf numFmtId="169" fontId="16" fillId="0" borderId="9" xfId="0" applyNumberFormat="1" applyFont="1" applyFill="1" applyBorder="1" applyAlignment="1" applyProtection="1">
      <alignment horizontal="left" vertical="center" wrapText="1"/>
      <protection locked="0" hidden="1"/>
    </xf>
    <xf numFmtId="1" fontId="16" fillId="0" borderId="9" xfId="0" applyNumberFormat="1" applyFont="1" applyFill="1" applyBorder="1" applyAlignment="1" applyProtection="1">
      <alignment horizontal="left" vertical="center" wrapText="1"/>
      <protection locked="0" hidden="1"/>
    </xf>
    <xf numFmtId="44" fontId="13" fillId="5" borderId="9" xfId="13" applyFont="1" applyFill="1" applyBorder="1" applyAlignment="1" applyProtection="1">
      <alignment horizontal="right" vertical="center" wrapText="1"/>
      <protection locked="0" hidden="1"/>
    </xf>
    <xf numFmtId="10" fontId="13" fillId="5" borderId="9" xfId="0" applyNumberFormat="1" applyFont="1" applyFill="1" applyBorder="1" applyAlignment="1" applyProtection="1">
      <alignment horizontal="right" vertical="center" wrapText="1"/>
      <protection locked="0" hidden="1"/>
    </xf>
    <xf numFmtId="9" fontId="13" fillId="5" borderId="9" xfId="0" applyNumberFormat="1" applyFont="1" applyFill="1" applyBorder="1" applyAlignment="1" applyProtection="1">
      <alignment horizontal="right" vertical="center" wrapText="1"/>
      <protection locked="0" hidden="1"/>
    </xf>
    <xf numFmtId="0" fontId="8" fillId="0" borderId="0" xfId="0" applyNumberFormat="1" applyFont="1" applyBorder="1" applyAlignment="1" applyProtection="1">
      <alignment horizontal="left" vertical="center" wrapText="1"/>
    </xf>
    <xf numFmtId="0" fontId="9" fillId="0" borderId="0" xfId="0" applyNumberFormat="1" applyFont="1" applyAlignment="1" applyProtection="1">
      <alignment vertical="center"/>
    </xf>
    <xf numFmtId="0" fontId="8" fillId="2" borderId="0" xfId="0" applyNumberFormat="1" applyFont="1" applyFill="1" applyBorder="1" applyAlignment="1" applyProtection="1">
      <alignment horizontal="center" vertical="center" wrapText="1"/>
    </xf>
    <xf numFmtId="0" fontId="8" fillId="2" borderId="0" xfId="0" applyNumberFormat="1" applyFont="1" applyFill="1" applyBorder="1" applyAlignment="1" applyProtection="1">
      <alignment vertical="center" wrapText="1"/>
    </xf>
    <xf numFmtId="0" fontId="10" fillId="2" borderId="11" xfId="0" applyNumberFormat="1" applyFont="1" applyFill="1" applyBorder="1" applyAlignment="1" applyProtection="1">
      <alignment horizontal="left" vertical="center" wrapText="1"/>
    </xf>
    <xf numFmtId="0" fontId="12" fillId="0" borderId="11" xfId="0" applyNumberFormat="1" applyFont="1" applyBorder="1" applyAlignment="1" applyProtection="1">
      <alignment vertical="center"/>
    </xf>
    <xf numFmtId="0" fontId="12" fillId="0" borderId="0" xfId="0" applyNumberFormat="1" applyFont="1" applyBorder="1" applyAlignment="1" applyProtection="1">
      <alignment horizontal="right" vertical="center"/>
    </xf>
    <xf numFmtId="0" fontId="12" fillId="0" borderId="0" xfId="0" applyNumberFormat="1" applyFont="1" applyBorder="1" applyAlignment="1" applyProtection="1">
      <alignment vertical="center"/>
    </xf>
    <xf numFmtId="0" fontId="19" fillId="0" borderId="2" xfId="0" applyNumberFormat="1" applyFont="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0" fillId="0" borderId="0" xfId="0" applyAlignment="1" applyProtection="1">
      <alignment vertical="center"/>
    </xf>
    <xf numFmtId="10" fontId="0" fillId="0" borderId="0" xfId="0" applyNumberFormat="1" applyAlignment="1" applyProtection="1">
      <alignment vertical="center"/>
    </xf>
    <xf numFmtId="9" fontId="0" fillId="0" borderId="0" xfId="0" applyNumberFormat="1" applyAlignment="1" applyProtection="1">
      <alignment vertical="center"/>
    </xf>
    <xf numFmtId="0" fontId="3" fillId="0" borderId="0" xfId="0" applyFont="1" applyBorder="1" applyAlignment="1" applyProtection="1">
      <alignment horizontal="center" vertical="center"/>
    </xf>
    <xf numFmtId="10" fontId="3" fillId="0" borderId="0" xfId="0" applyNumberFormat="1" applyFont="1" applyBorder="1" applyAlignment="1" applyProtection="1">
      <alignment horizontal="center" vertical="center"/>
    </xf>
    <xf numFmtId="9" fontId="3" fillId="0" borderId="0" xfId="0" applyNumberFormat="1" applyFont="1" applyBorder="1" applyAlignment="1" applyProtection="1">
      <alignment horizontal="center" vertical="center"/>
    </xf>
    <xf numFmtId="0" fontId="3" fillId="0" borderId="0" xfId="0" applyFont="1" applyFill="1" applyBorder="1" applyAlignment="1" applyProtection="1">
      <alignment horizontal="center" vertical="center"/>
    </xf>
    <xf numFmtId="0" fontId="0" fillId="0" borderId="0" xfId="0" applyFill="1" applyAlignment="1" applyProtection="1">
      <alignment vertical="center"/>
    </xf>
    <xf numFmtId="0" fontId="8" fillId="0" borderId="9" xfId="0" applyFont="1" applyFill="1" applyBorder="1" applyAlignment="1" applyProtection="1">
      <alignment horizontal="left" vertical="center"/>
      <protection hidden="1"/>
    </xf>
    <xf numFmtId="0" fontId="20" fillId="0" borderId="9" xfId="0" applyFont="1" applyFill="1" applyBorder="1" applyAlignment="1" applyProtection="1">
      <alignment horizontal="left" vertical="center" wrapText="1"/>
      <protection hidden="1"/>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10" fontId="9" fillId="0" borderId="0" xfId="0" applyNumberFormat="1" applyFont="1" applyFill="1" applyBorder="1" applyAlignment="1" applyProtection="1">
      <alignment horizontal="left" vertical="center"/>
    </xf>
    <xf numFmtId="9" fontId="9" fillId="0" borderId="0" xfId="0" applyNumberFormat="1" applyFont="1" applyFill="1" applyBorder="1" applyAlignment="1" applyProtection="1">
      <alignment horizontal="left" vertical="center"/>
    </xf>
    <xf numFmtId="0" fontId="15" fillId="0" borderId="0" xfId="0" applyFont="1" applyFill="1" applyBorder="1" applyAlignment="1" applyProtection="1">
      <alignment horizontal="left" vertical="center" wrapText="1"/>
    </xf>
    <xf numFmtId="169" fontId="0" fillId="0" borderId="0" xfId="0" applyNumberFormat="1" applyFill="1" applyBorder="1" applyAlignment="1" applyProtection="1">
      <alignment horizontal="center" vertical="center"/>
    </xf>
    <xf numFmtId="0" fontId="8" fillId="0" borderId="0" xfId="0" applyFont="1" applyAlignment="1" applyProtection="1">
      <alignment vertical="center"/>
    </xf>
    <xf numFmtId="0" fontId="4" fillId="0" borderId="9" xfId="0" applyFont="1" applyBorder="1" applyAlignment="1" applyProtection="1">
      <alignment horizontal="center" vertical="center" wrapText="1"/>
    </xf>
    <xf numFmtId="10" fontId="4" fillId="0" borderId="9" xfId="0" applyNumberFormat="1" applyFont="1" applyBorder="1" applyAlignment="1" applyProtection="1">
      <alignment horizontal="center" vertical="center" wrapText="1"/>
    </xf>
    <xf numFmtId="9" fontId="4" fillId="0" borderId="9" xfId="0" applyNumberFormat="1" applyFont="1" applyBorder="1" applyAlignment="1" applyProtection="1">
      <alignment horizontal="center" vertical="center" wrapText="1"/>
    </xf>
    <xf numFmtId="168" fontId="13" fillId="0" borderId="9" xfId="0" applyNumberFormat="1" applyFont="1" applyFill="1" applyBorder="1" applyAlignment="1" applyProtection="1">
      <alignment horizontal="right" vertical="center" wrapText="1"/>
      <protection hidden="1"/>
    </xf>
    <xf numFmtId="0" fontId="8" fillId="2" borderId="13" xfId="0" applyFont="1" applyFill="1" applyBorder="1" applyAlignment="1" applyProtection="1">
      <alignment horizontal="left" vertical="center" wrapText="1"/>
    </xf>
    <xf numFmtId="0" fontId="8" fillId="2" borderId="9" xfId="0" applyFont="1" applyFill="1" applyBorder="1" applyAlignment="1" applyProtection="1">
      <alignment vertical="center" wrapText="1"/>
    </xf>
    <xf numFmtId="0" fontId="8" fillId="0" borderId="2" xfId="0" applyFont="1" applyFill="1" applyBorder="1" applyAlignment="1" applyProtection="1">
      <alignment horizontal="left" vertical="center" wrapText="1"/>
    </xf>
    <xf numFmtId="0" fontId="8" fillId="0" borderId="3" xfId="0" applyFont="1" applyFill="1" applyBorder="1" applyAlignment="1" applyProtection="1">
      <alignment horizontal="center" vertical="center" wrapText="1"/>
    </xf>
    <xf numFmtId="0" fontId="0" fillId="0" borderId="0" xfId="0" applyFill="1" applyBorder="1" applyAlignment="1" applyProtection="1">
      <alignment vertical="center"/>
    </xf>
    <xf numFmtId="0" fontId="8" fillId="0" borderId="7" xfId="0" applyFont="1" applyFill="1" applyBorder="1" applyAlignment="1" applyProtection="1">
      <alignment horizontal="left" vertical="center" wrapText="1"/>
    </xf>
    <xf numFmtId="0" fontId="8" fillId="0" borderId="7" xfId="0" applyFont="1" applyFill="1" applyBorder="1" applyAlignment="1" applyProtection="1">
      <alignment horizontal="center" vertical="center" wrapText="1"/>
    </xf>
    <xf numFmtId="10" fontId="13" fillId="0" borderId="12" xfId="0" applyNumberFormat="1" applyFont="1" applyFill="1" applyBorder="1" applyAlignment="1" applyProtection="1">
      <alignment horizontal="right" vertical="center" wrapText="1"/>
    </xf>
    <xf numFmtId="9" fontId="13" fillId="0" borderId="12" xfId="0" applyNumberFormat="1" applyFont="1" applyFill="1" applyBorder="1" applyAlignment="1" applyProtection="1">
      <alignment horizontal="right" vertical="center" wrapText="1"/>
    </xf>
    <xf numFmtId="168" fontId="13" fillId="0" borderId="12" xfId="0" applyNumberFormat="1" applyFont="1" applyFill="1" applyBorder="1" applyAlignment="1" applyProtection="1">
      <alignment horizontal="right" vertical="center" wrapText="1"/>
    </xf>
    <xf numFmtId="0" fontId="8" fillId="2" borderId="3" xfId="0" applyFont="1" applyFill="1" applyBorder="1" applyAlignment="1" applyProtection="1">
      <alignment horizontal="center" vertical="center" wrapText="1"/>
    </xf>
    <xf numFmtId="0" fontId="8" fillId="2" borderId="11" xfId="0" applyFont="1" applyFill="1" applyBorder="1" applyAlignment="1" applyProtection="1">
      <alignment vertical="center" wrapText="1"/>
    </xf>
    <xf numFmtId="0" fontId="10" fillId="2" borderId="2" xfId="0" applyFont="1" applyFill="1" applyBorder="1" applyAlignment="1" applyProtection="1">
      <alignment horizontal="left" vertical="center" wrapText="1"/>
    </xf>
    <xf numFmtId="168" fontId="13" fillId="0" borderId="13" xfId="0" applyNumberFormat="1" applyFont="1" applyFill="1" applyBorder="1" applyAlignment="1" applyProtection="1">
      <alignment horizontal="right" vertical="center" wrapText="1"/>
      <protection hidden="1"/>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10" fontId="0" fillId="0" borderId="0" xfId="0" applyNumberFormat="1" applyBorder="1" applyAlignment="1" applyProtection="1">
      <alignment horizontal="left" vertical="center"/>
    </xf>
    <xf numFmtId="9" fontId="0" fillId="0" borderId="0" xfId="0" applyNumberFormat="1" applyBorder="1" applyAlignment="1" applyProtection="1">
      <alignment horizontal="left" vertical="center"/>
    </xf>
    <xf numFmtId="0" fontId="0" fillId="0" borderId="0" xfId="0" applyBorder="1" applyAlignment="1" applyProtection="1">
      <alignment horizontal="left" vertical="center"/>
    </xf>
    <xf numFmtId="0" fontId="9" fillId="0" borderId="9" xfId="0" applyFont="1" applyFill="1" applyBorder="1" applyAlignment="1" applyProtection="1">
      <alignment horizontal="left" vertical="center" wrapText="1"/>
    </xf>
    <xf numFmtId="168" fontId="9" fillId="0" borderId="9" xfId="0" applyNumberFormat="1" applyFont="1" applyFill="1" applyBorder="1" applyAlignment="1" applyProtection="1">
      <alignment horizontal="right" vertical="center" wrapText="1"/>
    </xf>
    <xf numFmtId="0" fontId="11" fillId="0" borderId="9" xfId="0" applyFont="1" applyFill="1" applyBorder="1" applyAlignment="1" applyProtection="1">
      <alignment horizontal="left" vertical="center" wrapText="1"/>
    </xf>
    <xf numFmtId="0" fontId="8" fillId="0" borderId="2" xfId="0" applyFont="1" applyFill="1" applyBorder="1" applyAlignment="1" applyProtection="1">
      <alignment vertical="center" wrapText="1"/>
    </xf>
    <xf numFmtId="0" fontId="9" fillId="0" borderId="2" xfId="0" applyFont="1" applyFill="1" applyBorder="1" applyAlignment="1" applyProtection="1">
      <alignment horizontal="center" vertical="center" wrapText="1"/>
    </xf>
    <xf numFmtId="168" fontId="27" fillId="0" borderId="2" xfId="0" applyNumberFormat="1" applyFont="1" applyFill="1" applyBorder="1" applyAlignment="1" applyProtection="1">
      <alignment horizontal="right" vertical="center" wrapText="1"/>
    </xf>
    <xf numFmtId="0" fontId="10" fillId="0" borderId="1" xfId="0" applyFont="1" applyFill="1" applyBorder="1" applyAlignment="1" applyProtection="1">
      <alignment horizontal="left" vertical="center"/>
    </xf>
    <xf numFmtId="10" fontId="19" fillId="0" borderId="2" xfId="0" applyNumberFormat="1" applyFont="1" applyBorder="1" applyAlignment="1" applyProtection="1">
      <alignment horizontal="center" vertical="center"/>
    </xf>
    <xf numFmtId="9" fontId="19" fillId="0" borderId="2" xfId="0" applyNumberFormat="1" applyFont="1" applyBorder="1" applyAlignment="1" applyProtection="1">
      <alignment horizontal="center" vertical="center"/>
    </xf>
    <xf numFmtId="0" fontId="19" fillId="0" borderId="2" xfId="0" applyFont="1" applyBorder="1" applyAlignment="1" applyProtection="1">
      <alignment horizontal="center" vertical="center"/>
    </xf>
    <xf numFmtId="168" fontId="20" fillId="0" borderId="3" xfId="0" applyNumberFormat="1" applyFont="1" applyBorder="1" applyAlignment="1" applyProtection="1">
      <alignment horizontal="right" vertical="center" wrapText="1"/>
    </xf>
    <xf numFmtId="44" fontId="3" fillId="5" borderId="9" xfId="0" applyNumberFormat="1" applyFont="1" applyFill="1" applyBorder="1" applyAlignment="1" applyProtection="1">
      <alignment vertical="center"/>
      <protection locked="0" hidden="1"/>
    </xf>
    <xf numFmtId="44" fontId="3" fillId="5" borderId="9" xfId="0" applyNumberFormat="1" applyFont="1" applyFill="1" applyBorder="1" applyAlignment="1" applyProtection="1">
      <alignment vertical="center"/>
      <protection locked="0"/>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0" fillId="0" borderId="10" xfId="0" applyFont="1" applyBorder="1" applyAlignment="1" applyProtection="1">
      <alignment horizontal="center" vertical="center" wrapText="1"/>
    </xf>
    <xf numFmtId="0" fontId="10" fillId="0" borderId="11" xfId="0" applyFont="1" applyBorder="1" applyAlignment="1" applyProtection="1">
      <alignment horizontal="center" vertical="center" wrapText="1"/>
    </xf>
    <xf numFmtId="0" fontId="10" fillId="0" borderId="13"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10" fillId="0" borderId="15" xfId="0" applyFont="1" applyFill="1" applyBorder="1" applyAlignment="1" applyProtection="1">
      <alignment horizontal="center" vertical="center" wrapText="1"/>
    </xf>
    <xf numFmtId="0" fontId="10" fillId="0" borderId="10" xfId="0" applyNumberFormat="1" applyFont="1" applyBorder="1" applyAlignment="1" applyProtection="1">
      <alignment horizontal="right" vertical="center"/>
    </xf>
    <xf numFmtId="0" fontId="10" fillId="0" borderId="12" xfId="0" applyNumberFormat="1" applyFont="1" applyBorder="1" applyAlignment="1" applyProtection="1">
      <alignment horizontal="right" vertical="center"/>
    </xf>
    <xf numFmtId="168" fontId="13" fillId="0" borderId="1" xfId="0" applyNumberFormat="1" applyFont="1" applyFill="1" applyBorder="1" applyAlignment="1" applyProtection="1">
      <alignment horizontal="right" vertical="center" wrapText="1"/>
      <protection hidden="1"/>
    </xf>
    <xf numFmtId="168" fontId="13" fillId="0" borderId="6" xfId="0" applyNumberFormat="1" applyFont="1" applyFill="1" applyBorder="1" applyAlignment="1" applyProtection="1">
      <alignment horizontal="right" vertical="center" wrapText="1"/>
      <protection hidden="1"/>
    </xf>
    <xf numFmtId="10" fontId="8" fillId="5" borderId="13" xfId="0" applyNumberFormat="1" applyFont="1" applyFill="1" applyBorder="1" applyAlignment="1" applyProtection="1">
      <alignment horizontal="center" vertical="center" wrapText="1"/>
      <protection locked="0"/>
    </xf>
    <xf numFmtId="10" fontId="8" fillId="5" borderId="14" xfId="0" applyNumberFormat="1" applyFont="1" applyFill="1" applyBorder="1" applyAlignment="1" applyProtection="1">
      <alignment horizontal="center" vertical="center" wrapText="1"/>
      <protection locked="0"/>
    </xf>
    <xf numFmtId="10" fontId="8" fillId="5" borderId="15" xfId="0" applyNumberFormat="1" applyFont="1" applyFill="1" applyBorder="1" applyAlignment="1" applyProtection="1">
      <alignment horizontal="center" vertical="center" wrapText="1"/>
      <protection locked="0"/>
    </xf>
    <xf numFmtId="0" fontId="8" fillId="2" borderId="9"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10" fillId="0" borderId="10" xfId="0" applyFont="1" applyBorder="1" applyAlignment="1" applyProtection="1">
      <alignment horizontal="left" vertical="center"/>
    </xf>
    <xf numFmtId="0" fontId="10" fillId="0" borderId="12" xfId="0" applyFont="1" applyBorder="1" applyAlignment="1" applyProtection="1">
      <alignment horizontal="left" vertical="center"/>
    </xf>
    <xf numFmtId="0" fontId="8" fillId="0" borderId="0"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9" fontId="8" fillId="5" borderId="13" xfId="0" applyNumberFormat="1" applyFont="1" applyFill="1" applyBorder="1" applyAlignment="1" applyProtection="1">
      <alignment horizontal="center" vertical="center" wrapText="1"/>
      <protection locked="0"/>
    </xf>
    <xf numFmtId="9" fontId="8" fillId="5" borderId="14" xfId="0" applyNumberFormat="1" applyFont="1" applyFill="1" applyBorder="1" applyAlignment="1" applyProtection="1">
      <alignment horizontal="center" vertical="center" wrapText="1"/>
      <protection locked="0"/>
    </xf>
    <xf numFmtId="9" fontId="8" fillId="5" borderId="15" xfId="0" applyNumberFormat="1" applyFont="1" applyFill="1" applyBorder="1" applyAlignment="1" applyProtection="1">
      <alignment horizontal="center" vertical="center" wrapText="1"/>
      <protection locked="0"/>
    </xf>
    <xf numFmtId="44" fontId="13" fillId="5" borderId="13" xfId="13" applyFont="1" applyFill="1" applyBorder="1" applyAlignment="1" applyProtection="1">
      <alignment horizontal="center" vertical="center" wrapText="1"/>
      <protection locked="0" hidden="1"/>
    </xf>
    <xf numFmtId="44" fontId="13" fillId="5" borderId="14" xfId="13" applyFont="1" applyFill="1" applyBorder="1" applyAlignment="1" applyProtection="1">
      <alignment horizontal="center" vertical="center" wrapText="1"/>
      <protection locked="0" hidden="1"/>
    </xf>
    <xf numFmtId="44" fontId="13" fillId="5" borderId="15" xfId="13" applyFont="1" applyFill="1" applyBorder="1" applyAlignment="1" applyProtection="1">
      <alignment horizontal="center" vertical="center" wrapText="1"/>
      <protection locked="0" hidden="1"/>
    </xf>
    <xf numFmtId="0" fontId="8" fillId="2" borderId="13" xfId="0" applyFont="1" applyFill="1" applyBorder="1" applyAlignment="1" applyProtection="1">
      <alignment horizontal="left" vertical="center" wrapText="1"/>
    </xf>
    <xf numFmtId="0" fontId="8" fillId="2" borderId="14" xfId="0" applyFont="1" applyFill="1" applyBorder="1" applyAlignment="1" applyProtection="1">
      <alignment horizontal="left" vertical="center" wrapText="1"/>
    </xf>
    <xf numFmtId="0" fontId="8" fillId="2" borderId="15" xfId="0" applyFont="1" applyFill="1" applyBorder="1" applyAlignment="1" applyProtection="1">
      <alignment horizontal="left" vertical="center" wrapText="1"/>
    </xf>
    <xf numFmtId="10" fontId="8" fillId="5" borderId="13" xfId="0" applyNumberFormat="1" applyFont="1" applyFill="1" applyBorder="1" applyAlignment="1" applyProtection="1">
      <alignment horizontal="center" vertical="center" wrapText="1"/>
      <protection locked="0" hidden="1"/>
    </xf>
    <xf numFmtId="10" fontId="8" fillId="5" borderId="14" xfId="0" applyNumberFormat="1" applyFont="1" applyFill="1" applyBorder="1" applyAlignment="1" applyProtection="1">
      <alignment horizontal="center" vertical="center" wrapText="1"/>
      <protection locked="0" hidden="1"/>
    </xf>
    <xf numFmtId="10" fontId="8" fillId="5" borderId="15" xfId="0" applyNumberFormat="1" applyFont="1" applyFill="1" applyBorder="1" applyAlignment="1" applyProtection="1">
      <alignment horizontal="center" vertical="center" wrapText="1"/>
      <protection locked="0" hidden="1"/>
    </xf>
    <xf numFmtId="9" fontId="8" fillId="5" borderId="13" xfId="0" applyNumberFormat="1" applyFont="1" applyFill="1" applyBorder="1" applyAlignment="1" applyProtection="1">
      <alignment horizontal="center" vertical="center" wrapText="1"/>
      <protection locked="0" hidden="1"/>
    </xf>
    <xf numFmtId="9" fontId="8" fillId="5" borderId="14" xfId="0" applyNumberFormat="1" applyFont="1" applyFill="1" applyBorder="1" applyAlignment="1" applyProtection="1">
      <alignment horizontal="center" vertical="center" wrapText="1"/>
      <protection locked="0" hidden="1"/>
    </xf>
    <xf numFmtId="9" fontId="8" fillId="5" borderId="15" xfId="0" applyNumberFormat="1" applyFont="1" applyFill="1" applyBorder="1" applyAlignment="1" applyProtection="1">
      <alignment horizontal="center" vertical="center" wrapText="1"/>
      <protection locked="0" hidden="1"/>
    </xf>
    <xf numFmtId="0" fontId="8" fillId="0" borderId="4"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0" fontId="8" fillId="2" borderId="1" xfId="0" applyNumberFormat="1" applyFont="1" applyFill="1" applyBorder="1" applyAlignment="1" applyProtection="1">
      <alignment horizontal="center" vertical="center" wrapText="1"/>
    </xf>
    <xf numFmtId="0" fontId="8" fillId="2" borderId="3" xfId="0" applyNumberFormat="1" applyFont="1" applyFill="1" applyBorder="1" applyAlignment="1" applyProtection="1">
      <alignment horizontal="center" vertical="center" wrapText="1"/>
    </xf>
    <xf numFmtId="0" fontId="8" fillId="2" borderId="4" xfId="0" applyNumberFormat="1" applyFont="1" applyFill="1" applyBorder="1" applyAlignment="1" applyProtection="1">
      <alignment horizontal="center" vertical="center" wrapText="1"/>
    </xf>
    <xf numFmtId="0" fontId="8" fillId="2" borderId="5" xfId="0" applyNumberFormat="1" applyFont="1" applyFill="1" applyBorder="1" applyAlignment="1" applyProtection="1">
      <alignment horizontal="center" vertical="center" wrapText="1"/>
    </xf>
    <xf numFmtId="0" fontId="8" fillId="2" borderId="6" xfId="0" applyNumberFormat="1" applyFont="1" applyFill="1" applyBorder="1" applyAlignment="1" applyProtection="1">
      <alignment horizontal="center" vertical="center" wrapText="1"/>
    </xf>
    <xf numFmtId="0" fontId="8" fillId="2" borderId="8"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left" vertical="center" wrapText="1"/>
    </xf>
    <xf numFmtId="0" fontId="8" fillId="2" borderId="11" xfId="0" applyFont="1" applyFill="1" applyBorder="1" applyAlignment="1" applyProtection="1">
      <alignment horizontal="left" vertical="center" wrapText="1"/>
    </xf>
    <xf numFmtId="0" fontId="14" fillId="0" borderId="10" xfId="0" applyNumberFormat="1" applyFont="1" applyBorder="1" applyAlignment="1" applyProtection="1">
      <alignment horizontal="center" vertical="center" wrapText="1"/>
    </xf>
    <xf numFmtId="0" fontId="14" fillId="0" borderId="12" xfId="0" applyNumberFormat="1" applyFont="1" applyBorder="1" applyAlignment="1" applyProtection="1">
      <alignment horizontal="center" vertical="center" wrapText="1"/>
    </xf>
    <xf numFmtId="0" fontId="14" fillId="0" borderId="11" xfId="0" applyNumberFormat="1" applyFont="1" applyBorder="1" applyAlignment="1" applyProtection="1">
      <alignment horizontal="center" vertical="center" wrapText="1"/>
    </xf>
    <xf numFmtId="0" fontId="8" fillId="0" borderId="10" xfId="0" applyNumberFormat="1" applyFont="1" applyBorder="1" applyAlignment="1" applyProtection="1">
      <alignment horizontal="left" vertical="top" wrapText="1"/>
    </xf>
    <xf numFmtId="0" fontId="8" fillId="0" borderId="12" xfId="0" applyNumberFormat="1" applyFont="1" applyBorder="1" applyAlignment="1" applyProtection="1">
      <alignment horizontal="left" vertical="top" wrapText="1"/>
    </xf>
    <xf numFmtId="0" fontId="8" fillId="0" borderId="11" xfId="0" applyNumberFormat="1" applyFont="1" applyBorder="1" applyAlignment="1" applyProtection="1">
      <alignment horizontal="left" vertical="top" wrapText="1"/>
    </xf>
    <xf numFmtId="0" fontId="3" fillId="0" borderId="9" xfId="0" applyFont="1" applyBorder="1" applyAlignment="1" applyProtection="1">
      <alignment horizontal="center" vertical="center"/>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2" fillId="4" borderId="9" xfId="0" applyFont="1" applyFill="1" applyBorder="1" applyAlignment="1" applyProtection="1">
      <alignment horizontal="center" vertical="center"/>
    </xf>
    <xf numFmtId="0" fontId="8" fillId="0" borderId="10" xfId="0" applyNumberFormat="1" applyFont="1" applyBorder="1" applyAlignment="1" applyProtection="1">
      <alignment horizontal="left" vertical="center" wrapText="1"/>
    </xf>
    <xf numFmtId="0" fontId="8" fillId="0" borderId="12" xfId="0" applyNumberFormat="1" applyFont="1" applyBorder="1" applyAlignment="1" applyProtection="1">
      <alignment horizontal="left" vertical="center" wrapText="1"/>
    </xf>
    <xf numFmtId="0" fontId="8" fillId="0" borderId="11" xfId="0" applyNumberFormat="1" applyFont="1" applyBorder="1" applyAlignment="1" applyProtection="1">
      <alignment horizontal="left" vertical="center" wrapText="1"/>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2" fillId="0" borderId="4" xfId="1" applyFont="1" applyFill="1" applyBorder="1" applyAlignment="1" applyProtection="1">
      <alignment horizontal="left" vertical="center" wrapText="1"/>
      <protection locked="0"/>
    </xf>
    <xf numFmtId="0" fontId="22" fillId="0" borderId="0" xfId="1" applyFont="1" applyFill="1" applyBorder="1" applyAlignment="1" applyProtection="1">
      <alignment horizontal="left" vertical="center" wrapText="1"/>
      <protection locked="0"/>
    </xf>
    <xf numFmtId="0" fontId="22"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7" fillId="2" borderId="9" xfId="8" applyFont="1" applyFill="1" applyBorder="1" applyAlignment="1">
      <alignment horizontal="center" vertical="center"/>
    </xf>
    <xf numFmtId="0" fontId="24" fillId="4" borderId="10" xfId="8" applyFont="1" applyFill="1" applyBorder="1" applyAlignment="1">
      <alignment horizontal="center" vertical="center" wrapText="1"/>
    </xf>
    <xf numFmtId="0" fontId="24" fillId="4" borderId="12" xfId="8" applyFont="1" applyFill="1" applyBorder="1" applyAlignment="1">
      <alignment horizontal="center" vertical="center" wrapText="1"/>
    </xf>
    <xf numFmtId="0" fontId="24"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4">
    <cellStyle name="Millares" xfId="12" builtinId="3"/>
    <cellStyle name="Millares 2" xfId="4"/>
    <cellStyle name="Millares 5" xfId="5"/>
    <cellStyle name="Moneda" xfId="13" builtinId="4"/>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1809751</xdr:colOff>
      <xdr:row>1</xdr:row>
      <xdr:rowOff>41278</xdr:rowOff>
    </xdr:from>
    <xdr:to>
      <xdr:col>7</xdr:col>
      <xdr:colOff>942976</xdr:colOff>
      <xdr:row>7</xdr:row>
      <xdr:rowOff>87846</xdr:rowOff>
    </xdr:to>
    <xdr:sp macro="" textlink="">
      <xdr:nvSpPr>
        <xdr:cNvPr id="2" name="1 CuadroTexto"/>
        <xdr:cNvSpPr txBox="1"/>
      </xdr:nvSpPr>
      <xdr:spPr>
        <a:xfrm>
          <a:off x="0" y="231778"/>
          <a:ext cx="0" cy="11895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3</xdr:col>
      <xdr:colOff>280187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9</xdr:col>
      <xdr:colOff>412708</xdr:colOff>
      <xdr:row>1</xdr:row>
      <xdr:rowOff>49742</xdr:rowOff>
    </xdr:from>
    <xdr:to>
      <xdr:col>9</xdr:col>
      <xdr:colOff>1142954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0" y="240242"/>
          <a:ext cx="0" cy="1162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11</xdr:col>
      <xdr:colOff>38099</xdr:colOff>
      <xdr:row>7</xdr:row>
      <xdr:rowOff>1</xdr:rowOff>
    </xdr:from>
    <xdr:to>
      <xdr:col>14</xdr:col>
      <xdr:colOff>161924</xdr:colOff>
      <xdr:row>14</xdr:row>
      <xdr:rowOff>142876</xdr:rowOff>
    </xdr:to>
    <xdr:sp macro="" textlink="">
      <xdr:nvSpPr>
        <xdr:cNvPr id="5" name="Rectángulo redondeado 4"/>
        <xdr:cNvSpPr/>
      </xdr:nvSpPr>
      <xdr:spPr>
        <a:xfrm>
          <a:off x="9496424" y="1200151"/>
          <a:ext cx="2409825" cy="1485900"/>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tener en cuenta que estas celdas deben tener LINK con la SDC, se debe ajustar cada vez que se utilice el formato. </a:t>
          </a:r>
        </a:p>
        <a:p>
          <a:pPr algn="l"/>
          <a:r>
            <a:rPr lang="es-CO" sz="1000" u="sng" baseline="0">
              <a:solidFill>
                <a:sysClr val="windowText" lastClr="000000"/>
              </a:solidFill>
              <a:latin typeface="Arial" panose="020B0604020202020204" pitchFamily="34" charset="0"/>
              <a:cs typeface="Arial" panose="020B0604020202020204" pitchFamily="34" charset="0"/>
            </a:rPr>
            <a:t>Este globo se debe eliminar antes de enviar al mercado.</a:t>
          </a:r>
          <a:endParaRPr lang="es-CO" sz="1000" u="sng">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10</xdr:col>
      <xdr:colOff>47625</xdr:colOff>
      <xdr:row>9</xdr:row>
      <xdr:rowOff>38100</xdr:rowOff>
    </xdr:from>
    <xdr:to>
      <xdr:col>11</xdr:col>
      <xdr:colOff>9525</xdr:colOff>
      <xdr:row>13</xdr:row>
      <xdr:rowOff>104775</xdr:rowOff>
    </xdr:to>
    <xdr:sp macro="" textlink="">
      <xdr:nvSpPr>
        <xdr:cNvPr id="6" name="Cerrar llave 5"/>
        <xdr:cNvSpPr/>
      </xdr:nvSpPr>
      <xdr:spPr>
        <a:xfrm>
          <a:off x="9305925" y="1609725"/>
          <a:ext cx="161925" cy="8763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11</xdr:col>
      <xdr:colOff>47625</xdr:colOff>
      <xdr:row>14</xdr:row>
      <xdr:rowOff>304798</xdr:rowOff>
    </xdr:from>
    <xdr:to>
      <xdr:col>14</xdr:col>
      <xdr:colOff>171450</xdr:colOff>
      <xdr:row>23</xdr:row>
      <xdr:rowOff>47624</xdr:rowOff>
    </xdr:to>
    <xdr:sp macro="" textlink="">
      <xdr:nvSpPr>
        <xdr:cNvPr id="7" name="Rectángulo redondeado 6"/>
        <xdr:cNvSpPr/>
      </xdr:nvSpPr>
      <xdr:spPr>
        <a:xfrm>
          <a:off x="9505950" y="2847973"/>
          <a:ext cx="2409825" cy="2609851"/>
        </a:xfrm>
        <a:prstGeom prst="roundRect">
          <a:avLst/>
        </a:prstGeom>
        <a:solidFill>
          <a:schemeClr val="accent3">
            <a:lumMod val="40000"/>
            <a:lumOff val="6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000" b="1">
              <a:solidFill>
                <a:srgbClr val="FF0000"/>
              </a:solidFill>
              <a:latin typeface="Arial" panose="020B0604020202020204" pitchFamily="34" charset="0"/>
              <a:cs typeface="Arial" panose="020B0604020202020204" pitchFamily="34" charset="0"/>
            </a:rPr>
            <a:t>Señor profesional</a:t>
          </a:r>
          <a:r>
            <a:rPr lang="es-CO" sz="1000" b="1" baseline="0">
              <a:solidFill>
                <a:srgbClr val="FF0000"/>
              </a:solidFill>
              <a:latin typeface="Arial" panose="020B0604020202020204" pitchFamily="34" charset="0"/>
              <a:cs typeface="Arial" panose="020B0604020202020204" pitchFamily="34" charset="0"/>
            </a:rPr>
            <a:t> de Estudios de Mercado y Costos: </a:t>
          </a:r>
          <a:r>
            <a:rPr lang="es-CO" sz="1000" baseline="0">
              <a:solidFill>
                <a:sysClr val="windowText" lastClr="000000"/>
              </a:solidFill>
              <a:latin typeface="Arial" panose="020B0604020202020204" pitchFamily="34" charset="0"/>
              <a:cs typeface="Arial" panose="020B0604020202020204" pitchFamily="34" charset="0"/>
            </a:rPr>
            <a:t>Por favor agregar las columnas que considere pertinentes en este cuadro con el fin de analizar la experiencia específica para el estudio (por ejemplo en el caso de un contrato para entregar computadores, es importante incluir una columna donde se indique la cantidad de computadores entregados en cada contrato.)</a:t>
          </a:r>
        </a:p>
        <a:p>
          <a:pPr marL="0" marR="0" indent="0" algn="l" defTabSz="914400" eaLnBrk="1" fontAlgn="auto" latinLnBrk="0" hangingPunct="1">
            <a:lnSpc>
              <a:spcPct val="100000"/>
            </a:lnSpc>
            <a:spcBef>
              <a:spcPts val="0"/>
            </a:spcBef>
            <a:spcAft>
              <a:spcPts val="0"/>
            </a:spcAft>
            <a:buClrTx/>
            <a:buSzTx/>
            <a:buFontTx/>
            <a:buNone/>
            <a:tabLst/>
            <a:defRPr/>
          </a:pPr>
          <a:r>
            <a:rPr lang="es-CO" sz="1000" u="sng" baseline="0">
              <a:solidFill>
                <a:sysClr val="windowText" lastClr="000000"/>
              </a:solidFill>
              <a:effectLst/>
              <a:latin typeface="Arial" panose="020B0604020202020204" pitchFamily="34" charset="0"/>
              <a:ea typeface="+mn-ea"/>
              <a:cs typeface="Arial" panose="020B0604020202020204" pitchFamily="34" charset="0"/>
            </a:rPr>
            <a:t>Este globo se debe eliminar antes de enviar al mercado.</a:t>
          </a:r>
          <a:endParaRPr lang="es-CO" sz="8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10</xdr:col>
      <xdr:colOff>57149</xdr:colOff>
      <xdr:row>15</xdr:row>
      <xdr:rowOff>19050</xdr:rowOff>
    </xdr:from>
    <xdr:to>
      <xdr:col>11</xdr:col>
      <xdr:colOff>19049</xdr:colOff>
      <xdr:row>17</xdr:row>
      <xdr:rowOff>47625</xdr:rowOff>
    </xdr:to>
    <xdr:sp macro="" textlink="">
      <xdr:nvSpPr>
        <xdr:cNvPr id="9" name="Cerrar llave 8"/>
        <xdr:cNvSpPr/>
      </xdr:nvSpPr>
      <xdr:spPr>
        <a:xfrm>
          <a:off x="9315449" y="2886075"/>
          <a:ext cx="161925" cy="80010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topLeftCell="A34" zoomScaleNormal="100" workbookViewId="0">
      <selection activeCell="F38" sqref="F38:AC38"/>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244" t="s">
        <v>25</v>
      </c>
      <c r="C8" s="244"/>
      <c r="D8" s="244"/>
      <c r="E8" s="244"/>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45"/>
      <c r="AL8" s="245"/>
      <c r="AM8" s="245"/>
      <c r="AN8" s="245"/>
      <c r="AO8" s="245"/>
    </row>
    <row r="9" spans="2:41" ht="6.75" customHeight="1"/>
    <row r="10" spans="2:41" ht="16.5" customHeight="1">
      <c r="B10" s="246" t="s">
        <v>26</v>
      </c>
      <c r="C10" s="247"/>
      <c r="D10" s="247"/>
      <c r="E10" s="248"/>
      <c r="F10" s="216"/>
      <c r="G10" s="217"/>
      <c r="H10" s="217"/>
      <c r="I10" s="217"/>
      <c r="J10" s="217"/>
      <c r="K10" s="217"/>
      <c r="L10" s="218"/>
      <c r="M10" s="183" t="s">
        <v>27</v>
      </c>
      <c r="N10" s="184"/>
      <c r="O10" s="184"/>
      <c r="P10" s="184"/>
      <c r="Q10" s="184"/>
      <c r="R10" s="184"/>
      <c r="S10" s="184"/>
      <c r="T10" s="185"/>
      <c r="U10" s="252"/>
      <c r="V10" s="253"/>
      <c r="W10" s="253"/>
      <c r="X10" s="253"/>
      <c r="Y10" s="253"/>
      <c r="Z10" s="253"/>
      <c r="AA10" s="253"/>
      <c r="AB10" s="253"/>
      <c r="AC10" s="254"/>
      <c r="AD10" s="246" t="s">
        <v>28</v>
      </c>
      <c r="AE10" s="247"/>
      <c r="AF10" s="247"/>
      <c r="AG10" s="247"/>
      <c r="AH10" s="247"/>
      <c r="AI10" s="247"/>
      <c r="AJ10" s="248"/>
      <c r="AK10" s="258"/>
      <c r="AL10" s="259"/>
      <c r="AM10" s="259"/>
      <c r="AN10" s="259"/>
      <c r="AO10" s="260"/>
    </row>
    <row r="11" spans="2:41" ht="16.5" customHeight="1">
      <c r="B11" s="249"/>
      <c r="C11" s="250"/>
      <c r="D11" s="250"/>
      <c r="E11" s="251"/>
      <c r="F11" s="222"/>
      <c r="G11" s="223"/>
      <c r="H11" s="223"/>
      <c r="I11" s="223"/>
      <c r="J11" s="223"/>
      <c r="K11" s="223"/>
      <c r="L11" s="224"/>
      <c r="M11" s="186"/>
      <c r="N11" s="187"/>
      <c r="O11" s="187"/>
      <c r="P11" s="187"/>
      <c r="Q11" s="187"/>
      <c r="R11" s="187"/>
      <c r="S11" s="187"/>
      <c r="T11" s="188"/>
      <c r="U11" s="255"/>
      <c r="V11" s="256"/>
      <c r="W11" s="256"/>
      <c r="X11" s="256"/>
      <c r="Y11" s="256"/>
      <c r="Z11" s="256"/>
      <c r="AA11" s="256"/>
      <c r="AB11" s="256"/>
      <c r="AC11" s="257"/>
      <c r="AD11" s="238" t="s">
        <v>78</v>
      </c>
      <c r="AE11" s="238"/>
      <c r="AF11" s="238"/>
      <c r="AG11" s="238"/>
      <c r="AH11" s="238"/>
      <c r="AI11" s="238"/>
      <c r="AJ11" s="238"/>
      <c r="AK11" s="258"/>
      <c r="AL11" s="259"/>
      <c r="AM11" s="259"/>
      <c r="AN11" s="259"/>
      <c r="AO11" s="260"/>
    </row>
    <row r="12" spans="2:41" ht="16.5" customHeight="1">
      <c r="B12" s="137" t="s">
        <v>29</v>
      </c>
      <c r="C12" s="137"/>
      <c r="D12" s="137"/>
      <c r="E12" s="137"/>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row>
    <row r="13" spans="2:41" ht="16.5" customHeight="1">
      <c r="B13" s="137" t="s">
        <v>8</v>
      </c>
      <c r="C13" s="137"/>
      <c r="D13" s="137"/>
      <c r="E13" s="137"/>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row>
    <row r="14" spans="2:41" ht="16.5" customHeight="1">
      <c r="B14" s="183" t="s">
        <v>30</v>
      </c>
      <c r="C14" s="184"/>
      <c r="D14" s="184"/>
      <c r="E14" s="185"/>
      <c r="F14" s="230" t="s">
        <v>31</v>
      </c>
      <c r="G14" s="231"/>
      <c r="H14" s="231"/>
      <c r="I14" s="231"/>
      <c r="J14" s="231"/>
      <c r="K14" s="234"/>
      <c r="L14" s="234"/>
      <c r="M14" s="234"/>
      <c r="N14" s="234"/>
      <c r="O14" s="234"/>
      <c r="P14" s="234"/>
      <c r="Q14" s="234"/>
      <c r="R14" s="234"/>
      <c r="S14" s="234"/>
      <c r="T14" s="233"/>
      <c r="U14" s="230" t="s">
        <v>58</v>
      </c>
      <c r="V14" s="231"/>
      <c r="W14" s="231"/>
      <c r="X14" s="231"/>
      <c r="Y14" s="231"/>
      <c r="Z14" s="231"/>
      <c r="AA14" s="231"/>
      <c r="AB14" s="231"/>
      <c r="AC14" s="231"/>
      <c r="AD14" s="231"/>
      <c r="AE14" s="231"/>
      <c r="AF14" s="231"/>
      <c r="AG14" s="231"/>
      <c r="AH14" s="231"/>
      <c r="AI14" s="231"/>
      <c r="AJ14" s="232"/>
      <c r="AK14" s="241" t="s">
        <v>32</v>
      </c>
      <c r="AL14" s="242"/>
      <c r="AM14" s="242"/>
      <c r="AN14" s="242"/>
      <c r="AO14" s="243"/>
    </row>
    <row r="15" spans="2:41" ht="16.5" customHeight="1">
      <c r="B15" s="186"/>
      <c r="C15" s="187"/>
      <c r="D15" s="187"/>
      <c r="E15" s="188"/>
      <c r="F15" s="198"/>
      <c r="G15" s="199"/>
      <c r="H15" s="199"/>
      <c r="I15" s="199"/>
      <c r="J15" s="199"/>
      <c r="K15" s="199"/>
      <c r="L15" s="199"/>
      <c r="M15" s="199"/>
      <c r="N15" s="199"/>
      <c r="O15" s="199"/>
      <c r="P15" s="199"/>
      <c r="Q15" s="199"/>
      <c r="R15" s="199"/>
      <c r="S15" s="199"/>
      <c r="T15" s="200"/>
      <c r="U15" s="198"/>
      <c r="V15" s="199"/>
      <c r="W15" s="199"/>
      <c r="X15" s="199"/>
      <c r="Y15" s="199"/>
      <c r="Z15" s="199"/>
      <c r="AA15" s="199"/>
      <c r="AB15" s="199"/>
      <c r="AC15" s="199"/>
      <c r="AD15" s="199"/>
      <c r="AE15" s="199"/>
      <c r="AF15" s="199"/>
      <c r="AG15" s="199"/>
      <c r="AH15" s="199"/>
      <c r="AI15" s="199"/>
      <c r="AJ15" s="200"/>
      <c r="AK15" s="198"/>
      <c r="AL15" s="199"/>
      <c r="AM15" s="199"/>
      <c r="AN15" s="199"/>
      <c r="AO15" s="200"/>
    </row>
    <row r="16" spans="2:41" ht="16.5" customHeight="1">
      <c r="B16" s="183" t="s">
        <v>79</v>
      </c>
      <c r="C16" s="184"/>
      <c r="D16" s="184"/>
      <c r="E16" s="185"/>
      <c r="F16" s="238" t="s">
        <v>33</v>
      </c>
      <c r="G16" s="238"/>
      <c r="H16" s="238"/>
      <c r="I16" s="238"/>
      <c r="J16" s="238"/>
      <c r="K16" s="239"/>
      <c r="L16" s="239"/>
      <c r="M16" s="239"/>
      <c r="N16" s="239"/>
      <c r="O16" s="239"/>
      <c r="P16" s="239"/>
      <c r="Q16" s="239"/>
      <c r="R16" s="239"/>
      <c r="S16" s="239"/>
      <c r="T16" s="239"/>
      <c r="U16" s="230" t="s">
        <v>9</v>
      </c>
      <c r="V16" s="231"/>
      <c r="W16" s="231"/>
      <c r="X16" s="231"/>
      <c r="Y16" s="231"/>
      <c r="Z16" s="231"/>
      <c r="AA16" s="231"/>
      <c r="AB16" s="231"/>
      <c r="AC16" s="231"/>
      <c r="AD16" s="231"/>
      <c r="AE16" s="231"/>
      <c r="AF16" s="231"/>
      <c r="AG16" s="231"/>
      <c r="AH16" s="231"/>
      <c r="AI16" s="231"/>
      <c r="AJ16" s="232"/>
      <c r="AK16" s="230" t="s">
        <v>10</v>
      </c>
      <c r="AL16" s="231"/>
      <c r="AM16" s="231"/>
      <c r="AN16" s="231"/>
      <c r="AO16" s="232"/>
    </row>
    <row r="17" spans="2:41" ht="16.5" customHeight="1">
      <c r="B17" s="186"/>
      <c r="C17" s="187"/>
      <c r="D17" s="187"/>
      <c r="E17" s="188"/>
      <c r="F17" s="240"/>
      <c r="G17" s="240"/>
      <c r="H17" s="240"/>
      <c r="I17" s="240"/>
      <c r="J17" s="240"/>
      <c r="K17" s="240"/>
      <c r="L17" s="240"/>
      <c r="M17" s="240"/>
      <c r="N17" s="240"/>
      <c r="O17" s="240"/>
      <c r="P17" s="240"/>
      <c r="Q17" s="240"/>
      <c r="R17" s="240"/>
      <c r="S17" s="240"/>
      <c r="T17" s="240"/>
      <c r="U17" s="198"/>
      <c r="V17" s="199"/>
      <c r="W17" s="199"/>
      <c r="X17" s="199"/>
      <c r="Y17" s="199"/>
      <c r="Z17" s="199"/>
      <c r="AA17" s="199"/>
      <c r="AB17" s="199"/>
      <c r="AC17" s="199"/>
      <c r="AD17" s="199"/>
      <c r="AE17" s="199"/>
      <c r="AF17" s="199"/>
      <c r="AG17" s="199"/>
      <c r="AH17" s="199"/>
      <c r="AI17" s="199"/>
      <c r="AJ17" s="200"/>
      <c r="AK17" s="198"/>
      <c r="AL17" s="199"/>
      <c r="AM17" s="199"/>
      <c r="AN17" s="199"/>
      <c r="AO17" s="200"/>
    </row>
    <row r="18" spans="2:41" s="12" customFormat="1" ht="16.5" customHeight="1">
      <c r="B18" s="230" t="s">
        <v>34</v>
      </c>
      <c r="C18" s="231"/>
      <c r="D18" s="231"/>
      <c r="E18" s="231"/>
      <c r="F18" s="234"/>
      <c r="G18" s="234"/>
      <c r="H18" s="234"/>
      <c r="I18" s="234"/>
      <c r="J18" s="234"/>
      <c r="K18" s="234"/>
      <c r="L18" s="234"/>
      <c r="M18" s="234"/>
      <c r="N18" s="234"/>
      <c r="O18" s="234"/>
      <c r="P18" s="234"/>
      <c r="Q18" s="234"/>
      <c r="R18" s="234"/>
      <c r="S18" s="234"/>
      <c r="T18" s="233"/>
      <c r="U18" s="230" t="s">
        <v>35</v>
      </c>
      <c r="V18" s="231"/>
      <c r="W18" s="231"/>
      <c r="X18" s="231"/>
      <c r="Y18" s="231"/>
      <c r="Z18" s="231"/>
      <c r="AA18" s="231"/>
      <c r="AB18" s="231"/>
      <c r="AC18" s="232"/>
      <c r="AD18" s="230" t="s">
        <v>36</v>
      </c>
      <c r="AE18" s="231"/>
      <c r="AF18" s="231"/>
      <c r="AG18" s="231"/>
      <c r="AH18" s="231"/>
      <c r="AI18" s="231"/>
      <c r="AJ18" s="232"/>
      <c r="AK18" s="230" t="s">
        <v>26</v>
      </c>
      <c r="AL18" s="231"/>
      <c r="AM18" s="231"/>
      <c r="AN18" s="231"/>
      <c r="AO18" s="232"/>
    </row>
    <row r="19" spans="2:41" ht="16.5" customHeight="1">
      <c r="B19" s="198"/>
      <c r="C19" s="199"/>
      <c r="D19" s="199"/>
      <c r="E19" s="199"/>
      <c r="F19" s="199"/>
      <c r="G19" s="199"/>
      <c r="H19" s="199"/>
      <c r="I19" s="199"/>
      <c r="J19" s="199"/>
      <c r="K19" s="199"/>
      <c r="L19" s="199"/>
      <c r="M19" s="199"/>
      <c r="N19" s="199"/>
      <c r="O19" s="199"/>
      <c r="P19" s="199"/>
      <c r="Q19" s="199"/>
      <c r="R19" s="199"/>
      <c r="S19" s="199"/>
      <c r="T19" s="200"/>
      <c r="U19" s="198"/>
      <c r="V19" s="199"/>
      <c r="W19" s="199"/>
      <c r="X19" s="199"/>
      <c r="Y19" s="199"/>
      <c r="Z19" s="199"/>
      <c r="AA19" s="199"/>
      <c r="AB19" s="199"/>
      <c r="AC19" s="200"/>
      <c r="AD19" s="198"/>
      <c r="AE19" s="199"/>
      <c r="AF19" s="199"/>
      <c r="AG19" s="199"/>
      <c r="AH19" s="199"/>
      <c r="AI19" s="199"/>
      <c r="AJ19" s="200"/>
      <c r="AK19" s="198"/>
      <c r="AL19" s="199"/>
      <c r="AM19" s="199"/>
      <c r="AN19" s="199"/>
      <c r="AO19" s="200"/>
    </row>
    <row r="20" spans="2:41" s="12" customFormat="1" ht="16.5" customHeight="1">
      <c r="B20" s="230" t="s">
        <v>37</v>
      </c>
      <c r="C20" s="231"/>
      <c r="D20" s="231"/>
      <c r="E20" s="231"/>
      <c r="F20" s="234"/>
      <c r="G20" s="234"/>
      <c r="H20" s="234"/>
      <c r="I20" s="234"/>
      <c r="J20" s="234"/>
      <c r="K20" s="234"/>
      <c r="L20" s="234"/>
      <c r="M20" s="234"/>
      <c r="N20" s="234"/>
      <c r="O20" s="234"/>
      <c r="P20" s="234"/>
      <c r="Q20" s="234"/>
      <c r="R20" s="234"/>
      <c r="S20" s="234"/>
      <c r="T20" s="233"/>
      <c r="U20" s="230" t="s">
        <v>80</v>
      </c>
      <c r="V20" s="231"/>
      <c r="W20" s="231"/>
      <c r="X20" s="231"/>
      <c r="Y20" s="231"/>
      <c r="Z20" s="231"/>
      <c r="AA20" s="231"/>
      <c r="AB20" s="231"/>
      <c r="AC20" s="232"/>
      <c r="AD20" s="235" t="s">
        <v>67</v>
      </c>
      <c r="AE20" s="236"/>
      <c r="AF20" s="236"/>
      <c r="AG20" s="236"/>
      <c r="AH20" s="236"/>
      <c r="AI20" s="236"/>
      <c r="AJ20" s="236"/>
      <c r="AK20" s="236"/>
      <c r="AL20" s="236"/>
      <c r="AM20" s="236"/>
      <c r="AN20" s="236"/>
      <c r="AO20" s="237"/>
    </row>
    <row r="21" spans="2:41" ht="16.5" customHeight="1">
      <c r="B21" s="198"/>
      <c r="C21" s="199"/>
      <c r="D21" s="199"/>
      <c r="E21" s="199"/>
      <c r="F21" s="199"/>
      <c r="G21" s="199"/>
      <c r="H21" s="199"/>
      <c r="I21" s="199"/>
      <c r="J21" s="199"/>
      <c r="K21" s="199"/>
      <c r="L21" s="199"/>
      <c r="M21" s="199"/>
      <c r="N21" s="199"/>
      <c r="O21" s="199"/>
      <c r="P21" s="199"/>
      <c r="Q21" s="199"/>
      <c r="R21" s="199"/>
      <c r="S21" s="199"/>
      <c r="T21" s="200"/>
      <c r="U21" s="198"/>
      <c r="V21" s="199"/>
      <c r="W21" s="199"/>
      <c r="X21" s="199"/>
      <c r="Y21" s="199"/>
      <c r="Z21" s="199"/>
      <c r="AA21" s="199"/>
      <c r="AB21" s="199"/>
      <c r="AC21" s="200"/>
      <c r="AD21" s="198"/>
      <c r="AE21" s="199"/>
      <c r="AF21" s="199"/>
      <c r="AG21" s="199"/>
      <c r="AH21" s="199"/>
      <c r="AI21" s="199"/>
      <c r="AJ21" s="199"/>
      <c r="AK21" s="199"/>
      <c r="AL21" s="199"/>
      <c r="AM21" s="199"/>
      <c r="AN21" s="199"/>
      <c r="AO21" s="200"/>
    </row>
    <row r="22" spans="2:41" ht="16.5" customHeight="1">
      <c r="B22" s="137" t="s">
        <v>38</v>
      </c>
      <c r="C22" s="137"/>
      <c r="D22" s="137"/>
      <c r="E22" s="137"/>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c r="AM22" s="138"/>
      <c r="AN22" s="138"/>
      <c r="AO22" s="138"/>
    </row>
    <row r="23" spans="2:41" ht="16.5" customHeight="1">
      <c r="B23" s="230" t="s">
        <v>39</v>
      </c>
      <c r="C23" s="231"/>
      <c r="D23" s="231"/>
      <c r="E23" s="231"/>
      <c r="F23" s="231"/>
      <c r="G23" s="231"/>
      <c r="H23" s="231"/>
      <c r="I23" s="231"/>
      <c r="J23" s="232"/>
      <c r="K23" s="230" t="s">
        <v>40</v>
      </c>
      <c r="L23" s="231"/>
      <c r="M23" s="231"/>
      <c r="N23" s="231"/>
      <c r="O23" s="231"/>
      <c r="P23" s="231"/>
      <c r="Q23" s="231"/>
      <c r="R23" s="231"/>
      <c r="S23" s="231"/>
      <c r="T23" s="233"/>
      <c r="U23" s="230" t="s">
        <v>35</v>
      </c>
      <c r="V23" s="231"/>
      <c r="W23" s="231"/>
      <c r="X23" s="231"/>
      <c r="Y23" s="231"/>
      <c r="Z23" s="231"/>
      <c r="AA23" s="231"/>
      <c r="AB23" s="231"/>
      <c r="AC23" s="232"/>
      <c r="AD23" s="230" t="s">
        <v>41</v>
      </c>
      <c r="AE23" s="231"/>
      <c r="AF23" s="231"/>
      <c r="AG23" s="231"/>
      <c r="AH23" s="231"/>
      <c r="AI23" s="231"/>
      <c r="AJ23" s="232"/>
      <c r="AK23" s="230" t="s">
        <v>42</v>
      </c>
      <c r="AL23" s="231"/>
      <c r="AM23" s="231"/>
      <c r="AN23" s="231"/>
      <c r="AO23" s="232"/>
    </row>
    <row r="24" spans="2:41" ht="16.5" customHeight="1">
      <c r="B24" s="198"/>
      <c r="C24" s="199"/>
      <c r="D24" s="199"/>
      <c r="E24" s="199"/>
      <c r="F24" s="199"/>
      <c r="G24" s="199"/>
      <c r="H24" s="199"/>
      <c r="I24" s="199"/>
      <c r="J24" s="200"/>
      <c r="K24" s="198"/>
      <c r="L24" s="199"/>
      <c r="M24" s="199"/>
      <c r="N24" s="199"/>
      <c r="O24" s="199"/>
      <c r="P24" s="199"/>
      <c r="Q24" s="199"/>
      <c r="R24" s="199"/>
      <c r="S24" s="199"/>
      <c r="T24" s="200"/>
      <c r="U24" s="198"/>
      <c r="V24" s="199"/>
      <c r="W24" s="199"/>
      <c r="X24" s="199"/>
      <c r="Y24" s="199"/>
      <c r="Z24" s="199"/>
      <c r="AA24" s="199"/>
      <c r="AB24" s="199"/>
      <c r="AC24" s="200"/>
      <c r="AD24" s="198"/>
      <c r="AE24" s="199"/>
      <c r="AF24" s="199"/>
      <c r="AG24" s="199"/>
      <c r="AH24" s="199"/>
      <c r="AI24" s="199"/>
      <c r="AJ24" s="200"/>
      <c r="AK24" s="198"/>
      <c r="AL24" s="199"/>
      <c r="AM24" s="199"/>
      <c r="AN24" s="199"/>
      <c r="AO24" s="200"/>
    </row>
    <row r="25" spans="2:41" ht="16.5" customHeight="1">
      <c r="B25" s="230" t="s">
        <v>43</v>
      </c>
      <c r="C25" s="231"/>
      <c r="D25" s="231"/>
      <c r="E25" s="231"/>
      <c r="F25" s="231"/>
      <c r="G25" s="231"/>
      <c r="H25" s="231"/>
      <c r="I25" s="231"/>
      <c r="J25" s="232"/>
      <c r="K25" s="230" t="s">
        <v>40</v>
      </c>
      <c r="L25" s="231"/>
      <c r="M25" s="231"/>
      <c r="N25" s="231"/>
      <c r="O25" s="231"/>
      <c r="P25" s="231"/>
      <c r="Q25" s="231"/>
      <c r="R25" s="231"/>
      <c r="S25" s="231"/>
      <c r="T25" s="233"/>
      <c r="U25" s="230" t="s">
        <v>35</v>
      </c>
      <c r="V25" s="231"/>
      <c r="W25" s="231"/>
      <c r="X25" s="231"/>
      <c r="Y25" s="231"/>
      <c r="Z25" s="231"/>
      <c r="AA25" s="231"/>
      <c r="AB25" s="231"/>
      <c r="AC25" s="232"/>
      <c r="AD25" s="230" t="s">
        <v>41</v>
      </c>
      <c r="AE25" s="231"/>
      <c r="AF25" s="231"/>
      <c r="AG25" s="231"/>
      <c r="AH25" s="231"/>
      <c r="AI25" s="231"/>
      <c r="AJ25" s="232"/>
      <c r="AK25" s="230" t="s">
        <v>42</v>
      </c>
      <c r="AL25" s="231"/>
      <c r="AM25" s="231"/>
      <c r="AN25" s="231"/>
      <c r="AO25" s="232"/>
    </row>
    <row r="26" spans="2:41" ht="16.5" customHeight="1">
      <c r="B26" s="198"/>
      <c r="C26" s="199"/>
      <c r="D26" s="199"/>
      <c r="E26" s="199"/>
      <c r="F26" s="199"/>
      <c r="G26" s="199"/>
      <c r="H26" s="199"/>
      <c r="I26" s="199"/>
      <c r="J26" s="200"/>
      <c r="K26" s="198"/>
      <c r="L26" s="199"/>
      <c r="M26" s="199"/>
      <c r="N26" s="199"/>
      <c r="O26" s="199"/>
      <c r="P26" s="199"/>
      <c r="Q26" s="199"/>
      <c r="R26" s="199"/>
      <c r="S26" s="199"/>
      <c r="T26" s="200"/>
      <c r="U26" s="198"/>
      <c r="V26" s="199"/>
      <c r="W26" s="199"/>
      <c r="X26" s="199"/>
      <c r="Y26" s="199"/>
      <c r="Z26" s="199"/>
      <c r="AA26" s="199"/>
      <c r="AB26" s="199"/>
      <c r="AC26" s="200"/>
      <c r="AD26" s="198"/>
      <c r="AE26" s="199"/>
      <c r="AF26" s="199"/>
      <c r="AG26" s="199"/>
      <c r="AH26" s="199"/>
      <c r="AI26" s="199"/>
      <c r="AJ26" s="200"/>
      <c r="AK26" s="198"/>
      <c r="AL26" s="199"/>
      <c r="AM26" s="199"/>
      <c r="AN26" s="199"/>
      <c r="AO26" s="200"/>
    </row>
    <row r="27" spans="2:41" ht="16.5" customHeight="1">
      <c r="B27" s="230" t="s">
        <v>59</v>
      </c>
      <c r="C27" s="231"/>
      <c r="D27" s="231"/>
      <c r="E27" s="231"/>
      <c r="F27" s="231"/>
      <c r="G27" s="231"/>
      <c r="H27" s="231"/>
      <c r="I27" s="231"/>
      <c r="J27" s="232"/>
      <c r="K27" s="230" t="s">
        <v>40</v>
      </c>
      <c r="L27" s="231"/>
      <c r="M27" s="231"/>
      <c r="N27" s="231"/>
      <c r="O27" s="231"/>
      <c r="P27" s="231"/>
      <c r="Q27" s="231"/>
      <c r="R27" s="231"/>
      <c r="S27" s="231"/>
      <c r="T27" s="233"/>
      <c r="U27" s="230" t="s">
        <v>35</v>
      </c>
      <c r="V27" s="231"/>
      <c r="W27" s="231"/>
      <c r="X27" s="231"/>
      <c r="Y27" s="231"/>
      <c r="Z27" s="231"/>
      <c r="AA27" s="231"/>
      <c r="AB27" s="231"/>
      <c r="AC27" s="232"/>
      <c r="AD27" s="230" t="s">
        <v>41</v>
      </c>
      <c r="AE27" s="231"/>
      <c r="AF27" s="231"/>
      <c r="AG27" s="231"/>
      <c r="AH27" s="231"/>
      <c r="AI27" s="231"/>
      <c r="AJ27" s="232"/>
      <c r="AK27" s="230" t="s">
        <v>42</v>
      </c>
      <c r="AL27" s="231"/>
      <c r="AM27" s="231"/>
      <c r="AN27" s="231"/>
      <c r="AO27" s="232"/>
    </row>
    <row r="28" spans="2:41" ht="16.5" customHeight="1">
      <c r="B28" s="198"/>
      <c r="C28" s="199"/>
      <c r="D28" s="199"/>
      <c r="E28" s="199"/>
      <c r="F28" s="199"/>
      <c r="G28" s="199"/>
      <c r="H28" s="199"/>
      <c r="I28" s="199"/>
      <c r="J28" s="200"/>
      <c r="K28" s="198"/>
      <c r="L28" s="199"/>
      <c r="M28" s="199"/>
      <c r="N28" s="199"/>
      <c r="O28" s="199"/>
      <c r="P28" s="199"/>
      <c r="Q28" s="199"/>
      <c r="R28" s="199"/>
      <c r="S28" s="199"/>
      <c r="T28" s="200"/>
      <c r="U28" s="198"/>
      <c r="V28" s="199"/>
      <c r="W28" s="199"/>
      <c r="X28" s="199"/>
      <c r="Y28" s="199"/>
      <c r="Z28" s="199"/>
      <c r="AA28" s="199"/>
      <c r="AB28" s="199"/>
      <c r="AC28" s="200"/>
      <c r="AD28" s="198"/>
      <c r="AE28" s="199"/>
      <c r="AF28" s="199"/>
      <c r="AG28" s="199"/>
      <c r="AH28" s="199"/>
      <c r="AI28" s="199"/>
      <c r="AJ28" s="200"/>
      <c r="AK28" s="198"/>
      <c r="AL28" s="199"/>
      <c r="AM28" s="199"/>
      <c r="AN28" s="199"/>
      <c r="AO28" s="200"/>
    </row>
    <row r="29" spans="2:41" ht="16.5" customHeight="1">
      <c r="B29" s="137" t="s">
        <v>44</v>
      </c>
      <c r="C29" s="137"/>
      <c r="D29" s="137"/>
      <c r="E29" s="137"/>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row>
    <row r="30" spans="2:41" ht="24.75" customHeight="1">
      <c r="B30" s="152" t="s">
        <v>81</v>
      </c>
      <c r="C30" s="153"/>
      <c r="D30" s="153"/>
      <c r="E30" s="153"/>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5"/>
      <c r="AK30" s="227" t="s">
        <v>60</v>
      </c>
      <c r="AL30" s="228"/>
      <c r="AM30" s="228"/>
      <c r="AN30" s="228"/>
      <c r="AO30" s="229"/>
    </row>
    <row r="31" spans="2:41" ht="16.5" customHeight="1">
      <c r="B31" s="195"/>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7"/>
      <c r="AK31" s="198"/>
      <c r="AL31" s="199"/>
      <c r="AM31" s="199"/>
      <c r="AN31" s="199"/>
      <c r="AO31" s="200"/>
    </row>
    <row r="32" spans="2:41" ht="16.5" customHeight="1">
      <c r="B32" s="195"/>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7"/>
      <c r="AK32" s="198"/>
      <c r="AL32" s="199"/>
      <c r="AM32" s="199"/>
      <c r="AN32" s="199"/>
      <c r="AO32" s="200"/>
    </row>
    <row r="33" spans="2:41" ht="16.5" customHeight="1">
      <c r="B33" s="195"/>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7"/>
      <c r="AK33" s="198"/>
      <c r="AL33" s="199"/>
      <c r="AM33" s="199"/>
      <c r="AN33" s="199"/>
      <c r="AO33" s="200"/>
    </row>
    <row r="34" spans="2:41" ht="16.5" customHeight="1">
      <c r="B34" s="195"/>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7"/>
      <c r="AK34" s="198"/>
      <c r="AL34" s="199"/>
      <c r="AM34" s="199"/>
      <c r="AN34" s="199"/>
      <c r="AO34" s="200"/>
    </row>
    <row r="35" spans="2:41" ht="16.5" customHeight="1">
      <c r="B35" s="225"/>
      <c r="C35" s="226"/>
      <c r="D35" s="226"/>
      <c r="E35" s="22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7"/>
      <c r="AK35" s="198"/>
      <c r="AL35" s="199"/>
      <c r="AM35" s="199"/>
      <c r="AN35" s="199"/>
      <c r="AO35" s="200"/>
    </row>
    <row r="36" spans="2:41" ht="16.5" customHeight="1">
      <c r="B36" s="201" t="s">
        <v>20</v>
      </c>
      <c r="C36" s="202"/>
      <c r="D36" s="202"/>
      <c r="E36" s="202"/>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4"/>
      <c r="AK36" s="205" t="s">
        <v>45</v>
      </c>
      <c r="AL36" s="206"/>
      <c r="AM36" s="206"/>
      <c r="AN36" s="206"/>
      <c r="AO36" s="207"/>
    </row>
    <row r="37" spans="2:41" ht="21.75" customHeight="1">
      <c r="B37" s="211" t="s">
        <v>46</v>
      </c>
      <c r="C37" s="212"/>
      <c r="D37" s="212"/>
      <c r="E37" s="213"/>
      <c r="F37" s="211" t="s">
        <v>11</v>
      </c>
      <c r="G37" s="212"/>
      <c r="H37" s="212"/>
      <c r="I37" s="212"/>
      <c r="J37" s="212"/>
      <c r="K37" s="214"/>
      <c r="L37" s="214"/>
      <c r="M37" s="214"/>
      <c r="N37" s="214"/>
      <c r="O37" s="214"/>
      <c r="P37" s="214"/>
      <c r="Q37" s="214"/>
      <c r="R37" s="214"/>
      <c r="S37" s="214"/>
      <c r="T37" s="214"/>
      <c r="U37" s="214"/>
      <c r="V37" s="214"/>
      <c r="W37" s="214"/>
      <c r="X37" s="214"/>
      <c r="Y37" s="214"/>
      <c r="Z37" s="214"/>
      <c r="AA37" s="214"/>
      <c r="AB37" s="214"/>
      <c r="AC37" s="215"/>
      <c r="AD37" s="211" t="s">
        <v>61</v>
      </c>
      <c r="AE37" s="212"/>
      <c r="AF37" s="212"/>
      <c r="AG37" s="212"/>
      <c r="AH37" s="212"/>
      <c r="AI37" s="212"/>
      <c r="AJ37" s="213"/>
      <c r="AK37" s="208"/>
      <c r="AL37" s="209"/>
      <c r="AM37" s="209"/>
      <c r="AN37" s="209"/>
      <c r="AO37" s="210"/>
    </row>
    <row r="38" spans="2:41" ht="16.5" customHeight="1">
      <c r="B38" s="198"/>
      <c r="C38" s="199"/>
      <c r="D38" s="199"/>
      <c r="E38" s="200"/>
      <c r="F38" s="195"/>
      <c r="G38" s="196"/>
      <c r="H38" s="196"/>
      <c r="I38" s="196"/>
      <c r="J38" s="196"/>
      <c r="K38" s="196"/>
      <c r="L38" s="196"/>
      <c r="M38" s="196"/>
      <c r="N38" s="196"/>
      <c r="O38" s="196"/>
      <c r="P38" s="196"/>
      <c r="Q38" s="196"/>
      <c r="R38" s="196"/>
      <c r="S38" s="196"/>
      <c r="T38" s="196"/>
      <c r="U38" s="196"/>
      <c r="V38" s="196"/>
      <c r="W38" s="196"/>
      <c r="X38" s="196"/>
      <c r="Y38" s="196"/>
      <c r="Z38" s="196"/>
      <c r="AA38" s="196"/>
      <c r="AB38" s="196"/>
      <c r="AC38" s="197"/>
      <c r="AD38" s="198"/>
      <c r="AE38" s="199"/>
      <c r="AF38" s="199"/>
      <c r="AG38" s="199"/>
      <c r="AH38" s="199"/>
      <c r="AI38" s="199"/>
      <c r="AJ38" s="200"/>
      <c r="AK38" s="216"/>
      <c r="AL38" s="217"/>
      <c r="AM38" s="217"/>
      <c r="AN38" s="217"/>
      <c r="AO38" s="218"/>
    </row>
    <row r="39" spans="2:41" ht="16.5" customHeight="1">
      <c r="B39" s="198"/>
      <c r="C39" s="199"/>
      <c r="D39" s="199"/>
      <c r="E39" s="200"/>
      <c r="F39" s="195"/>
      <c r="G39" s="196"/>
      <c r="H39" s="196"/>
      <c r="I39" s="196"/>
      <c r="J39" s="196"/>
      <c r="K39" s="196"/>
      <c r="L39" s="196"/>
      <c r="M39" s="196"/>
      <c r="N39" s="196"/>
      <c r="O39" s="196"/>
      <c r="P39" s="196"/>
      <c r="Q39" s="196"/>
      <c r="R39" s="196"/>
      <c r="S39" s="196"/>
      <c r="T39" s="196"/>
      <c r="U39" s="196"/>
      <c r="V39" s="196"/>
      <c r="W39" s="196"/>
      <c r="X39" s="196"/>
      <c r="Y39" s="196"/>
      <c r="Z39" s="196"/>
      <c r="AA39" s="196"/>
      <c r="AB39" s="196"/>
      <c r="AC39" s="197"/>
      <c r="AD39" s="198"/>
      <c r="AE39" s="199"/>
      <c r="AF39" s="199"/>
      <c r="AG39" s="199"/>
      <c r="AH39" s="199"/>
      <c r="AI39" s="199"/>
      <c r="AJ39" s="200"/>
      <c r="AK39" s="219"/>
      <c r="AL39" s="220"/>
      <c r="AM39" s="220"/>
      <c r="AN39" s="220"/>
      <c r="AO39" s="221"/>
    </row>
    <row r="40" spans="2:41" ht="16.5" customHeight="1">
      <c r="B40" s="198"/>
      <c r="C40" s="199"/>
      <c r="D40" s="199"/>
      <c r="E40" s="200"/>
      <c r="F40" s="195"/>
      <c r="G40" s="196"/>
      <c r="H40" s="196"/>
      <c r="I40" s="196"/>
      <c r="J40" s="196"/>
      <c r="K40" s="196"/>
      <c r="L40" s="196"/>
      <c r="M40" s="196"/>
      <c r="N40" s="196"/>
      <c r="O40" s="196"/>
      <c r="P40" s="196"/>
      <c r="Q40" s="196"/>
      <c r="R40" s="196"/>
      <c r="S40" s="196"/>
      <c r="T40" s="196"/>
      <c r="U40" s="196"/>
      <c r="V40" s="196"/>
      <c r="W40" s="196"/>
      <c r="X40" s="196"/>
      <c r="Y40" s="196"/>
      <c r="Z40" s="196"/>
      <c r="AA40" s="196"/>
      <c r="AB40" s="196"/>
      <c r="AC40" s="197"/>
      <c r="AD40" s="198"/>
      <c r="AE40" s="199"/>
      <c r="AF40" s="199"/>
      <c r="AG40" s="199"/>
      <c r="AH40" s="199"/>
      <c r="AI40" s="199"/>
      <c r="AJ40" s="200"/>
      <c r="AK40" s="222"/>
      <c r="AL40" s="223"/>
      <c r="AM40" s="223"/>
      <c r="AN40" s="223"/>
      <c r="AO40" s="224"/>
    </row>
    <row r="41" spans="2:41" ht="16.5" customHeight="1">
      <c r="B41" s="137" t="s">
        <v>47</v>
      </c>
      <c r="C41" s="137"/>
      <c r="D41" s="137"/>
      <c r="E41" s="137"/>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row>
    <row r="42" spans="2:41" ht="16.5" customHeight="1">
      <c r="B42" s="171" t="s">
        <v>48</v>
      </c>
      <c r="C42" s="172"/>
      <c r="D42" s="172"/>
      <c r="E42" s="172"/>
      <c r="F42" s="172"/>
      <c r="G42" s="172"/>
      <c r="H42" s="172"/>
      <c r="I42" s="172"/>
      <c r="J42" s="172"/>
      <c r="K42" s="172"/>
      <c r="L42" s="173"/>
      <c r="M42" s="174" t="s">
        <v>21</v>
      </c>
      <c r="N42" s="175"/>
      <c r="O42" s="175"/>
      <c r="P42" s="175"/>
      <c r="Q42" s="175"/>
      <c r="R42" s="175"/>
      <c r="S42" s="175"/>
      <c r="T42" s="176"/>
      <c r="U42" s="174" t="s">
        <v>49</v>
      </c>
      <c r="V42" s="175"/>
      <c r="W42" s="175"/>
      <c r="X42" s="175"/>
      <c r="Y42" s="175"/>
      <c r="Z42" s="175"/>
      <c r="AA42" s="175"/>
      <c r="AB42" s="175"/>
      <c r="AC42" s="176"/>
      <c r="AD42" s="171" t="s">
        <v>22</v>
      </c>
      <c r="AE42" s="172"/>
      <c r="AF42" s="172"/>
      <c r="AG42" s="172"/>
      <c r="AH42" s="172"/>
      <c r="AI42" s="172"/>
      <c r="AJ42" s="172"/>
      <c r="AK42" s="172"/>
      <c r="AL42" s="172"/>
      <c r="AM42" s="172"/>
      <c r="AN42" s="172"/>
      <c r="AO42" s="173"/>
    </row>
    <row r="43" spans="2:41" ht="16.5" customHeight="1">
      <c r="B43" s="156" t="s">
        <v>23</v>
      </c>
      <c r="C43" s="157"/>
      <c r="D43" s="157"/>
      <c r="E43" s="158"/>
      <c r="F43" s="165" t="s">
        <v>82</v>
      </c>
      <c r="G43" s="166"/>
      <c r="H43" s="166"/>
      <c r="I43" s="166"/>
      <c r="J43" s="166"/>
      <c r="K43" s="166"/>
      <c r="L43" s="167"/>
      <c r="M43" s="133" t="s">
        <v>50</v>
      </c>
      <c r="N43" s="133"/>
      <c r="O43" s="133"/>
      <c r="P43" s="133"/>
      <c r="Q43" s="133"/>
      <c r="R43" s="133"/>
      <c r="S43" s="133"/>
      <c r="T43" s="133"/>
      <c r="U43" s="134"/>
      <c r="V43" s="135"/>
      <c r="W43" s="135"/>
      <c r="X43" s="135"/>
      <c r="Y43" s="135"/>
      <c r="Z43" s="135"/>
      <c r="AA43" s="135"/>
      <c r="AB43" s="135"/>
      <c r="AC43" s="136"/>
      <c r="AD43" s="177">
        <f>+IFERROR(U43/U44,0)</f>
        <v>0</v>
      </c>
      <c r="AE43" s="178"/>
      <c r="AF43" s="178"/>
      <c r="AG43" s="178"/>
      <c r="AH43" s="178"/>
      <c r="AI43" s="178"/>
      <c r="AJ43" s="179"/>
      <c r="AK43" s="183" t="s">
        <v>12</v>
      </c>
      <c r="AL43" s="184"/>
      <c r="AM43" s="184"/>
      <c r="AN43" s="184"/>
      <c r="AO43" s="185"/>
    </row>
    <row r="44" spans="2:41" ht="16.5" customHeight="1">
      <c r="B44" s="159"/>
      <c r="C44" s="160"/>
      <c r="D44" s="160"/>
      <c r="E44" s="161"/>
      <c r="F44" s="168"/>
      <c r="G44" s="169"/>
      <c r="H44" s="169"/>
      <c r="I44" s="169"/>
      <c r="J44" s="169"/>
      <c r="K44" s="169"/>
      <c r="L44" s="170"/>
      <c r="M44" s="133" t="s">
        <v>51</v>
      </c>
      <c r="N44" s="133"/>
      <c r="O44" s="133"/>
      <c r="P44" s="133"/>
      <c r="Q44" s="133"/>
      <c r="R44" s="133"/>
      <c r="S44" s="133"/>
      <c r="T44" s="133"/>
      <c r="U44" s="134"/>
      <c r="V44" s="135"/>
      <c r="W44" s="135"/>
      <c r="X44" s="135"/>
      <c r="Y44" s="135"/>
      <c r="Z44" s="135"/>
      <c r="AA44" s="135"/>
      <c r="AB44" s="135"/>
      <c r="AC44" s="136"/>
      <c r="AD44" s="180"/>
      <c r="AE44" s="181"/>
      <c r="AF44" s="181"/>
      <c r="AG44" s="181"/>
      <c r="AH44" s="181"/>
      <c r="AI44" s="181"/>
      <c r="AJ44" s="182"/>
      <c r="AK44" s="186"/>
      <c r="AL44" s="187"/>
      <c r="AM44" s="187"/>
      <c r="AN44" s="187"/>
      <c r="AO44" s="188"/>
    </row>
    <row r="45" spans="2:41" ht="16.5" customHeight="1">
      <c r="B45" s="159"/>
      <c r="C45" s="160"/>
      <c r="D45" s="160"/>
      <c r="E45" s="161"/>
      <c r="F45" s="165" t="s">
        <v>83</v>
      </c>
      <c r="G45" s="166"/>
      <c r="H45" s="166"/>
      <c r="I45" s="166"/>
      <c r="J45" s="166"/>
      <c r="K45" s="166"/>
      <c r="L45" s="167"/>
      <c r="M45" s="133" t="s">
        <v>52</v>
      </c>
      <c r="N45" s="133"/>
      <c r="O45" s="133"/>
      <c r="P45" s="133"/>
      <c r="Q45" s="133"/>
      <c r="R45" s="133"/>
      <c r="S45" s="133"/>
      <c r="T45" s="133"/>
      <c r="U45" s="134"/>
      <c r="V45" s="135"/>
      <c r="W45" s="135"/>
      <c r="X45" s="135"/>
      <c r="Y45" s="135"/>
      <c r="Z45" s="135"/>
      <c r="AA45" s="135"/>
      <c r="AB45" s="135"/>
      <c r="AC45" s="136"/>
      <c r="AD45" s="140">
        <f>+IFERROR(U45/U46,0)</f>
        <v>0</v>
      </c>
      <c r="AE45" s="141"/>
      <c r="AF45" s="141"/>
      <c r="AG45" s="141"/>
      <c r="AH45" s="141"/>
      <c r="AI45" s="141"/>
      <c r="AJ45" s="142"/>
      <c r="AK45" s="146" t="s">
        <v>13</v>
      </c>
      <c r="AL45" s="147"/>
      <c r="AM45" s="147"/>
      <c r="AN45" s="147"/>
      <c r="AO45" s="148"/>
    </row>
    <row r="46" spans="2:41" ht="16.5" customHeight="1">
      <c r="B46" s="159"/>
      <c r="C46" s="160"/>
      <c r="D46" s="160"/>
      <c r="E46" s="161"/>
      <c r="F46" s="168"/>
      <c r="G46" s="169"/>
      <c r="H46" s="169"/>
      <c r="I46" s="169"/>
      <c r="J46" s="169"/>
      <c r="K46" s="169"/>
      <c r="L46" s="170"/>
      <c r="M46" s="133" t="s">
        <v>53</v>
      </c>
      <c r="N46" s="133"/>
      <c r="O46" s="133"/>
      <c r="P46" s="133"/>
      <c r="Q46" s="133"/>
      <c r="R46" s="133"/>
      <c r="S46" s="133"/>
      <c r="T46" s="133"/>
      <c r="U46" s="134"/>
      <c r="V46" s="135"/>
      <c r="W46" s="135"/>
      <c r="X46" s="135"/>
      <c r="Y46" s="135"/>
      <c r="Z46" s="135"/>
      <c r="AA46" s="135"/>
      <c r="AB46" s="135"/>
      <c r="AC46" s="136"/>
      <c r="AD46" s="143"/>
      <c r="AE46" s="144"/>
      <c r="AF46" s="144"/>
      <c r="AG46" s="144"/>
      <c r="AH46" s="144"/>
      <c r="AI46" s="144"/>
      <c r="AJ46" s="145"/>
      <c r="AK46" s="149"/>
      <c r="AL46" s="150"/>
      <c r="AM46" s="150"/>
      <c r="AN46" s="150"/>
      <c r="AO46" s="151"/>
    </row>
    <row r="47" spans="2:41" ht="16.5" customHeight="1">
      <c r="B47" s="159"/>
      <c r="C47" s="160"/>
      <c r="D47" s="160"/>
      <c r="E47" s="161"/>
      <c r="F47" s="165" t="s">
        <v>54</v>
      </c>
      <c r="G47" s="166"/>
      <c r="H47" s="166"/>
      <c r="I47" s="166"/>
      <c r="J47" s="166"/>
      <c r="K47" s="166"/>
      <c r="L47" s="167"/>
      <c r="M47" s="133" t="s">
        <v>55</v>
      </c>
      <c r="N47" s="133"/>
      <c r="O47" s="133"/>
      <c r="P47" s="133"/>
      <c r="Q47" s="133"/>
      <c r="R47" s="133"/>
      <c r="S47" s="133"/>
      <c r="T47" s="133"/>
      <c r="U47" s="134"/>
      <c r="V47" s="135"/>
      <c r="W47" s="135"/>
      <c r="X47" s="135"/>
      <c r="Y47" s="135"/>
      <c r="Z47" s="135"/>
      <c r="AA47" s="135"/>
      <c r="AB47" s="135"/>
      <c r="AC47" s="136"/>
      <c r="AD47" s="177">
        <f>+IFERROR(U47/U48,0)</f>
        <v>0</v>
      </c>
      <c r="AE47" s="178"/>
      <c r="AF47" s="178"/>
      <c r="AG47" s="178"/>
      <c r="AH47" s="178"/>
      <c r="AI47" s="178"/>
      <c r="AJ47" s="179"/>
      <c r="AK47" s="189" t="s">
        <v>12</v>
      </c>
      <c r="AL47" s="190"/>
      <c r="AM47" s="190"/>
      <c r="AN47" s="190"/>
      <c r="AO47" s="191"/>
    </row>
    <row r="48" spans="2:41" ht="16.5" customHeight="1">
      <c r="B48" s="162"/>
      <c r="C48" s="163"/>
      <c r="D48" s="163"/>
      <c r="E48" s="164"/>
      <c r="F48" s="168"/>
      <c r="G48" s="169"/>
      <c r="H48" s="169"/>
      <c r="I48" s="169"/>
      <c r="J48" s="169"/>
      <c r="K48" s="169"/>
      <c r="L48" s="170"/>
      <c r="M48" s="133" t="s">
        <v>84</v>
      </c>
      <c r="N48" s="133"/>
      <c r="O48" s="133"/>
      <c r="P48" s="133"/>
      <c r="Q48" s="133"/>
      <c r="R48" s="133"/>
      <c r="S48" s="133"/>
      <c r="T48" s="133"/>
      <c r="U48" s="134"/>
      <c r="V48" s="135"/>
      <c r="W48" s="135"/>
      <c r="X48" s="135"/>
      <c r="Y48" s="135"/>
      <c r="Z48" s="135"/>
      <c r="AA48" s="135"/>
      <c r="AB48" s="135"/>
      <c r="AC48" s="136"/>
      <c r="AD48" s="180"/>
      <c r="AE48" s="181"/>
      <c r="AF48" s="181"/>
      <c r="AG48" s="181"/>
      <c r="AH48" s="181"/>
      <c r="AI48" s="181"/>
      <c r="AJ48" s="182"/>
      <c r="AK48" s="192"/>
      <c r="AL48" s="193"/>
      <c r="AM48" s="193"/>
      <c r="AN48" s="193"/>
      <c r="AO48" s="194"/>
    </row>
    <row r="49" spans="2:41" ht="16.5" customHeight="1">
      <c r="B49" s="156" t="s">
        <v>24</v>
      </c>
      <c r="C49" s="157"/>
      <c r="D49" s="157"/>
      <c r="E49" s="158"/>
      <c r="F49" s="165" t="s">
        <v>56</v>
      </c>
      <c r="G49" s="166"/>
      <c r="H49" s="166"/>
      <c r="I49" s="166"/>
      <c r="J49" s="166"/>
      <c r="K49" s="166"/>
      <c r="L49" s="167"/>
      <c r="M49" s="133" t="s">
        <v>55</v>
      </c>
      <c r="N49" s="133"/>
      <c r="O49" s="133"/>
      <c r="P49" s="133"/>
      <c r="Q49" s="133"/>
      <c r="R49" s="133"/>
      <c r="S49" s="133"/>
      <c r="T49" s="133"/>
      <c r="U49" s="134"/>
      <c r="V49" s="135"/>
      <c r="W49" s="135"/>
      <c r="X49" s="135"/>
      <c r="Y49" s="135"/>
      <c r="Z49" s="135"/>
      <c r="AA49" s="135"/>
      <c r="AB49" s="135"/>
      <c r="AC49" s="136"/>
      <c r="AD49" s="140">
        <f>+IFERROR(U49/U50,0)</f>
        <v>0</v>
      </c>
      <c r="AE49" s="141"/>
      <c r="AF49" s="141"/>
      <c r="AG49" s="141"/>
      <c r="AH49" s="141"/>
      <c r="AI49" s="141"/>
      <c r="AJ49" s="142"/>
      <c r="AK49" s="146" t="s">
        <v>13</v>
      </c>
      <c r="AL49" s="147"/>
      <c r="AM49" s="147"/>
      <c r="AN49" s="147"/>
      <c r="AO49" s="148"/>
    </row>
    <row r="50" spans="2:41" ht="16.5" customHeight="1">
      <c r="B50" s="159"/>
      <c r="C50" s="160"/>
      <c r="D50" s="160"/>
      <c r="E50" s="161"/>
      <c r="F50" s="168"/>
      <c r="G50" s="169"/>
      <c r="H50" s="169"/>
      <c r="I50" s="169"/>
      <c r="J50" s="169"/>
      <c r="K50" s="169"/>
      <c r="L50" s="170"/>
      <c r="M50" s="133" t="s">
        <v>18</v>
      </c>
      <c r="N50" s="133"/>
      <c r="O50" s="133"/>
      <c r="P50" s="133"/>
      <c r="Q50" s="133"/>
      <c r="R50" s="133"/>
      <c r="S50" s="133"/>
      <c r="T50" s="133"/>
      <c r="U50" s="134"/>
      <c r="V50" s="135"/>
      <c r="W50" s="135"/>
      <c r="X50" s="135"/>
      <c r="Y50" s="135"/>
      <c r="Z50" s="135"/>
      <c r="AA50" s="135"/>
      <c r="AB50" s="135"/>
      <c r="AC50" s="136"/>
      <c r="AD50" s="143"/>
      <c r="AE50" s="144"/>
      <c r="AF50" s="144"/>
      <c r="AG50" s="144"/>
      <c r="AH50" s="144"/>
      <c r="AI50" s="144"/>
      <c r="AJ50" s="145"/>
      <c r="AK50" s="149"/>
      <c r="AL50" s="150"/>
      <c r="AM50" s="150"/>
      <c r="AN50" s="150"/>
      <c r="AO50" s="151"/>
    </row>
    <row r="51" spans="2:41" ht="16.5" customHeight="1">
      <c r="B51" s="159"/>
      <c r="C51" s="160"/>
      <c r="D51" s="160"/>
      <c r="E51" s="161"/>
      <c r="F51" s="165" t="s">
        <v>57</v>
      </c>
      <c r="G51" s="166"/>
      <c r="H51" s="166"/>
      <c r="I51" s="166"/>
      <c r="J51" s="166"/>
      <c r="K51" s="166"/>
      <c r="L51" s="167"/>
      <c r="M51" s="133" t="s">
        <v>55</v>
      </c>
      <c r="N51" s="133"/>
      <c r="O51" s="133"/>
      <c r="P51" s="133"/>
      <c r="Q51" s="133"/>
      <c r="R51" s="133"/>
      <c r="S51" s="133"/>
      <c r="T51" s="133"/>
      <c r="U51" s="134"/>
      <c r="V51" s="135"/>
      <c r="W51" s="135"/>
      <c r="X51" s="135"/>
      <c r="Y51" s="135"/>
      <c r="Z51" s="135"/>
      <c r="AA51" s="135"/>
      <c r="AB51" s="135"/>
      <c r="AC51" s="136"/>
      <c r="AD51" s="140">
        <f>+IFERROR(U51/U52,0)</f>
        <v>0</v>
      </c>
      <c r="AE51" s="141"/>
      <c r="AF51" s="141"/>
      <c r="AG51" s="141"/>
      <c r="AH51" s="141"/>
      <c r="AI51" s="141"/>
      <c r="AJ51" s="142"/>
      <c r="AK51" s="146" t="s">
        <v>13</v>
      </c>
      <c r="AL51" s="147"/>
      <c r="AM51" s="147"/>
      <c r="AN51" s="147"/>
      <c r="AO51" s="148"/>
    </row>
    <row r="52" spans="2:41" ht="16.5" customHeight="1">
      <c r="B52" s="162"/>
      <c r="C52" s="163"/>
      <c r="D52" s="163"/>
      <c r="E52" s="164"/>
      <c r="F52" s="168"/>
      <c r="G52" s="169"/>
      <c r="H52" s="169"/>
      <c r="I52" s="169"/>
      <c r="J52" s="169"/>
      <c r="K52" s="169"/>
      <c r="L52" s="170"/>
      <c r="M52" s="133" t="s">
        <v>53</v>
      </c>
      <c r="N52" s="133"/>
      <c r="O52" s="133"/>
      <c r="P52" s="133"/>
      <c r="Q52" s="133"/>
      <c r="R52" s="133"/>
      <c r="S52" s="133"/>
      <c r="T52" s="133"/>
      <c r="U52" s="134"/>
      <c r="V52" s="135"/>
      <c r="W52" s="135"/>
      <c r="X52" s="135"/>
      <c r="Y52" s="135"/>
      <c r="Z52" s="135"/>
      <c r="AA52" s="135"/>
      <c r="AB52" s="135"/>
      <c r="AC52" s="136"/>
      <c r="AD52" s="143"/>
      <c r="AE52" s="144"/>
      <c r="AF52" s="144"/>
      <c r="AG52" s="144"/>
      <c r="AH52" s="144"/>
      <c r="AI52" s="144"/>
      <c r="AJ52" s="145"/>
      <c r="AK52" s="149"/>
      <c r="AL52" s="150"/>
      <c r="AM52" s="150"/>
      <c r="AN52" s="150"/>
      <c r="AO52" s="151"/>
    </row>
    <row r="53" spans="2:41" ht="34.5" customHeight="1">
      <c r="B53" s="152" t="s">
        <v>85</v>
      </c>
      <c r="C53" s="153"/>
      <c r="D53" s="153"/>
      <c r="E53" s="153"/>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5"/>
    </row>
    <row r="54" spans="2:41" ht="20.25" customHeight="1">
      <c r="B54" s="137" t="s">
        <v>86</v>
      </c>
      <c r="C54" s="137"/>
      <c r="D54" s="137"/>
      <c r="E54" s="137"/>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row>
    <row r="55" spans="2:41" ht="11.25">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row>
    <row r="56" spans="2:41" ht="11.25">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row>
    <row r="57" spans="2:41" ht="11.25">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row>
    <row r="58" spans="2:41" ht="11.25">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row>
    <row r="59" spans="2:41" ht="11.25">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row>
    <row r="60" spans="2:41" ht="11.25">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row>
    <row r="61" spans="2:41" ht="11.25">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row>
    <row r="62" spans="2:41" ht="11.25">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row>
    <row r="63" spans="2:41" ht="11.25">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row>
    <row r="64" spans="2:41" ht="11.25">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row>
    <row r="65" spans="2:41" ht="11.25">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row>
    <row r="66" spans="2:41" ht="11.25">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row>
    <row r="67" spans="2:41" ht="11.25">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row>
    <row r="68" spans="2:41" ht="11.25">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row>
    <row r="69" spans="2:41" ht="11.25">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row>
    <row r="70" spans="2:41" ht="11.25">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row>
    <row r="71" spans="2:41" ht="11.25">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row>
    <row r="72" spans="2:41" ht="11.25">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XFC136"/>
  <sheetViews>
    <sheetView showGridLines="0" showRowColHeaders="0" tabSelected="1" topLeftCell="A43" zoomScaleNormal="100" workbookViewId="0">
      <selection activeCell="B18" sqref="B18:J18"/>
    </sheetView>
  </sheetViews>
  <sheetFormatPr baseColWidth="10" defaultColWidth="0" defaultRowHeight="0" customHeight="1" zeroHeight="1"/>
  <cols>
    <col min="1" max="1" width="2.42578125" style="80" customWidth="1"/>
    <col min="2" max="2" width="5.42578125" style="78" customWidth="1"/>
    <col min="3" max="3" width="5.7109375" style="79" customWidth="1"/>
    <col min="4" max="4" width="31.5703125" style="80" customWidth="1"/>
    <col min="5" max="5" width="53" style="80" customWidth="1"/>
    <col min="6" max="6" width="20.28515625" style="80" customWidth="1"/>
    <col min="7" max="7" width="15.85546875" style="81" customWidth="1"/>
    <col min="8" max="8" width="16.85546875" style="82" customWidth="1"/>
    <col min="9" max="9" width="22.140625" style="80" customWidth="1"/>
    <col min="10" max="10" width="0.140625" style="80" customWidth="1"/>
    <col min="11" max="11" width="2.28515625" style="80" hidden="1" customWidth="1"/>
    <col min="12" max="16383" width="11.42578125" style="80" hidden="1"/>
    <col min="16384" max="16384" width="0.85546875" style="80" customWidth="1"/>
  </cols>
  <sheetData>
    <row r="1" spans="2:10" ht="7.5" customHeight="1"/>
    <row r="2" spans="2:10" ht="7.5" customHeight="1">
      <c r="B2" s="318"/>
      <c r="C2" s="318"/>
      <c r="D2" s="318"/>
      <c r="E2" s="318"/>
      <c r="F2" s="318"/>
      <c r="G2" s="318"/>
      <c r="H2" s="318"/>
      <c r="I2" s="318"/>
      <c r="J2" s="318"/>
    </row>
    <row r="3" spans="2:10" ht="12" customHeight="1">
      <c r="B3" s="318"/>
      <c r="C3" s="318"/>
      <c r="D3" s="318"/>
      <c r="E3" s="318"/>
      <c r="F3" s="318"/>
      <c r="G3" s="318"/>
      <c r="H3" s="318"/>
      <c r="I3" s="318"/>
      <c r="J3" s="318"/>
    </row>
    <row r="4" spans="2:10" ht="12" customHeight="1">
      <c r="B4" s="318"/>
      <c r="C4" s="318"/>
      <c r="D4" s="318"/>
      <c r="E4" s="318"/>
      <c r="F4" s="318"/>
      <c r="G4" s="318"/>
      <c r="H4" s="318"/>
      <c r="I4" s="318"/>
      <c r="J4" s="318"/>
    </row>
    <row r="5" spans="2:10" ht="12" customHeight="1">
      <c r="B5" s="318"/>
      <c r="C5" s="318"/>
      <c r="D5" s="318"/>
      <c r="E5" s="318"/>
      <c r="F5" s="318"/>
      <c r="G5" s="318"/>
      <c r="H5" s="318"/>
      <c r="I5" s="318"/>
      <c r="J5" s="318"/>
    </row>
    <row r="6" spans="2:10" ht="12" customHeight="1">
      <c r="B6" s="318"/>
      <c r="C6" s="318"/>
      <c r="D6" s="318"/>
      <c r="E6" s="318"/>
      <c r="F6" s="318"/>
      <c r="G6" s="318"/>
      <c r="H6" s="318"/>
      <c r="I6" s="318"/>
      <c r="J6" s="318"/>
    </row>
    <row r="7" spans="2:10" ht="12" customHeight="1">
      <c r="B7" s="318"/>
      <c r="C7" s="318"/>
      <c r="D7" s="318"/>
      <c r="E7" s="318"/>
      <c r="F7" s="318"/>
      <c r="G7" s="318"/>
      <c r="H7" s="318"/>
      <c r="I7" s="318"/>
      <c r="J7" s="318"/>
    </row>
    <row r="8" spans="2:10" ht="7.5" customHeight="1">
      <c r="B8" s="318"/>
      <c r="C8" s="318"/>
      <c r="D8" s="318"/>
      <c r="E8" s="318"/>
      <c r="F8" s="318"/>
      <c r="G8" s="318"/>
      <c r="H8" s="318"/>
      <c r="I8" s="318"/>
      <c r="J8" s="318"/>
    </row>
    <row r="9" spans="2:10" ht="7.5" customHeight="1">
      <c r="B9" s="83"/>
      <c r="C9" s="83"/>
      <c r="D9" s="83"/>
      <c r="E9" s="83"/>
      <c r="F9" s="83"/>
      <c r="G9" s="84"/>
      <c r="H9" s="85"/>
      <c r="I9" s="83"/>
      <c r="J9" s="83"/>
    </row>
    <row r="10" spans="2:10" ht="15" customHeight="1">
      <c r="B10" s="325" t="s">
        <v>145</v>
      </c>
      <c r="C10" s="326"/>
      <c r="D10" s="326"/>
      <c r="E10" s="326"/>
      <c r="F10" s="326"/>
      <c r="G10" s="326"/>
      <c r="H10" s="326"/>
      <c r="I10" s="326"/>
      <c r="J10" s="326"/>
    </row>
    <row r="11" spans="2:10" ht="7.5" customHeight="1">
      <c r="B11" s="83"/>
      <c r="C11" s="83"/>
      <c r="D11" s="83"/>
      <c r="E11" s="86"/>
      <c r="F11" s="83"/>
      <c r="G11" s="84"/>
      <c r="H11" s="85"/>
      <c r="I11" s="83"/>
      <c r="J11" s="83"/>
    </row>
    <row r="12" spans="2:10" ht="5.25" customHeight="1">
      <c r="B12" s="83"/>
      <c r="C12" s="83"/>
      <c r="E12" s="87"/>
    </row>
    <row r="13" spans="2:10" ht="18" customHeight="1">
      <c r="B13" s="302" t="s">
        <v>17</v>
      </c>
      <c r="C13" s="303"/>
      <c r="D13" s="58"/>
      <c r="E13" s="88" t="s">
        <v>88</v>
      </c>
      <c r="F13" s="319"/>
      <c r="G13" s="320"/>
      <c r="H13" s="89" t="s">
        <v>16</v>
      </c>
      <c r="I13" s="61"/>
    </row>
    <row r="14" spans="2:10" ht="18" customHeight="1">
      <c r="B14" s="302" t="s">
        <v>89</v>
      </c>
      <c r="C14" s="303"/>
      <c r="D14" s="58"/>
      <c r="E14" s="88" t="s">
        <v>15</v>
      </c>
      <c r="F14" s="319"/>
      <c r="G14" s="320"/>
      <c r="H14" s="89" t="s">
        <v>92</v>
      </c>
      <c r="I14" s="62"/>
    </row>
    <row r="15" spans="2:10" ht="18" customHeight="1">
      <c r="B15" s="302" t="s">
        <v>14</v>
      </c>
      <c r="C15" s="303"/>
      <c r="D15" s="58"/>
      <c r="E15" s="88" t="s">
        <v>91</v>
      </c>
      <c r="F15" s="319"/>
      <c r="G15" s="320"/>
      <c r="H15" s="89" t="s">
        <v>90</v>
      </c>
      <c r="I15" s="62"/>
    </row>
    <row r="16" spans="2:10" ht="15">
      <c r="B16" s="90"/>
      <c r="C16" s="91"/>
      <c r="D16" s="91"/>
      <c r="E16" s="91"/>
      <c r="F16" s="90"/>
      <c r="G16" s="92"/>
      <c r="H16" s="93"/>
      <c r="I16" s="94"/>
      <c r="J16" s="95"/>
    </row>
    <row r="17" spans="2:10" ht="15">
      <c r="B17" s="321" t="s">
        <v>62</v>
      </c>
      <c r="C17" s="321"/>
      <c r="D17" s="321"/>
      <c r="E17" s="321"/>
      <c r="F17" s="321"/>
      <c r="G17" s="321"/>
      <c r="H17" s="321"/>
      <c r="I17" s="321"/>
      <c r="J17" s="321"/>
    </row>
    <row r="18" spans="2:10" ht="80.25" customHeight="1">
      <c r="B18" s="322" t="s">
        <v>66</v>
      </c>
      <c r="C18" s="323"/>
      <c r="D18" s="323"/>
      <c r="E18" s="323"/>
      <c r="F18" s="323"/>
      <c r="G18" s="323"/>
      <c r="H18" s="323"/>
      <c r="I18" s="323"/>
      <c r="J18" s="324"/>
    </row>
    <row r="19" spans="2:10" ht="15">
      <c r="B19" s="315" t="s">
        <v>146</v>
      </c>
      <c r="C19" s="316"/>
      <c r="D19" s="316"/>
      <c r="E19" s="316"/>
      <c r="F19" s="316"/>
      <c r="G19" s="316"/>
      <c r="H19" s="316"/>
      <c r="I19" s="317"/>
      <c r="J19" s="69"/>
    </row>
    <row r="20" spans="2:10" ht="15">
      <c r="B20" s="70"/>
      <c r="C20" s="96"/>
      <c r="D20" s="96"/>
      <c r="E20" s="96"/>
    </row>
    <row r="21" spans="2:10" ht="54.75" customHeight="1">
      <c r="B21" s="312" t="s">
        <v>105</v>
      </c>
      <c r="C21" s="313"/>
      <c r="D21" s="313"/>
      <c r="E21" s="314"/>
      <c r="F21" s="97" t="s">
        <v>143</v>
      </c>
      <c r="G21" s="98" t="s">
        <v>142</v>
      </c>
      <c r="H21" s="99" t="s">
        <v>139</v>
      </c>
      <c r="I21" s="97" t="s">
        <v>119</v>
      </c>
    </row>
    <row r="22" spans="2:10" ht="15" customHeight="1">
      <c r="B22" s="304" t="s">
        <v>104</v>
      </c>
      <c r="C22" s="305"/>
      <c r="D22" s="310" t="s">
        <v>106</v>
      </c>
      <c r="E22" s="311"/>
      <c r="F22" s="100">
        <v>611264445640</v>
      </c>
      <c r="G22" s="62"/>
      <c r="H22" s="62"/>
      <c r="I22" s="66">
        <f t="shared" ref="I22:I27" si="0">(F22*G22)*(1+H22)</f>
        <v>0</v>
      </c>
    </row>
    <row r="23" spans="2:10" ht="15" customHeight="1">
      <c r="B23" s="306"/>
      <c r="C23" s="307"/>
      <c r="D23" s="101" t="s">
        <v>107</v>
      </c>
      <c r="E23" s="102" t="s">
        <v>120</v>
      </c>
      <c r="F23" s="100">
        <v>1208332148</v>
      </c>
      <c r="G23" s="62"/>
      <c r="H23" s="62"/>
      <c r="I23" s="66">
        <f t="shared" si="0"/>
        <v>0</v>
      </c>
    </row>
    <row r="24" spans="2:10" ht="15" customHeight="1">
      <c r="B24" s="306"/>
      <c r="C24" s="307"/>
      <c r="D24" s="310" t="s">
        <v>108</v>
      </c>
      <c r="E24" s="311"/>
      <c r="F24" s="100">
        <v>1400000000</v>
      </c>
      <c r="G24" s="62"/>
      <c r="H24" s="62"/>
      <c r="I24" s="66">
        <f t="shared" si="0"/>
        <v>0</v>
      </c>
    </row>
    <row r="25" spans="2:10" ht="15" customHeight="1">
      <c r="B25" s="306"/>
      <c r="C25" s="307"/>
      <c r="D25" s="310" t="s">
        <v>109</v>
      </c>
      <c r="E25" s="311"/>
      <c r="F25" s="100">
        <v>7000000000</v>
      </c>
      <c r="G25" s="62"/>
      <c r="H25" s="62"/>
      <c r="I25" s="66">
        <f t="shared" si="0"/>
        <v>0</v>
      </c>
    </row>
    <row r="26" spans="2:10" ht="15" customHeight="1">
      <c r="B26" s="306"/>
      <c r="C26" s="307"/>
      <c r="D26" s="310" t="s">
        <v>110</v>
      </c>
      <c r="E26" s="311"/>
      <c r="F26" s="100">
        <v>5000000000</v>
      </c>
      <c r="G26" s="62"/>
      <c r="H26" s="62"/>
      <c r="I26" s="66">
        <f t="shared" si="0"/>
        <v>0</v>
      </c>
    </row>
    <row r="27" spans="2:10" ht="15" customHeight="1">
      <c r="B27" s="308"/>
      <c r="C27" s="309"/>
      <c r="D27" s="310" t="s">
        <v>111</v>
      </c>
      <c r="E27" s="311"/>
      <c r="F27" s="100">
        <v>120000000</v>
      </c>
      <c r="G27" s="62"/>
      <c r="H27" s="62"/>
      <c r="I27" s="66">
        <f t="shared" si="0"/>
        <v>0</v>
      </c>
    </row>
    <row r="28" spans="2:10" s="105" customFormat="1" ht="15">
      <c r="B28" s="103"/>
      <c r="C28" s="103"/>
      <c r="D28" s="103"/>
      <c r="E28" s="103"/>
      <c r="F28" s="104"/>
      <c r="G28" s="276" t="s">
        <v>113</v>
      </c>
      <c r="H28" s="277"/>
      <c r="I28" s="131">
        <f>SUM(I22:I27)</f>
        <v>0</v>
      </c>
    </row>
    <row r="29" spans="2:10" s="105" customFormat="1" ht="15" customHeight="1">
      <c r="B29" s="106"/>
      <c r="C29" s="106"/>
      <c r="D29" s="106"/>
      <c r="E29" s="106"/>
      <c r="F29" s="107"/>
      <c r="G29" s="108"/>
      <c r="H29" s="109"/>
      <c r="I29" s="110"/>
    </row>
    <row r="30" spans="2:10" s="105" customFormat="1" ht="27.75" customHeight="1">
      <c r="B30" s="273" t="s">
        <v>112</v>
      </c>
      <c r="C30" s="273"/>
      <c r="D30" s="102" t="s">
        <v>116</v>
      </c>
      <c r="E30" s="102" t="s">
        <v>124</v>
      </c>
      <c r="F30" s="100">
        <v>674537963</v>
      </c>
      <c r="G30" s="67"/>
      <c r="H30" s="68"/>
      <c r="I30" s="66">
        <f>(F30*G30)*(1+H30)</f>
        <v>0</v>
      </c>
    </row>
    <row r="31" spans="2:10" s="105" customFormat="1" ht="15" customHeight="1">
      <c r="B31" s="71"/>
      <c r="C31" s="71"/>
      <c r="D31" s="72"/>
      <c r="E31" s="72"/>
      <c r="F31" s="111"/>
      <c r="G31" s="276" t="s">
        <v>114</v>
      </c>
      <c r="H31" s="277"/>
      <c r="I31" s="131">
        <f>I30</f>
        <v>0</v>
      </c>
    </row>
    <row r="32" spans="2:10" s="105" customFormat="1" ht="15" customHeight="1">
      <c r="B32" s="106"/>
      <c r="C32" s="106"/>
      <c r="D32" s="106"/>
      <c r="E32" s="106"/>
      <c r="F32" s="107"/>
      <c r="G32" s="108"/>
      <c r="H32" s="109"/>
      <c r="I32" s="110"/>
    </row>
    <row r="33" spans="2:9" s="105" customFormat="1" ht="24">
      <c r="B33" s="273" t="s">
        <v>115</v>
      </c>
      <c r="C33" s="273"/>
      <c r="D33" s="287" t="s">
        <v>141</v>
      </c>
      <c r="E33" s="73" t="s">
        <v>125</v>
      </c>
      <c r="F33" s="268">
        <v>4500000000</v>
      </c>
      <c r="G33" s="290"/>
      <c r="H33" s="293"/>
      <c r="I33" s="284">
        <f>(F33*G33)*(1+H33)</f>
        <v>0</v>
      </c>
    </row>
    <row r="34" spans="2:9" s="105" customFormat="1" ht="15" customHeight="1">
      <c r="B34" s="273"/>
      <c r="C34" s="273"/>
      <c r="D34" s="288"/>
      <c r="E34" s="112" t="s">
        <v>122</v>
      </c>
      <c r="F34" s="269"/>
      <c r="G34" s="291"/>
      <c r="H34" s="294"/>
      <c r="I34" s="285"/>
    </row>
    <row r="35" spans="2:9" s="105" customFormat="1" ht="24">
      <c r="B35" s="273"/>
      <c r="C35" s="273"/>
      <c r="D35" s="288"/>
      <c r="E35" s="113" t="s">
        <v>144</v>
      </c>
      <c r="F35" s="268">
        <v>1700000000</v>
      </c>
      <c r="G35" s="291"/>
      <c r="H35" s="294"/>
      <c r="I35" s="285"/>
    </row>
    <row r="36" spans="2:9" s="105" customFormat="1" ht="15">
      <c r="B36" s="273"/>
      <c r="C36" s="273"/>
      <c r="D36" s="289"/>
      <c r="E36" s="112" t="s">
        <v>122</v>
      </c>
      <c r="F36" s="269">
        <v>1700000000</v>
      </c>
      <c r="G36" s="292"/>
      <c r="H36" s="295"/>
      <c r="I36" s="286"/>
    </row>
    <row r="37" spans="2:9" s="105" customFormat="1" ht="15">
      <c r="B37" s="273"/>
      <c r="C37" s="273"/>
      <c r="D37" s="102"/>
      <c r="E37" s="280"/>
      <c r="F37" s="275"/>
      <c r="G37" s="276" t="s">
        <v>126</v>
      </c>
      <c r="H37" s="277"/>
      <c r="I37" s="131">
        <f>I33+I35</f>
        <v>0</v>
      </c>
    </row>
    <row r="38" spans="2:9" s="105" customFormat="1" ht="24">
      <c r="B38" s="273"/>
      <c r="C38" s="273"/>
      <c r="D38" s="287" t="s">
        <v>140</v>
      </c>
      <c r="E38" s="73" t="s">
        <v>125</v>
      </c>
      <c r="F38" s="268">
        <v>4500000000</v>
      </c>
      <c r="G38" s="270"/>
      <c r="H38" s="281"/>
      <c r="I38" s="284">
        <f>(F38*G38)*(1+H38)</f>
        <v>0</v>
      </c>
    </row>
    <row r="39" spans="2:9" s="105" customFormat="1" ht="15" customHeight="1">
      <c r="B39" s="273"/>
      <c r="C39" s="273"/>
      <c r="D39" s="288"/>
      <c r="E39" s="112" t="s">
        <v>123</v>
      </c>
      <c r="F39" s="269"/>
      <c r="G39" s="271"/>
      <c r="H39" s="282"/>
      <c r="I39" s="285"/>
    </row>
    <row r="40" spans="2:9" s="105" customFormat="1" ht="24">
      <c r="B40" s="273"/>
      <c r="C40" s="273"/>
      <c r="D40" s="288"/>
      <c r="E40" s="113" t="s">
        <v>144</v>
      </c>
      <c r="F40" s="268">
        <v>1700000000</v>
      </c>
      <c r="G40" s="271"/>
      <c r="H40" s="282"/>
      <c r="I40" s="285"/>
    </row>
    <row r="41" spans="2:9" s="105" customFormat="1" ht="15" customHeight="1">
      <c r="B41" s="273"/>
      <c r="C41" s="273"/>
      <c r="D41" s="289"/>
      <c r="E41" s="112" t="s">
        <v>123</v>
      </c>
      <c r="F41" s="269">
        <v>1700000000</v>
      </c>
      <c r="G41" s="272"/>
      <c r="H41" s="283"/>
      <c r="I41" s="286"/>
    </row>
    <row r="42" spans="2:9" s="105" customFormat="1" ht="15" customHeight="1">
      <c r="B42" s="273"/>
      <c r="C42" s="273"/>
      <c r="D42" s="102"/>
      <c r="E42" s="274"/>
      <c r="F42" s="275"/>
      <c r="G42" s="276" t="s">
        <v>127</v>
      </c>
      <c r="H42" s="277"/>
      <c r="I42" s="132">
        <f>I38+I40</f>
        <v>0</v>
      </c>
    </row>
    <row r="43" spans="2:9" s="105" customFormat="1" ht="15" customHeight="1">
      <c r="B43" s="106"/>
      <c r="C43" s="106"/>
      <c r="D43" s="106"/>
      <c r="E43" s="106"/>
      <c r="F43" s="107"/>
      <c r="G43" s="108"/>
      <c r="H43" s="109"/>
      <c r="I43" s="110"/>
    </row>
    <row r="44" spans="2:9" s="105" customFormat="1" ht="21.75" customHeight="1">
      <c r="B44" s="273" t="s">
        <v>117</v>
      </c>
      <c r="C44" s="273"/>
      <c r="D44" s="102" t="s">
        <v>118</v>
      </c>
      <c r="E44" s="102"/>
      <c r="F44" s="114">
        <v>14000000000</v>
      </c>
      <c r="G44" s="67"/>
      <c r="H44" s="68"/>
      <c r="I44" s="66">
        <f>(F44*G44)*(1+H44)</f>
        <v>0</v>
      </c>
    </row>
    <row r="45" spans="2:9" s="105" customFormat="1" ht="15" customHeight="1">
      <c r="B45" s="71"/>
      <c r="C45" s="71"/>
      <c r="D45" s="72"/>
      <c r="E45" s="72"/>
      <c r="F45" s="111"/>
      <c r="G45" s="276" t="s">
        <v>121</v>
      </c>
      <c r="H45" s="277"/>
      <c r="I45" s="132">
        <f>I44</f>
        <v>0</v>
      </c>
    </row>
    <row r="46" spans="2:9" ht="15">
      <c r="B46" s="278"/>
      <c r="C46" s="278"/>
      <c r="D46" s="278"/>
      <c r="E46" s="278"/>
      <c r="F46" s="278"/>
      <c r="G46" s="279"/>
      <c r="H46" s="279"/>
      <c r="I46" s="279"/>
    </row>
    <row r="47" spans="2:9" ht="3" customHeight="1">
      <c r="B47" s="115"/>
      <c r="C47" s="115"/>
      <c r="D47" s="115"/>
      <c r="E47" s="115"/>
      <c r="F47" s="116"/>
      <c r="G47" s="117"/>
      <c r="H47" s="118"/>
      <c r="I47" s="119"/>
    </row>
    <row r="48" spans="2:9" ht="15">
      <c r="B48" s="115"/>
      <c r="C48" s="115"/>
      <c r="D48" s="115"/>
      <c r="E48" s="115"/>
      <c r="F48" s="266" t="s">
        <v>128</v>
      </c>
      <c r="G48" s="267"/>
      <c r="H48" s="267"/>
      <c r="I48" s="74"/>
    </row>
    <row r="49" spans="2:10" ht="15">
      <c r="B49" s="115"/>
      <c r="C49" s="115"/>
      <c r="D49" s="115"/>
      <c r="E49" s="115"/>
      <c r="F49" s="75"/>
      <c r="G49" s="75"/>
      <c r="H49" s="75"/>
      <c r="I49" s="76"/>
    </row>
    <row r="50" spans="2:10" ht="15" customHeight="1">
      <c r="B50" s="115"/>
      <c r="C50" s="115"/>
      <c r="D50" s="115"/>
      <c r="E50" s="263" t="s">
        <v>129</v>
      </c>
      <c r="F50" s="261" t="s">
        <v>130</v>
      </c>
      <c r="G50" s="262"/>
      <c r="H50" s="261" t="s">
        <v>131</v>
      </c>
      <c r="I50" s="262"/>
    </row>
    <row r="51" spans="2:10" ht="15" customHeight="1">
      <c r="B51" s="115"/>
      <c r="C51" s="115"/>
      <c r="D51" s="115"/>
      <c r="E51" s="264"/>
      <c r="F51" s="120" t="s">
        <v>136</v>
      </c>
      <c r="G51" s="121">
        <f>I28</f>
        <v>0</v>
      </c>
      <c r="H51" s="120" t="s">
        <v>136</v>
      </c>
      <c r="I51" s="121">
        <f>I28</f>
        <v>0</v>
      </c>
    </row>
    <row r="52" spans="2:10" ht="15" customHeight="1">
      <c r="B52" s="115"/>
      <c r="C52" s="115"/>
      <c r="D52" s="115"/>
      <c r="E52" s="264"/>
      <c r="F52" s="120" t="s">
        <v>134</v>
      </c>
      <c r="G52" s="121">
        <f>I31</f>
        <v>0</v>
      </c>
      <c r="H52" s="120" t="s">
        <v>134</v>
      </c>
      <c r="I52" s="121">
        <f>I31</f>
        <v>0</v>
      </c>
    </row>
    <row r="53" spans="2:10" ht="15" customHeight="1">
      <c r="B53" s="115"/>
      <c r="C53" s="115"/>
      <c r="D53" s="115"/>
      <c r="E53" s="264"/>
      <c r="F53" s="120" t="s">
        <v>138</v>
      </c>
      <c r="G53" s="121">
        <f>I37</f>
        <v>0</v>
      </c>
      <c r="H53" s="120" t="s">
        <v>137</v>
      </c>
      <c r="I53" s="121">
        <f>I42</f>
        <v>0</v>
      </c>
    </row>
    <row r="54" spans="2:10" ht="15">
      <c r="B54" s="115"/>
      <c r="C54" s="115"/>
      <c r="D54" s="115"/>
      <c r="E54" s="264"/>
      <c r="F54" s="120" t="s">
        <v>135</v>
      </c>
      <c r="G54" s="121">
        <f>I42</f>
        <v>0</v>
      </c>
      <c r="H54" s="120" t="s">
        <v>135</v>
      </c>
      <c r="I54" s="121">
        <f>I45</f>
        <v>0</v>
      </c>
    </row>
    <row r="55" spans="2:10" ht="22.5">
      <c r="B55" s="115"/>
      <c r="C55" s="115"/>
      <c r="D55" s="115"/>
      <c r="E55" s="265"/>
      <c r="F55" s="122" t="s">
        <v>132</v>
      </c>
      <c r="G55" s="121">
        <f>SUM(G51:G54)</f>
        <v>0</v>
      </c>
      <c r="H55" s="122" t="s">
        <v>133</v>
      </c>
      <c r="I55" s="121">
        <f>SUM(I51:I54)</f>
        <v>0</v>
      </c>
    </row>
    <row r="56" spans="2:10" ht="15">
      <c r="B56" s="115"/>
      <c r="C56" s="115"/>
      <c r="D56" s="115"/>
      <c r="E56" s="123"/>
      <c r="F56" s="124"/>
      <c r="G56" s="125"/>
      <c r="H56" s="124"/>
      <c r="I56" s="125"/>
    </row>
    <row r="57" spans="2:10" ht="15">
      <c r="B57" s="126" t="s">
        <v>63</v>
      </c>
      <c r="C57" s="103"/>
      <c r="D57" s="103"/>
      <c r="E57" s="103"/>
      <c r="F57" s="77"/>
      <c r="G57" s="127"/>
      <c r="H57" s="128"/>
      <c r="I57" s="129"/>
      <c r="J57" s="130"/>
    </row>
    <row r="58" spans="2:10" ht="49.5" customHeight="1">
      <c r="B58" s="296" t="s">
        <v>65</v>
      </c>
      <c r="C58" s="297"/>
      <c r="D58" s="297"/>
      <c r="E58" s="297"/>
      <c r="F58" s="297"/>
      <c r="G58" s="297"/>
      <c r="H58" s="297"/>
      <c r="I58" s="297"/>
      <c r="J58" s="298"/>
    </row>
    <row r="59" spans="2:10" ht="52.5" customHeight="1">
      <c r="B59" s="299" t="s">
        <v>64</v>
      </c>
      <c r="C59" s="300"/>
      <c r="D59" s="300"/>
      <c r="E59" s="300"/>
      <c r="F59" s="300"/>
      <c r="G59" s="300"/>
      <c r="H59" s="300"/>
      <c r="I59" s="300"/>
      <c r="J59" s="301"/>
    </row>
    <row r="60" spans="2:10" ht="15" customHeight="1"/>
    <row r="61" spans="2:10" ht="15" hidden="1" customHeight="1"/>
    <row r="62" spans="2:10" ht="15" hidden="1" customHeight="1"/>
    <row r="63" spans="2:10" ht="15" hidden="1" customHeight="1"/>
    <row r="64" spans="2:10" ht="15" hidden="1" customHeight="1"/>
    <row r="65" spans="3:12" s="78" customFormat="1" ht="15" hidden="1" customHeight="1">
      <c r="C65" s="79"/>
      <c r="D65" s="80"/>
      <c r="E65" s="80"/>
      <c r="F65" s="80"/>
      <c r="G65" s="81"/>
      <c r="H65" s="82"/>
      <c r="I65" s="80"/>
      <c r="J65" s="80"/>
      <c r="K65" s="80"/>
      <c r="L65" s="80"/>
    </row>
    <row r="66" spans="3:12" s="78" customFormat="1" ht="15" hidden="1" customHeight="1">
      <c r="C66" s="79"/>
      <c r="D66" s="80"/>
      <c r="E66" s="80"/>
      <c r="F66" s="80"/>
      <c r="G66" s="81"/>
      <c r="H66" s="82"/>
      <c r="I66" s="80"/>
      <c r="J66" s="80"/>
      <c r="K66" s="80"/>
      <c r="L66" s="80"/>
    </row>
    <row r="67" spans="3:12" s="78" customFormat="1" ht="15" hidden="1" customHeight="1">
      <c r="C67" s="79"/>
      <c r="D67" s="80"/>
      <c r="E67" s="80"/>
      <c r="F67" s="80"/>
      <c r="G67" s="81"/>
      <c r="H67" s="82"/>
      <c r="I67" s="80"/>
      <c r="J67" s="80"/>
      <c r="K67" s="80"/>
      <c r="L67" s="80"/>
    </row>
    <row r="68" spans="3:12" s="78" customFormat="1" ht="15" hidden="1" customHeight="1">
      <c r="C68" s="79"/>
      <c r="D68" s="80"/>
      <c r="E68" s="80"/>
      <c r="F68" s="80"/>
      <c r="G68" s="81"/>
      <c r="H68" s="82"/>
      <c r="I68" s="80"/>
      <c r="J68" s="80"/>
      <c r="K68" s="80"/>
      <c r="L68" s="80"/>
    </row>
    <row r="69" spans="3:12" s="78" customFormat="1" ht="15" hidden="1" customHeight="1">
      <c r="C69" s="79"/>
      <c r="D69" s="80"/>
      <c r="E69" s="80"/>
      <c r="F69" s="80"/>
      <c r="G69" s="81"/>
      <c r="H69" s="82"/>
      <c r="I69" s="80"/>
      <c r="J69" s="80"/>
      <c r="K69" s="80"/>
      <c r="L69" s="80"/>
    </row>
    <row r="70" spans="3:12" s="78" customFormat="1" ht="15" hidden="1" customHeight="1">
      <c r="C70" s="79"/>
      <c r="D70" s="80"/>
      <c r="E70" s="80"/>
      <c r="F70" s="80"/>
      <c r="G70" s="81"/>
      <c r="H70" s="82"/>
      <c r="I70" s="80"/>
      <c r="J70" s="80"/>
      <c r="K70" s="80"/>
      <c r="L70" s="80"/>
    </row>
    <row r="71" spans="3:12" s="78" customFormat="1" ht="15" hidden="1" customHeight="1">
      <c r="C71" s="79"/>
      <c r="D71" s="80"/>
      <c r="E71" s="80"/>
      <c r="F71" s="80"/>
      <c r="G71" s="81"/>
      <c r="H71" s="82"/>
      <c r="I71" s="80"/>
      <c r="J71" s="80"/>
      <c r="K71" s="80"/>
      <c r="L71" s="80"/>
    </row>
    <row r="72" spans="3:12" s="78" customFormat="1" ht="15" hidden="1" customHeight="1">
      <c r="C72" s="79"/>
      <c r="D72" s="80"/>
      <c r="E72" s="80"/>
      <c r="F72" s="80"/>
      <c r="G72" s="81"/>
      <c r="H72" s="82"/>
      <c r="I72" s="80"/>
      <c r="J72" s="80"/>
      <c r="K72" s="80"/>
      <c r="L72" s="80"/>
    </row>
    <row r="73" spans="3:12" s="78" customFormat="1" ht="15" hidden="1" customHeight="1">
      <c r="C73" s="79"/>
      <c r="D73" s="80"/>
      <c r="E73" s="80"/>
      <c r="F73" s="80"/>
      <c r="G73" s="81"/>
      <c r="H73" s="82"/>
      <c r="I73" s="80"/>
      <c r="J73" s="80"/>
      <c r="K73" s="80"/>
      <c r="L73" s="80"/>
    </row>
    <row r="74" spans="3:12" s="78" customFormat="1" ht="15" hidden="1" customHeight="1">
      <c r="C74" s="79"/>
      <c r="D74" s="80"/>
      <c r="E74" s="80"/>
      <c r="F74" s="80"/>
      <c r="G74" s="81"/>
      <c r="H74" s="82"/>
      <c r="I74" s="80"/>
      <c r="J74" s="80"/>
      <c r="K74" s="80"/>
      <c r="L74" s="80"/>
    </row>
    <row r="75" spans="3:12" s="78" customFormat="1" ht="15" hidden="1" customHeight="1">
      <c r="C75" s="79"/>
      <c r="D75" s="80"/>
      <c r="E75" s="80"/>
      <c r="F75" s="80"/>
      <c r="G75" s="81"/>
      <c r="H75" s="82"/>
      <c r="I75" s="80"/>
      <c r="J75" s="80"/>
      <c r="K75" s="80"/>
      <c r="L75" s="80"/>
    </row>
    <row r="76" spans="3:12" s="78" customFormat="1" ht="15" hidden="1" customHeight="1">
      <c r="C76" s="79"/>
      <c r="D76" s="80"/>
      <c r="E76" s="80"/>
      <c r="F76" s="80"/>
      <c r="G76" s="81"/>
      <c r="H76" s="82"/>
      <c r="I76" s="80"/>
      <c r="J76" s="80"/>
      <c r="K76" s="80"/>
      <c r="L76" s="80"/>
    </row>
    <row r="77" spans="3:12" s="78" customFormat="1" ht="15" hidden="1" customHeight="1">
      <c r="C77" s="79"/>
      <c r="D77" s="80"/>
      <c r="E77" s="80"/>
      <c r="F77" s="80"/>
      <c r="G77" s="81"/>
      <c r="H77" s="82"/>
      <c r="I77" s="80"/>
      <c r="J77" s="80"/>
      <c r="K77" s="80"/>
      <c r="L77" s="80"/>
    </row>
    <row r="78" spans="3:12" s="78" customFormat="1" ht="15" hidden="1" customHeight="1">
      <c r="C78" s="79"/>
      <c r="D78" s="80"/>
      <c r="E78" s="80"/>
      <c r="F78" s="80"/>
      <c r="G78" s="81"/>
      <c r="H78" s="82"/>
      <c r="I78" s="80"/>
      <c r="J78" s="80"/>
      <c r="K78" s="80"/>
      <c r="L78" s="80"/>
    </row>
    <row r="79" spans="3:12" s="78" customFormat="1" ht="15" hidden="1" customHeight="1">
      <c r="C79" s="79"/>
      <c r="D79" s="80"/>
      <c r="E79" s="80"/>
      <c r="F79" s="80"/>
      <c r="G79" s="81"/>
      <c r="H79" s="82"/>
      <c r="I79" s="80"/>
      <c r="J79" s="80"/>
      <c r="K79" s="80"/>
      <c r="L79" s="80"/>
    </row>
    <row r="80" spans="3:12" s="78" customFormat="1" ht="15" hidden="1" customHeight="1">
      <c r="C80" s="79"/>
      <c r="D80" s="80"/>
      <c r="E80" s="80"/>
      <c r="F80" s="80"/>
      <c r="G80" s="81"/>
      <c r="H80" s="82"/>
      <c r="I80" s="80"/>
      <c r="J80" s="80"/>
      <c r="K80" s="80"/>
      <c r="L80" s="80"/>
    </row>
    <row r="81" spans="3:12" s="78" customFormat="1" ht="15" hidden="1" customHeight="1">
      <c r="C81" s="79"/>
      <c r="D81" s="80"/>
      <c r="E81" s="80"/>
      <c r="F81" s="80"/>
      <c r="G81" s="81"/>
      <c r="H81" s="82"/>
      <c r="I81" s="80"/>
      <c r="J81" s="80"/>
      <c r="K81" s="80"/>
      <c r="L81" s="80"/>
    </row>
    <row r="82" spans="3:12" s="78" customFormat="1" ht="15" hidden="1" customHeight="1">
      <c r="C82" s="79"/>
      <c r="D82" s="80"/>
      <c r="E82" s="80"/>
      <c r="F82" s="80"/>
      <c r="G82" s="81"/>
      <c r="H82" s="82"/>
      <c r="I82" s="80"/>
      <c r="J82" s="80"/>
      <c r="K82" s="80"/>
      <c r="L82" s="80"/>
    </row>
    <row r="83" spans="3:12" s="78" customFormat="1" ht="15" hidden="1" customHeight="1">
      <c r="C83" s="79"/>
      <c r="D83" s="80"/>
      <c r="E83" s="80"/>
      <c r="F83" s="80"/>
      <c r="G83" s="81"/>
      <c r="H83" s="82"/>
      <c r="I83" s="80"/>
      <c r="J83" s="80"/>
      <c r="K83" s="80"/>
      <c r="L83" s="80"/>
    </row>
    <row r="84" spans="3:12" s="78" customFormat="1" ht="15" hidden="1" customHeight="1">
      <c r="C84" s="79"/>
      <c r="D84" s="80"/>
      <c r="E84" s="80"/>
      <c r="F84" s="80"/>
      <c r="G84" s="81"/>
      <c r="H84" s="82"/>
      <c r="I84" s="80"/>
      <c r="J84" s="80"/>
      <c r="K84" s="80"/>
      <c r="L84" s="80"/>
    </row>
    <row r="85" spans="3:12" s="78" customFormat="1" ht="15" hidden="1" customHeight="1">
      <c r="C85" s="79"/>
      <c r="D85" s="80"/>
      <c r="E85" s="80"/>
      <c r="F85" s="80"/>
      <c r="G85" s="81"/>
      <c r="H85" s="82"/>
      <c r="I85" s="80"/>
      <c r="J85" s="80"/>
      <c r="K85" s="80"/>
      <c r="L85" s="80"/>
    </row>
    <row r="86" spans="3:12" s="78" customFormat="1" ht="15" hidden="1" customHeight="1">
      <c r="C86" s="79"/>
      <c r="D86" s="80"/>
      <c r="E86" s="80"/>
      <c r="F86" s="80"/>
      <c r="G86" s="81"/>
      <c r="H86" s="82"/>
      <c r="I86" s="80"/>
      <c r="J86" s="80"/>
      <c r="K86" s="80"/>
      <c r="L86" s="80"/>
    </row>
    <row r="87" spans="3:12" s="78" customFormat="1" ht="15" hidden="1" customHeight="1">
      <c r="C87" s="79"/>
      <c r="D87" s="80"/>
      <c r="E87" s="80"/>
      <c r="F87" s="80"/>
      <c r="G87" s="81"/>
      <c r="H87" s="82"/>
      <c r="I87" s="80"/>
      <c r="J87" s="80"/>
      <c r="K87" s="80"/>
      <c r="L87" s="80"/>
    </row>
    <row r="88" spans="3:12" s="78" customFormat="1" ht="15" hidden="1" customHeight="1">
      <c r="C88" s="79"/>
      <c r="D88" s="80"/>
      <c r="E88" s="80"/>
      <c r="F88" s="80"/>
      <c r="G88" s="81"/>
      <c r="H88" s="82"/>
      <c r="I88" s="80"/>
      <c r="J88" s="80"/>
      <c r="K88" s="80"/>
      <c r="L88" s="80"/>
    </row>
    <row r="89" spans="3:12" s="78" customFormat="1" ht="15" hidden="1" customHeight="1">
      <c r="C89" s="79"/>
      <c r="D89" s="80"/>
      <c r="E89" s="80"/>
      <c r="F89" s="80"/>
      <c r="G89" s="81"/>
      <c r="H89" s="82"/>
      <c r="I89" s="80"/>
      <c r="J89" s="80"/>
      <c r="K89" s="80"/>
      <c r="L89" s="80"/>
    </row>
    <row r="90" spans="3:12" s="78" customFormat="1" ht="15" hidden="1" customHeight="1">
      <c r="C90" s="79"/>
      <c r="D90" s="80"/>
      <c r="E90" s="80"/>
      <c r="F90" s="80"/>
      <c r="G90" s="81"/>
      <c r="H90" s="82"/>
      <c r="I90" s="80"/>
      <c r="J90" s="80"/>
      <c r="K90" s="80"/>
      <c r="L90" s="80"/>
    </row>
    <row r="91" spans="3:12" s="78" customFormat="1" ht="15" hidden="1" customHeight="1">
      <c r="C91" s="79"/>
      <c r="D91" s="80"/>
      <c r="E91" s="80"/>
      <c r="F91" s="80"/>
      <c r="G91" s="81"/>
      <c r="H91" s="82"/>
      <c r="I91" s="80"/>
      <c r="J91" s="80"/>
      <c r="K91" s="80"/>
      <c r="L91" s="80"/>
    </row>
    <row r="92" spans="3:12" s="78" customFormat="1" ht="15" hidden="1" customHeight="1">
      <c r="C92" s="79"/>
      <c r="D92" s="80"/>
      <c r="E92" s="80"/>
      <c r="F92" s="80"/>
      <c r="G92" s="81"/>
      <c r="H92" s="82"/>
      <c r="I92" s="80"/>
      <c r="J92" s="80"/>
      <c r="K92" s="80"/>
      <c r="L92" s="80"/>
    </row>
    <row r="93" spans="3:12" s="78" customFormat="1" ht="15" hidden="1" customHeight="1">
      <c r="C93" s="79"/>
      <c r="D93" s="80"/>
      <c r="E93" s="80"/>
      <c r="F93" s="80"/>
      <c r="G93" s="81"/>
      <c r="H93" s="82"/>
      <c r="I93" s="80"/>
      <c r="J93" s="80"/>
      <c r="K93" s="80"/>
      <c r="L93" s="80"/>
    </row>
    <row r="94" spans="3:12" s="78" customFormat="1" ht="15" hidden="1" customHeight="1">
      <c r="C94" s="79"/>
      <c r="D94" s="80"/>
      <c r="E94" s="80"/>
      <c r="F94" s="80"/>
      <c r="G94" s="81"/>
      <c r="H94" s="82"/>
      <c r="I94" s="80"/>
      <c r="J94" s="80"/>
      <c r="K94" s="80"/>
      <c r="L94" s="80"/>
    </row>
    <row r="95" spans="3:12" s="78" customFormat="1" ht="15" hidden="1" customHeight="1">
      <c r="C95" s="79"/>
      <c r="D95" s="80"/>
      <c r="E95" s="80"/>
      <c r="F95" s="80"/>
      <c r="G95" s="81"/>
      <c r="H95" s="82"/>
      <c r="I95" s="80"/>
      <c r="J95" s="80"/>
      <c r="K95" s="80"/>
      <c r="L95" s="80"/>
    </row>
    <row r="96" spans="3:12" s="78" customFormat="1" ht="15" hidden="1" customHeight="1">
      <c r="C96" s="79"/>
      <c r="D96" s="80"/>
      <c r="E96" s="80"/>
      <c r="F96" s="80"/>
      <c r="G96" s="81"/>
      <c r="H96" s="82"/>
      <c r="I96" s="80"/>
      <c r="J96" s="80"/>
      <c r="K96" s="80"/>
      <c r="L96" s="80"/>
    </row>
    <row r="97" spans="3:12" s="78" customFormat="1" ht="15" hidden="1" customHeight="1">
      <c r="C97" s="79"/>
      <c r="D97" s="80"/>
      <c r="E97" s="80"/>
      <c r="F97" s="80"/>
      <c r="G97" s="81"/>
      <c r="H97" s="82"/>
      <c r="I97" s="80"/>
      <c r="J97" s="80"/>
      <c r="K97" s="80"/>
      <c r="L97" s="80"/>
    </row>
    <row r="98" spans="3:12" s="78" customFormat="1" ht="15" hidden="1" customHeight="1">
      <c r="C98" s="79"/>
      <c r="D98" s="80"/>
      <c r="E98" s="80"/>
      <c r="F98" s="80"/>
      <c r="G98" s="81"/>
      <c r="H98" s="82"/>
      <c r="I98" s="80"/>
      <c r="J98" s="80"/>
      <c r="K98" s="80"/>
      <c r="L98" s="80"/>
    </row>
    <row r="99" spans="3:12" s="78" customFormat="1" ht="15" hidden="1" customHeight="1">
      <c r="C99" s="79"/>
      <c r="D99" s="80"/>
      <c r="E99" s="80"/>
      <c r="F99" s="80"/>
      <c r="G99" s="81"/>
      <c r="H99" s="82"/>
      <c r="I99" s="80"/>
      <c r="J99" s="80"/>
      <c r="K99" s="80"/>
      <c r="L99" s="80"/>
    </row>
    <row r="100" spans="3:12" s="78" customFormat="1" ht="15" hidden="1" customHeight="1">
      <c r="C100" s="79"/>
      <c r="D100" s="80"/>
      <c r="E100" s="80"/>
      <c r="F100" s="80"/>
      <c r="G100" s="81"/>
      <c r="H100" s="82"/>
      <c r="I100" s="80"/>
      <c r="J100" s="80"/>
      <c r="K100" s="80"/>
      <c r="L100" s="80"/>
    </row>
    <row r="101" spans="3:12" s="78" customFormat="1" ht="15" hidden="1" customHeight="1">
      <c r="C101" s="79"/>
      <c r="D101" s="80"/>
      <c r="E101" s="80"/>
      <c r="F101" s="80"/>
      <c r="G101" s="81"/>
      <c r="H101" s="82"/>
      <c r="I101" s="80"/>
      <c r="J101" s="80"/>
      <c r="K101" s="80"/>
      <c r="L101" s="80"/>
    </row>
    <row r="102" spans="3:12" s="78" customFormat="1" ht="15" hidden="1" customHeight="1">
      <c r="C102" s="79"/>
      <c r="D102" s="80"/>
      <c r="E102" s="80"/>
      <c r="F102" s="80"/>
      <c r="G102" s="81"/>
      <c r="H102" s="82"/>
      <c r="I102" s="80"/>
      <c r="J102" s="80"/>
      <c r="K102" s="80"/>
      <c r="L102" s="80"/>
    </row>
    <row r="103" spans="3:12" s="78" customFormat="1" ht="15" hidden="1" customHeight="1">
      <c r="C103" s="79"/>
      <c r="D103" s="80"/>
      <c r="E103" s="80"/>
      <c r="F103" s="80"/>
      <c r="G103" s="81"/>
      <c r="H103" s="82"/>
      <c r="I103" s="80"/>
      <c r="J103" s="80"/>
      <c r="K103" s="80"/>
      <c r="L103" s="80"/>
    </row>
    <row r="104" spans="3:12" s="78" customFormat="1" ht="15" hidden="1" customHeight="1">
      <c r="C104" s="79"/>
      <c r="D104" s="80"/>
      <c r="E104" s="80"/>
      <c r="F104" s="80"/>
      <c r="G104" s="81"/>
      <c r="H104" s="82"/>
      <c r="I104" s="80"/>
      <c r="J104" s="80"/>
      <c r="K104" s="80"/>
      <c r="L104" s="80"/>
    </row>
    <row r="105" spans="3:12" s="78" customFormat="1" ht="15" hidden="1" customHeight="1">
      <c r="C105" s="79"/>
      <c r="D105" s="80"/>
      <c r="E105" s="80"/>
      <c r="F105" s="80"/>
      <c r="G105" s="81"/>
      <c r="H105" s="82"/>
      <c r="I105" s="80"/>
      <c r="J105" s="80"/>
      <c r="K105" s="80"/>
      <c r="L105" s="80"/>
    </row>
    <row r="106" spans="3:12" s="78" customFormat="1" ht="15" hidden="1" customHeight="1">
      <c r="C106" s="79"/>
      <c r="D106" s="80"/>
      <c r="E106" s="80"/>
      <c r="F106" s="80"/>
      <c r="G106" s="81"/>
      <c r="H106" s="82"/>
      <c r="I106" s="80"/>
      <c r="J106" s="80"/>
      <c r="K106" s="80"/>
      <c r="L106" s="80"/>
    </row>
    <row r="107" spans="3:12" s="78" customFormat="1" ht="15" hidden="1" customHeight="1">
      <c r="C107" s="79"/>
      <c r="D107" s="80"/>
      <c r="E107" s="80"/>
      <c r="F107" s="80"/>
      <c r="G107" s="81"/>
      <c r="H107" s="82"/>
      <c r="I107" s="80"/>
      <c r="J107" s="80"/>
      <c r="K107" s="80"/>
      <c r="L107" s="80"/>
    </row>
    <row r="108" spans="3:12" s="78" customFormat="1" ht="15" hidden="1" customHeight="1">
      <c r="C108" s="79"/>
      <c r="D108" s="80"/>
      <c r="E108" s="80"/>
      <c r="F108" s="80"/>
      <c r="G108" s="81"/>
      <c r="H108" s="82"/>
      <c r="I108" s="80"/>
      <c r="J108" s="80"/>
      <c r="K108" s="80"/>
      <c r="L108" s="80"/>
    </row>
    <row r="109" spans="3:12" s="78" customFormat="1" ht="15" hidden="1" customHeight="1">
      <c r="C109" s="79"/>
      <c r="D109" s="80"/>
      <c r="E109" s="80"/>
      <c r="F109" s="80"/>
      <c r="G109" s="81"/>
      <c r="H109" s="82"/>
      <c r="I109" s="80"/>
      <c r="J109" s="80"/>
      <c r="K109" s="80"/>
      <c r="L109" s="80"/>
    </row>
    <row r="110" spans="3:12" s="78" customFormat="1" ht="15" hidden="1" customHeight="1">
      <c r="C110" s="79"/>
      <c r="D110" s="80"/>
      <c r="E110" s="80"/>
      <c r="F110" s="80"/>
      <c r="G110" s="81"/>
      <c r="H110" s="82"/>
      <c r="I110" s="80"/>
      <c r="J110" s="80"/>
      <c r="K110" s="80"/>
      <c r="L110" s="80"/>
    </row>
    <row r="111" spans="3:12" s="78" customFormat="1" ht="15" hidden="1" customHeight="1">
      <c r="C111" s="79"/>
      <c r="D111" s="80"/>
      <c r="E111" s="80"/>
      <c r="F111" s="80"/>
      <c r="G111" s="81"/>
      <c r="H111" s="82"/>
      <c r="I111" s="80"/>
      <c r="J111" s="80"/>
      <c r="K111" s="80"/>
      <c r="L111" s="80"/>
    </row>
    <row r="112" spans="3:12" s="78" customFormat="1" ht="15" hidden="1" customHeight="1">
      <c r="C112" s="79"/>
      <c r="D112" s="80"/>
      <c r="E112" s="80"/>
      <c r="F112" s="80"/>
      <c r="G112" s="81"/>
      <c r="H112" s="82"/>
      <c r="I112" s="80"/>
      <c r="J112" s="80"/>
      <c r="K112" s="80"/>
      <c r="L112" s="80"/>
    </row>
    <row r="113" spans="3:12" s="78" customFormat="1" ht="15" hidden="1" customHeight="1">
      <c r="C113" s="79"/>
      <c r="D113" s="80"/>
      <c r="E113" s="80"/>
      <c r="F113" s="80"/>
      <c r="G113" s="81"/>
      <c r="H113" s="82"/>
      <c r="I113" s="80"/>
      <c r="J113" s="80"/>
      <c r="K113" s="80"/>
      <c r="L113" s="80"/>
    </row>
    <row r="114" spans="3:12" s="78" customFormat="1" ht="15" hidden="1" customHeight="1">
      <c r="C114" s="79"/>
      <c r="D114" s="80"/>
      <c r="E114" s="80"/>
      <c r="F114" s="80"/>
      <c r="G114" s="81"/>
      <c r="H114" s="82"/>
      <c r="I114" s="80"/>
      <c r="J114" s="80"/>
      <c r="K114" s="80"/>
      <c r="L114" s="80"/>
    </row>
    <row r="115" spans="3:12" s="78" customFormat="1" ht="15" hidden="1" customHeight="1">
      <c r="C115" s="79"/>
      <c r="D115" s="80"/>
      <c r="E115" s="80"/>
      <c r="F115" s="80"/>
      <c r="G115" s="81"/>
      <c r="H115" s="82"/>
      <c r="I115" s="80"/>
      <c r="J115" s="80"/>
      <c r="K115" s="80"/>
      <c r="L115" s="80"/>
    </row>
    <row r="116" spans="3:12" s="78" customFormat="1" ht="15" hidden="1" customHeight="1">
      <c r="C116" s="79"/>
      <c r="D116" s="80"/>
      <c r="E116" s="80"/>
      <c r="F116" s="80"/>
      <c r="G116" s="81"/>
      <c r="H116" s="82"/>
      <c r="I116" s="80"/>
      <c r="J116" s="80"/>
      <c r="K116" s="80"/>
      <c r="L116" s="80"/>
    </row>
    <row r="117" spans="3:12" s="78" customFormat="1" ht="15" hidden="1" customHeight="1">
      <c r="C117" s="79"/>
      <c r="D117" s="80"/>
      <c r="E117" s="80"/>
      <c r="F117" s="80"/>
      <c r="G117" s="81"/>
      <c r="H117" s="82"/>
      <c r="I117" s="80"/>
      <c r="J117" s="80"/>
      <c r="K117" s="80"/>
      <c r="L117" s="80"/>
    </row>
    <row r="118" spans="3:12" s="78" customFormat="1" ht="15" hidden="1" customHeight="1">
      <c r="C118" s="79"/>
      <c r="D118" s="80"/>
      <c r="E118" s="80"/>
      <c r="F118" s="80"/>
      <c r="G118" s="81"/>
      <c r="H118" s="82"/>
      <c r="I118" s="80"/>
      <c r="J118" s="80"/>
      <c r="K118" s="80"/>
      <c r="L118" s="80"/>
    </row>
    <row r="119" spans="3:12" s="78" customFormat="1" ht="15" hidden="1" customHeight="1">
      <c r="C119" s="79"/>
      <c r="D119" s="80"/>
      <c r="E119" s="80"/>
      <c r="F119" s="80"/>
      <c r="G119" s="81"/>
      <c r="H119" s="82"/>
      <c r="I119" s="80"/>
      <c r="J119" s="80"/>
      <c r="K119" s="80"/>
      <c r="L119" s="80"/>
    </row>
    <row r="120" spans="3:12" s="78" customFormat="1" ht="15" hidden="1" customHeight="1">
      <c r="C120" s="79"/>
      <c r="D120" s="80"/>
      <c r="E120" s="80"/>
      <c r="F120" s="80"/>
      <c r="G120" s="81"/>
      <c r="H120" s="82"/>
      <c r="I120" s="80"/>
      <c r="J120" s="80"/>
      <c r="K120" s="80"/>
      <c r="L120" s="80"/>
    </row>
    <row r="121" spans="3:12" s="78" customFormat="1" ht="15" hidden="1" customHeight="1">
      <c r="C121" s="79"/>
      <c r="D121" s="80"/>
      <c r="E121" s="80"/>
      <c r="F121" s="80"/>
      <c r="G121" s="81"/>
      <c r="H121" s="82"/>
      <c r="I121" s="80"/>
      <c r="J121" s="80"/>
      <c r="K121" s="80"/>
      <c r="L121" s="80"/>
    </row>
    <row r="122" spans="3:12" s="78" customFormat="1" ht="15" hidden="1" customHeight="1">
      <c r="C122" s="79"/>
      <c r="D122" s="80"/>
      <c r="E122" s="80"/>
      <c r="F122" s="80"/>
      <c r="G122" s="81"/>
      <c r="H122" s="82"/>
      <c r="I122" s="80"/>
      <c r="J122" s="80"/>
      <c r="K122" s="80"/>
      <c r="L122" s="80"/>
    </row>
    <row r="123" spans="3:12" s="78" customFormat="1" ht="15" hidden="1" customHeight="1">
      <c r="C123" s="79"/>
      <c r="D123" s="80"/>
      <c r="E123" s="80"/>
      <c r="F123" s="80"/>
      <c r="G123" s="81"/>
      <c r="H123" s="82"/>
      <c r="I123" s="80"/>
      <c r="J123" s="80"/>
      <c r="K123" s="80"/>
      <c r="L123" s="80"/>
    </row>
    <row r="124" spans="3:12" s="78" customFormat="1" ht="15" hidden="1" customHeight="1">
      <c r="C124" s="79"/>
      <c r="D124" s="80"/>
      <c r="E124" s="80"/>
      <c r="F124" s="80"/>
      <c r="G124" s="81"/>
      <c r="H124" s="82"/>
      <c r="I124" s="80"/>
      <c r="J124" s="80"/>
      <c r="K124" s="80"/>
      <c r="L124" s="80"/>
    </row>
    <row r="125" spans="3:12" s="78" customFormat="1" ht="15" hidden="1" customHeight="1">
      <c r="C125" s="79"/>
      <c r="D125" s="80"/>
      <c r="E125" s="80"/>
      <c r="F125" s="80"/>
      <c r="G125" s="81"/>
      <c r="H125" s="82"/>
      <c r="I125" s="80"/>
      <c r="J125" s="80"/>
      <c r="K125" s="80"/>
      <c r="L125" s="80"/>
    </row>
    <row r="126" spans="3:12" s="78" customFormat="1" ht="15" hidden="1" customHeight="1">
      <c r="C126" s="79"/>
      <c r="D126" s="80"/>
      <c r="E126" s="80"/>
      <c r="F126" s="80"/>
      <c r="G126" s="81"/>
      <c r="H126" s="82"/>
      <c r="I126" s="80"/>
      <c r="J126" s="80"/>
      <c r="K126" s="80"/>
      <c r="L126" s="80"/>
    </row>
    <row r="127" spans="3:12" s="78" customFormat="1" ht="15" hidden="1" customHeight="1">
      <c r="C127" s="79"/>
      <c r="D127" s="80"/>
      <c r="E127" s="80"/>
      <c r="F127" s="80"/>
      <c r="G127" s="81"/>
      <c r="H127" s="82"/>
      <c r="I127" s="80"/>
      <c r="J127" s="80"/>
      <c r="K127" s="80"/>
      <c r="L127" s="80"/>
    </row>
    <row r="128" spans="3:12" s="78" customFormat="1" ht="15" hidden="1" customHeight="1">
      <c r="C128" s="79"/>
      <c r="D128" s="80"/>
      <c r="E128" s="80"/>
      <c r="F128" s="80"/>
      <c r="G128" s="81"/>
      <c r="H128" s="82"/>
      <c r="I128" s="80"/>
      <c r="J128" s="80"/>
      <c r="K128" s="80"/>
      <c r="L128" s="80"/>
    </row>
    <row r="129" spans="2:12" s="78" customFormat="1" ht="15" hidden="1" customHeight="1">
      <c r="C129" s="79"/>
      <c r="D129" s="80"/>
      <c r="E129" s="80"/>
      <c r="F129" s="80"/>
      <c r="G129" s="81"/>
      <c r="H129" s="82"/>
      <c r="I129" s="80"/>
      <c r="J129" s="80"/>
      <c r="K129" s="80"/>
      <c r="L129" s="80"/>
    </row>
    <row r="130" spans="2:12" s="78" customFormat="1" ht="15" hidden="1" customHeight="1">
      <c r="C130" s="79"/>
      <c r="D130" s="80"/>
      <c r="E130" s="80"/>
      <c r="F130" s="80"/>
      <c r="G130" s="81"/>
      <c r="H130" s="82"/>
      <c r="I130" s="80"/>
      <c r="J130" s="80"/>
      <c r="K130" s="80"/>
      <c r="L130" s="80"/>
    </row>
    <row r="131" spans="2:12" s="78" customFormat="1" ht="15" hidden="1" customHeight="1">
      <c r="C131" s="79"/>
      <c r="D131" s="80"/>
      <c r="E131" s="80"/>
      <c r="F131" s="80"/>
      <c r="G131" s="81"/>
      <c r="H131" s="82"/>
      <c r="I131" s="80"/>
      <c r="J131" s="80"/>
      <c r="K131" s="80"/>
      <c r="L131" s="80"/>
    </row>
    <row r="132" spans="2:12" ht="15" hidden="1" customHeight="1">
      <c r="B132" s="80"/>
    </row>
    <row r="133" spans="2:12" ht="15" hidden="1" customHeight="1">
      <c r="B133" s="80"/>
    </row>
    <row r="134" spans="2:12" ht="15" hidden="1" customHeight="1">
      <c r="B134" s="80"/>
    </row>
    <row r="135" spans="2:12" ht="15" hidden="1" customHeight="1">
      <c r="B135" s="80"/>
      <c r="C135" s="80"/>
    </row>
    <row r="136" spans="2:12" ht="15" hidden="1" customHeight="1">
      <c r="B136" s="80"/>
      <c r="C136" s="80"/>
    </row>
  </sheetData>
  <sheetProtection selectLockedCells="1"/>
  <mergeCells count="47">
    <mergeCell ref="B19:I19"/>
    <mergeCell ref="B2:J8"/>
    <mergeCell ref="F13:G13"/>
    <mergeCell ref="F14:G14"/>
    <mergeCell ref="B17:J17"/>
    <mergeCell ref="B18:J18"/>
    <mergeCell ref="B15:C15"/>
    <mergeCell ref="F15:G15"/>
    <mergeCell ref="B10:J10"/>
    <mergeCell ref="B58:J58"/>
    <mergeCell ref="B59:J59"/>
    <mergeCell ref="B13:C13"/>
    <mergeCell ref="B14:C14"/>
    <mergeCell ref="B22:C27"/>
    <mergeCell ref="B30:C30"/>
    <mergeCell ref="B44:C44"/>
    <mergeCell ref="D22:E22"/>
    <mergeCell ref="D24:E24"/>
    <mergeCell ref="G28:H28"/>
    <mergeCell ref="D25:E25"/>
    <mergeCell ref="D26:E26"/>
    <mergeCell ref="D27:E27"/>
    <mergeCell ref="F33:F34"/>
    <mergeCell ref="G31:H31"/>
    <mergeCell ref="B21:E21"/>
    <mergeCell ref="B33:C42"/>
    <mergeCell ref="E42:F42"/>
    <mergeCell ref="G42:H42"/>
    <mergeCell ref="B46:I46"/>
    <mergeCell ref="F35:F36"/>
    <mergeCell ref="G45:H45"/>
    <mergeCell ref="G37:H37"/>
    <mergeCell ref="E37:F37"/>
    <mergeCell ref="F38:F39"/>
    <mergeCell ref="H38:H41"/>
    <mergeCell ref="I38:I41"/>
    <mergeCell ref="D33:D36"/>
    <mergeCell ref="D38:D41"/>
    <mergeCell ref="G33:G36"/>
    <mergeCell ref="H33:H36"/>
    <mergeCell ref="I33:I36"/>
    <mergeCell ref="F50:G50"/>
    <mergeCell ref="H50:I50"/>
    <mergeCell ref="E50:E55"/>
    <mergeCell ref="F48:H48"/>
    <mergeCell ref="F40:F41"/>
    <mergeCell ref="G38:G41"/>
  </mergeCells>
  <printOptions horizontalCentered="1"/>
  <pageMargins left="0.23622047244094491" right="0.23622047244094491" top="0.55118110236220474" bottom="0.55118110236220474" header="0.31496062992125984" footer="0.31496062992125984"/>
  <pageSetup scale="80"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8" sqref="B18:G21"/>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327" t="s">
        <v>77</v>
      </c>
      <c r="C9" s="328"/>
      <c r="D9" s="328"/>
      <c r="E9" s="328"/>
      <c r="F9" s="328"/>
      <c r="G9" s="329"/>
    </row>
    <row r="10" spans="2:7" s="34" customFormat="1" ht="9" customHeight="1">
      <c r="B10" s="330"/>
      <c r="C10" s="331"/>
      <c r="D10" s="331"/>
      <c r="E10" s="331"/>
      <c r="F10" s="331"/>
      <c r="G10" s="332"/>
    </row>
    <row r="11" spans="2:7" s="39" customFormat="1" ht="15.75" customHeight="1">
      <c r="B11" s="13"/>
      <c r="C11" s="14"/>
      <c r="D11" s="14"/>
      <c r="E11" s="15"/>
      <c r="F11" s="14"/>
      <c r="G11" s="16"/>
    </row>
    <row r="12" spans="2:7" s="39" customFormat="1" ht="34.5" customHeight="1">
      <c r="B12" s="333" t="s">
        <v>0</v>
      </c>
      <c r="C12" s="334"/>
      <c r="D12" s="334"/>
      <c r="E12" s="334"/>
      <c r="F12" s="334"/>
      <c r="G12" s="335"/>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336" t="s">
        <v>2</v>
      </c>
      <c r="C16" s="336"/>
      <c r="D16" s="57" t="s">
        <v>3</v>
      </c>
      <c r="E16" s="336" t="s">
        <v>4</v>
      </c>
      <c r="F16" s="336"/>
      <c r="G16" s="336"/>
    </row>
    <row r="17" spans="2:7" ht="22.5" customHeight="1">
      <c r="B17" s="337" t="s">
        <v>5</v>
      </c>
      <c r="C17" s="337"/>
      <c r="D17" s="5">
        <v>0.1</v>
      </c>
      <c r="E17" s="338" t="s">
        <v>6</v>
      </c>
      <c r="F17" s="338"/>
      <c r="G17" s="338"/>
    </row>
    <row r="18" spans="2:7" ht="27" customHeight="1">
      <c r="B18" s="29" t="s">
        <v>7</v>
      </c>
    </row>
    <row r="19" spans="2:7"/>
    <row r="20" spans="2:7" ht="12.75" customHeight="1"/>
    <row r="21" spans="2:7" ht="12.75" customHeight="1"/>
    <row r="22" spans="2:7" ht="12.75" customHeight="1"/>
    <row r="23" spans="2:7" ht="12.75" customHeight="1"/>
  </sheetData>
  <sheetProtection algorithmName="SHA-512" hashValue="MO8qLzPzeMoYg0KPCywMQv6fUy2aFbMEVnswHOs6pQFB7D6J7i7QLQSve7z436XnfVpkchCUpkIT+hV6dWzqeQ==" saltValue="t8wjklb2TZrfHJn2bTYsfw==" spinCount="100000" sheet="1" objects="1" scenarios="1" selectLockedCells="1" selectUnlockedCells="1"/>
  <mergeCells count="6">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4" zoomScaleNormal="100" workbookViewId="0">
      <selection activeCell="D21" sqref="D21"/>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339"/>
      <c r="C2" s="339"/>
      <c r="D2" s="339"/>
      <c r="E2" s="339"/>
      <c r="F2" s="339"/>
      <c r="G2" s="339"/>
      <c r="H2" s="339"/>
      <c r="I2" s="339"/>
      <c r="J2" s="339"/>
    </row>
    <row r="3" spans="2:10" ht="15.75" customHeight="1">
      <c r="B3" s="339"/>
      <c r="C3" s="339"/>
      <c r="D3" s="339"/>
      <c r="E3" s="339"/>
      <c r="F3" s="339"/>
      <c r="G3" s="339"/>
      <c r="H3" s="339"/>
      <c r="I3" s="339"/>
      <c r="J3" s="339"/>
    </row>
    <row r="4" spans="2:10" ht="15.75" customHeight="1">
      <c r="B4" s="339"/>
      <c r="C4" s="339"/>
      <c r="D4" s="339"/>
      <c r="E4" s="339"/>
      <c r="F4" s="339"/>
      <c r="G4" s="339"/>
      <c r="H4" s="339"/>
      <c r="I4" s="339"/>
      <c r="J4" s="339"/>
    </row>
    <row r="5" spans="2:10" ht="15.75" customHeight="1">
      <c r="B5" s="339"/>
      <c r="C5" s="339"/>
      <c r="D5" s="339"/>
      <c r="E5" s="339"/>
      <c r="F5" s="339"/>
      <c r="G5" s="339"/>
      <c r="H5" s="339"/>
      <c r="I5" s="339"/>
      <c r="J5" s="339"/>
    </row>
    <row r="6" spans="2:10" ht="15.75" customHeight="1">
      <c r="B6" s="339"/>
      <c r="C6" s="339"/>
      <c r="D6" s="339"/>
      <c r="E6" s="339"/>
      <c r="F6" s="339"/>
      <c r="G6" s="339"/>
      <c r="H6" s="339"/>
      <c r="I6" s="339"/>
      <c r="J6" s="339"/>
    </row>
    <row r="7" spans="2:10" ht="11.25">
      <c r="B7" s="339"/>
      <c r="C7" s="339"/>
      <c r="D7" s="339"/>
      <c r="E7" s="339"/>
      <c r="F7" s="339"/>
      <c r="G7" s="339"/>
      <c r="H7" s="339"/>
      <c r="I7" s="339"/>
      <c r="J7" s="339"/>
    </row>
    <row r="8" spans="2:10" ht="11.25">
      <c r="B8" s="339" t="s">
        <v>76</v>
      </c>
      <c r="C8" s="339"/>
      <c r="D8" s="339"/>
      <c r="E8" s="339"/>
      <c r="F8" s="339"/>
      <c r="G8" s="339"/>
      <c r="H8" s="339"/>
      <c r="I8" s="339"/>
      <c r="J8" s="339"/>
    </row>
    <row r="9" spans="2:10" ht="18" customHeight="1">
      <c r="B9" s="340" t="s">
        <v>87</v>
      </c>
      <c r="C9" s="341"/>
      <c r="D9" s="341"/>
      <c r="E9" s="341"/>
      <c r="F9" s="341"/>
      <c r="G9" s="341"/>
      <c r="H9" s="341"/>
      <c r="I9" s="341"/>
      <c r="J9" s="342"/>
    </row>
    <row r="10" spans="2:10" s="49" customFormat="1" ht="9.75" customHeight="1">
      <c r="B10" s="50"/>
      <c r="C10" s="50"/>
      <c r="D10" s="50"/>
      <c r="E10" s="50"/>
      <c r="F10" s="50"/>
      <c r="G10" s="50"/>
      <c r="H10" s="50"/>
      <c r="I10" s="50"/>
      <c r="J10" s="50"/>
    </row>
    <row r="11" spans="2:10" ht="18" customHeight="1">
      <c r="B11" s="63" t="s">
        <v>93</v>
      </c>
      <c r="C11" s="344" t="str">
        <f>IF(COTIZACION!D13="","",COTIZACION!D13)</f>
        <v/>
      </c>
      <c r="D11" s="344"/>
      <c r="E11" s="344"/>
      <c r="F11" s="59" t="s">
        <v>96</v>
      </c>
      <c r="G11" s="345" t="str">
        <f>IF(COTIZACION!F13:G13="","",COTIZACION!F13:G13)</f>
        <v/>
      </c>
      <c r="H11" s="346"/>
      <c r="I11" s="60" t="s">
        <v>99</v>
      </c>
      <c r="J11" s="64" t="str">
        <f>IF(COTIZACION!I13="","",COTIZACION!I13)</f>
        <v/>
      </c>
    </row>
    <row r="12" spans="2:10" ht="18" customHeight="1">
      <c r="B12" s="63" t="s">
        <v>94</v>
      </c>
      <c r="C12" s="344" t="str">
        <f>IF(COTIZACION!D14="","",COTIZACION!D14)</f>
        <v/>
      </c>
      <c r="D12" s="344"/>
      <c r="E12" s="344"/>
      <c r="F12" s="59" t="s">
        <v>97</v>
      </c>
      <c r="G12" s="345" t="str">
        <f>IF(COTIZACION!F14:G14="","",COTIZACION!F14:G14)</f>
        <v/>
      </c>
      <c r="H12" s="346"/>
      <c r="I12" s="60" t="s">
        <v>101</v>
      </c>
      <c r="J12" s="65" t="str">
        <f>IF(COTIZACION!I14="","",COTIZACION!I14)</f>
        <v/>
      </c>
    </row>
    <row r="13" spans="2:10" ht="18" customHeight="1">
      <c r="B13" s="63" t="s">
        <v>95</v>
      </c>
      <c r="C13" s="344" t="str">
        <f>IF(COTIZACION!D15="","",COTIZACION!D15)</f>
        <v/>
      </c>
      <c r="D13" s="344"/>
      <c r="E13" s="344"/>
      <c r="F13" s="59" t="s">
        <v>98</v>
      </c>
      <c r="G13" s="345" t="str">
        <f>IF(COTIZACION!F15:G15="","",COTIZACION!F15:G15)</f>
        <v/>
      </c>
      <c r="H13" s="346"/>
      <c r="I13" s="60" t="s">
        <v>100</v>
      </c>
      <c r="J13" s="65" t="str">
        <f>IF(COTIZACION!I15="","",COTIZACION!I15)</f>
        <v/>
      </c>
    </row>
    <row r="14" spans="2:10" ht="12.75">
      <c r="B14" s="51"/>
      <c r="C14" s="52"/>
      <c r="D14" s="52"/>
      <c r="E14" s="52"/>
      <c r="F14" s="52"/>
      <c r="G14" s="52"/>
      <c r="H14" s="52"/>
      <c r="I14" s="52"/>
      <c r="J14" s="52"/>
    </row>
    <row r="15" spans="2:10" ht="44.25" customHeight="1">
      <c r="B15" s="343" t="s">
        <v>102</v>
      </c>
      <c r="C15" s="343"/>
      <c r="D15" s="343"/>
      <c r="E15" s="343"/>
      <c r="F15" s="343"/>
      <c r="G15" s="343"/>
      <c r="H15" s="343"/>
      <c r="I15" s="343"/>
      <c r="J15" s="343"/>
    </row>
    <row r="16" spans="2:10" ht="16.5" customHeight="1">
      <c r="B16" s="51"/>
      <c r="C16" s="52"/>
      <c r="D16" s="52"/>
      <c r="E16" s="52"/>
      <c r="F16" s="52"/>
      <c r="G16" s="52"/>
      <c r="H16" s="52"/>
      <c r="I16" s="52"/>
      <c r="J16" s="52"/>
    </row>
    <row r="17" spans="2:10" ht="51">
      <c r="B17" s="53" t="s">
        <v>69</v>
      </c>
      <c r="C17" s="53" t="s">
        <v>75</v>
      </c>
      <c r="D17" s="53" t="s">
        <v>70</v>
      </c>
      <c r="E17" s="53" t="s">
        <v>74</v>
      </c>
      <c r="F17" s="53" t="s">
        <v>71</v>
      </c>
      <c r="G17" s="53" t="s">
        <v>72</v>
      </c>
      <c r="H17" s="53" t="s">
        <v>73</v>
      </c>
      <c r="I17" s="53" t="s">
        <v>68</v>
      </c>
      <c r="J17" s="53" t="s">
        <v>103</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COTIZACION</vt:lpstr>
      <vt:lpstr>POLIZAS</vt:lpstr>
      <vt:lpstr>INFO EXPERIENCIA</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LUCIA VARGAS</cp:lastModifiedBy>
  <cp:lastPrinted>2013-12-26T15:21:11Z</cp:lastPrinted>
  <dcterms:created xsi:type="dcterms:W3CDTF">2013-08-22T20:49:37Z</dcterms:created>
  <dcterms:modified xsi:type="dcterms:W3CDTF">2014-04-30T22:27:27Z</dcterms:modified>
</cp:coreProperties>
</file>