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stor.yaselga\Documents\documentos\2015\tablero 2015\Plan de Accion\"/>
    </mc:Choice>
  </mc:AlternateContent>
  <bookViews>
    <workbookView xWindow="0" yWindow="0" windowWidth="20490" windowHeight="7380"/>
  </bookViews>
  <sheets>
    <sheet name="Hoja1" sheetId="1" r:id="rId1"/>
  </sheets>
  <definedNames>
    <definedName name="_xlnm._FilterDatabase" localSheetId="0" hidden="1">Hoja1!$B$7:$T$448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9" i="1" l="1"/>
  <c r="M238" i="1" l="1"/>
  <c r="M363" i="1" l="1"/>
  <c r="M359" i="1"/>
  <c r="M56" i="1" l="1"/>
  <c r="M287" i="1" l="1"/>
  <c r="M409" i="1"/>
  <c r="M442" i="1"/>
  <c r="M356" i="1" l="1"/>
  <c r="M388" i="1"/>
  <c r="M146" i="1" l="1"/>
  <c r="M167" i="1"/>
  <c r="M163" i="1"/>
  <c r="M159" i="1"/>
  <c r="M142" i="1"/>
  <c r="M154" i="1"/>
  <c r="M149" i="1"/>
  <c r="M137" i="1"/>
  <c r="M132" i="1"/>
  <c r="M322" i="1" l="1"/>
  <c r="M317" i="1"/>
  <c r="M312" i="1"/>
  <c r="M114" i="1" l="1"/>
  <c r="M104" i="1"/>
  <c r="M99" i="1"/>
  <c r="M206" i="1" l="1"/>
  <c r="M242" i="1"/>
  <c r="M437" i="1"/>
  <c r="M432" i="1"/>
  <c r="M427" i="1"/>
  <c r="M418" i="1"/>
  <c r="M404" i="1"/>
  <c r="M399" i="1"/>
  <c r="M390" i="1"/>
  <c r="M383" i="1"/>
  <c r="M378" i="1"/>
  <c r="M369" i="1"/>
  <c r="M335" i="1"/>
  <c r="M330" i="1"/>
  <c r="M292" i="1"/>
  <c r="M278" i="1"/>
  <c r="M269" i="1"/>
  <c r="M260" i="1"/>
  <c r="M229" i="1"/>
  <c r="M224" i="1"/>
  <c r="M180" i="1"/>
  <c r="M175" i="1"/>
  <c r="M127" i="1"/>
  <c r="M122" i="1"/>
  <c r="M109" i="1"/>
  <c r="M91" i="1"/>
  <c r="M79" i="1"/>
  <c r="M74" i="1"/>
  <c r="M61" i="1"/>
  <c r="M58" i="1"/>
  <c r="M51" i="1"/>
  <c r="M46" i="1"/>
  <c r="M41" i="1"/>
  <c r="M36" i="1"/>
  <c r="M21" i="1"/>
  <c r="M445" i="1"/>
  <c r="M423" i="1"/>
  <c r="M414" i="1"/>
  <c r="M395" i="1"/>
  <c r="M374" i="1"/>
  <c r="M366" i="1"/>
  <c r="M352" i="1"/>
  <c r="M348" i="1"/>
  <c r="M344" i="1"/>
  <c r="M340" i="1"/>
  <c r="M301" i="1"/>
  <c r="M308" i="1"/>
  <c r="M297" i="1"/>
  <c r="M283" i="1"/>
  <c r="M274" i="1"/>
  <c r="M265" i="1"/>
  <c r="M256" i="1"/>
  <c r="M252" i="1"/>
  <c r="M248" i="1"/>
  <c r="M234" i="1"/>
  <c r="M220" i="1"/>
  <c r="M216" i="1"/>
  <c r="M212" i="1"/>
  <c r="M208" i="1"/>
  <c r="M197" i="1"/>
  <c r="M192" i="1"/>
  <c r="M171" i="1"/>
  <c r="M117" i="1"/>
  <c r="M95" i="1"/>
  <c r="M84" i="1"/>
  <c r="M26" i="1"/>
  <c r="M17" i="1"/>
  <c r="M305" i="1"/>
  <c r="M201" i="1"/>
  <c r="M188" i="1"/>
  <c r="M185" i="1"/>
  <c r="M88" i="1"/>
  <c r="M66" i="1"/>
  <c r="M33" i="1"/>
  <c r="M30" i="1"/>
  <c r="M14" i="1"/>
  <c r="M8" i="1"/>
  <c r="M11" i="1"/>
  <c r="P290" i="1" l="1"/>
  <c r="M289" i="1" s="1"/>
</calcChain>
</file>

<file path=xl/sharedStrings.xml><?xml version="1.0" encoding="utf-8"?>
<sst xmlns="http://schemas.openxmlformats.org/spreadsheetml/2006/main" count="1360" uniqueCount="689">
  <si>
    <t>Número de visitas de supervisión realizadas a las modalidades de Primera Infancia.</t>
  </si>
  <si>
    <t>Porcentaje de niños y niñas  del programa DIA y Hogares Comunitarios transitados a las Modalidades de Atención Integral</t>
  </si>
  <si>
    <t>Porcentaje de niños y niñas de las modalidades de Primera Infancia, reportados al Ministerio de Educación para la matricula al sistema educativo.</t>
  </si>
  <si>
    <t>ASISTENCIA A LA PRIMERA INFANCIA A NIVEL NACIONAL</t>
  </si>
  <si>
    <t>Porcentaje de adolescentes con más de seis meses de permanencia en el  Programa de Atención  con la garantía de ejercicio de  sus derechos (Identidad, Salud y Educación)</t>
  </si>
  <si>
    <t>PROTECCIÓN-ACCIONES PARA PRESERVAR Y RESTITUIR EL EJERCICIO INTEGRAL DE LOS DERECHOS DE LA NIÑEZ Y LA FAMILIA</t>
  </si>
  <si>
    <t>PREVENCION Y PROMOCION PARA LA PROTECCION INTEGRAL DE LOS DERECHOS  DE LA NIÑEZ Y ADOLESCENCIA AL NIVEL NACIONAL</t>
  </si>
  <si>
    <t>Porcentaje de niños y niñas que mejoraron su estado Nutricional que se encuentran en la modalidad Recuperación Nutricional con Enfoque Comunitario - RNEC</t>
  </si>
  <si>
    <t>DESARROLLAR ACCIONES DE PROMOCIÓN Y PREVENCIÓN EN EL MARCO DE LA POLÍTICA DE SEGURIDAD ALIMENTARIA Y NUTRICIONAL EN EL TERRITORIO NACIONAL</t>
  </si>
  <si>
    <t>APOYO FORMATIVO A LA FAMILIA PARA SER GARANTE  DE DERECHOS A NIVEL NACIONAL</t>
  </si>
  <si>
    <t xml:space="preserve">ASISTENCIA PARA EL FORTALECIMIENTO DEL SNBF PARA LA PRESTACIÓN DEL SERVICIO PUBLICO  DE BIENESTAR FAMILIAR </t>
  </si>
  <si>
    <t>Porcentaje de Ejecución del PAC Recursos Nación</t>
  </si>
  <si>
    <t>Porcentaje de Ejecución del PAC Recursos Propios</t>
  </si>
  <si>
    <t>Recursos obtenidos por cooperación (millones)</t>
  </si>
  <si>
    <t xml:space="preserve">IMPLEMENTACION DEL PLAN ESTRATEGICO DE DESARROLLO INFORMATICO Y TECNOLOGICO DEL ICBF </t>
  </si>
  <si>
    <t>APLICACION DE LA PROMOCION Y FOMENTO PARA LA CONSTRUCCION DE UNA CULTURA DE LOS DERECHOS DE LA NINEZ Y LA FAMILIA</t>
  </si>
  <si>
    <t>ESTUDIOS SOCIALES OPERATIVOS Y ADMINISTRATIVOS PARA MEJORAR LA GESTION INSTITUCIONAL</t>
  </si>
  <si>
    <t>Porcentaje de cumplimiento de compromisos formulados en las mesas publicas y rendición de cuentas</t>
  </si>
  <si>
    <t>CONSTRUCCION   REMODELACION, MANTENIMIENTO, DOTACION DE SEDES ADMINISTRATIVAS, REGIONALES, CENTROS ZONALES Y UNIDADES DE SERVICIO</t>
  </si>
  <si>
    <t>Porcentaje de archivos transferidos en soporte físico al Archivo Central Unificado del ICBF organizados</t>
  </si>
  <si>
    <t>Actividad</t>
  </si>
  <si>
    <t>Nombre del indicador</t>
  </si>
  <si>
    <t>Acompañar a las Regionales a la programación, contratación y seguimiento de la operación de los cupos de atención integral.</t>
  </si>
  <si>
    <t>Diseñar e implementar  las estrategias de focalización para los servicios de  Atención Integral a la Primera Infancia.</t>
  </si>
  <si>
    <t>Realizar seguimiento sobre la aplicación de la focalización en las coberturas de atención.</t>
  </si>
  <si>
    <t>Número de niños y niñas atendidos en el marco de la Atención Integral.</t>
  </si>
  <si>
    <t>Orientar a las Regionales sobre el proceso de tránsito del Programa DIA y Hogares Comunitarios a modalidad de Atención Integral.</t>
  </si>
  <si>
    <t>Generar alertas a las Regionales sobre la ejecución del proceso de tránsito de beneficiarios del Programa DIA y Hogares Comunitarios de Bienestar a Modalidades de Atención Integral.</t>
  </si>
  <si>
    <t>Brindar orientaciones a las Regionales sobre la guía para la transición de los niños y niñas de las modalidades de educación inicial del ICBF al sistema educativo formal.</t>
  </si>
  <si>
    <t>Hacer seguimiento a la implementación de la guía para la transición de los niños y niñas de las modalidades de educación inicial del ICBF al sistema educativo formal.</t>
  </si>
  <si>
    <t>Consolidación de reportes y medición de cumplimiento de metas.</t>
  </si>
  <si>
    <t xml:space="preserve">Participar en las mesas técnicas de la Comisión Intersectorial de Primera Infancia, para la definición de los lineamientos técnicos de la modalidad comunitaria en el marco de la Estrategia de Cero a Siempre. </t>
  </si>
  <si>
    <t xml:space="preserve">Publicar y socializar los lineamientos técnicos con los operadores, con el equipo de Primera Infancia de la Sede Nacional y con el referente técnico de Primera Infancia de las Regionales, priorizando aquellas regionales en donde se de inciio a la implementación de los Hogares Comunitarios en transito a la integralidad.  </t>
  </si>
  <si>
    <t>Supervisión y acompañamiento en la implementación de la estrategia, de acuerdo con los Planes de Mejoramiento establecidos a través de los referente técnicos Regionales</t>
  </si>
  <si>
    <t xml:space="preserve">Revisar los informes de resultados en la implementación de la estrategia de atención integral en Hogares Comunitarios. </t>
  </si>
  <si>
    <t xml:space="preserve">Revisión y aprobación de los curriculums a ejecutar en los diferentes procesos de formación a los agentes educativos. </t>
  </si>
  <si>
    <t xml:space="preserve">Elaborar el informe de los resultados en la implementación de los curriculums de los procesos de formación. </t>
  </si>
  <si>
    <t>Capacitar a los operadores sobre el Sistema de Información FORMARTE y sensibilizarlos en la responsabilidad  del cargue de la información en el mismo.</t>
  </si>
  <si>
    <t>Validar el cumplimiento de los lineamientos de la dotación para nuevos CDI entregados por la Dirección Administrativa</t>
  </si>
  <si>
    <t>Establecer el esquema de operación que aplicaría para los nuevos CDI</t>
  </si>
  <si>
    <t>Acompañar a la Regional en el proceso de contratación  de la operación de los nuevos CDI´s</t>
  </si>
  <si>
    <t xml:space="preserve">Definir los criterios de selección de las Unidades de Servicio UDS beneficiarias de las Salas de Lectura en Familia o Circulos de palabra a entregar en la vigencia 2015. </t>
  </si>
  <si>
    <t xml:space="preserve">Selección de las UDS beneficiarias en la implementación de la estrategia de dotación de Salas de Lectura para la atención integral. </t>
  </si>
  <si>
    <t xml:space="preserve">Entrega de la dotación a las UDS correspondiente a las Salas de Lectura en Familia y Circulos de la Palabra. </t>
  </si>
  <si>
    <t>Acompañamiento in situ a las UDS y Agentes Educativos en la implementación y mantenimiento de las Salas de Lectura.</t>
  </si>
  <si>
    <t>Analisis del Informe trimestral y final de evaluación de los avances y resultados en la implementación de la estrategia de Construcción de Salas de Lectura en Familia o Circulos de la Palabra en la vigencia 2015.</t>
  </si>
  <si>
    <t>Número de Unidades de servicio con salas de lectura implementadas.</t>
  </si>
  <si>
    <t xml:space="preserve">Definir de los lineamientos técnicos del proceso de Fortalecimiento de Calidad en conjunto con los operadores aliados de la Estrategia, de acuerdo con los estandares del Manual Operativo de cada Modalidad integral. </t>
  </si>
  <si>
    <t xml:space="preserve">Realizar acompañamiento  a los operadores aliados en la selección y entrenamiento de los equipos interdisciplinarios locales para la implementación de la estrategia. </t>
  </si>
  <si>
    <t>Realizar reuniones de socialización con los enlaces Regionales de Primera infancia sobre el proceso de Fortalecimiento de Calidad.</t>
  </si>
  <si>
    <t xml:space="preserve">Capacitar a los agentes educativos y acompañamiento en el fortalecimiento de la implementación de la estrategia. </t>
  </si>
  <si>
    <t xml:space="preserve">Realizar los Comités Técnicos para el analisis del Informe mensual y final de evaluación de los avances y resultados en la implementación de la estrategia de Fortalecimiento de la Calidad. </t>
  </si>
  <si>
    <t>Diseñar cronograma mensual de visitas asignado a cada Regional</t>
  </si>
  <si>
    <t>Realizar la capacitación del modelo de supervisión al equipo regional y equipo supervisor.</t>
  </si>
  <si>
    <t>Realizar verificación en campo del cumplimiento de las visitas realizadas por equipo de Supervisión</t>
  </si>
  <si>
    <t>Consolidar a nivel Nacional los resultados de las visitas realizadas por los equipos supervisores.</t>
  </si>
  <si>
    <t>Divulgar, capacitar y prestar asistencia técnica a los profesionales de los Comités de Adopciones y miembros de los equipos de las defensorías de familia de las 33 Regionales y de las 8 IAPAS, en aspectos normativos, legislativos, técnicos y procedimentales con respecto al desarrollo del Programa de adopciones.</t>
  </si>
  <si>
    <t xml:space="preserve">Requerir a las IAPAS y Regionales del ICBF el registro en SIM de la sentencia de Adopción en Firme. </t>
  </si>
  <si>
    <t>Verificar en el SIM el registro de los informes de seguimiento postadopciòn dentro de los términos establecidos en el Lineamiento Técnico Administrativo de Adopciones.</t>
  </si>
  <si>
    <t>Requerir a las IAPAS y Regionales  del ICBF el cumplimiento en la elaboración y registro de los seguimientos postadopciòn de los niños, niñas y adolescentes adoptados por familias residentes en Colombia, en los casos en los cuales no se haya registrado en el SIM.</t>
  </si>
  <si>
    <t>Solicitar mensualmente a las Autoridades Centrales los informes de seguimiento postadopción de niños, niñas y adolescentes adoptados por familias residentes en el extranjero que las regionales del ICBF o IAPAS soliciten.</t>
  </si>
  <si>
    <t xml:space="preserve">Revision conjunta con la Oficina Asesora Juridica  del documento de lineamientos para control de legalidad y proyección de resolucion de aprobación. </t>
  </si>
  <si>
    <t>Brindar asistencia tecnica a los profesionales de proyecto de vida de las regionales  en los diferentes componentes de proyecto de vida ( educacion, orientacion vocacional , ocupacional , recreacion, deporte y cultura .</t>
  </si>
  <si>
    <t>Desarrollar mesas de trabajo a nivel Nacional con la participación de Regionales y operadores, para revisión de una modalidad de vida autonoma  para población de adoptabilidad.</t>
  </si>
  <si>
    <t>Aportar insumos técnicos para la construcción de un Proyecto de Ley orientado a la población de adoptabilidad que favorezca el acceso de lapoblación a diferentes beneficios, como apoyo a su proyecto de vida.</t>
  </si>
  <si>
    <t xml:space="preserve">Desarrollar estrategias para fortalecer el ingreso de los jovenes a oportunidades de generacion de ingresos , llamese empleabilidad o creacion de unidades productivas </t>
  </si>
  <si>
    <t>Definir la población  objeto del acompañamiento  de acuerdo a los criterios de priorización previamente establecidos.</t>
  </si>
  <si>
    <t>Brindar asistencia técnica  y capacitación requerida.</t>
  </si>
  <si>
    <t>Generar los reportes de información pertinentes.</t>
  </si>
  <si>
    <t xml:space="preserve">Brindar asistencia técnica a las Regionales y Centros Zonales para el fortalecimiento y cualificación de la atención en el marco del programa especializado. </t>
  </si>
  <si>
    <t xml:space="preserve">Identificar  los casos de los niños, niñas y adolescentes  que han abandonado el programa durante el primer semestre de 2015 y realizar seguimiento a los casos de los niños, niñas y adolescentes que han abandonado el programa en articulación con las autoridades competentes, con el propósito de conocer la ubicación actual.  </t>
  </si>
  <si>
    <t xml:space="preserve">Identificar  los casos de los niños, niñas y adolescentes  que han abandonado el programa durante el segundo semestre de 2015 y realizar seguimiento a los casos de los niños, niñas y adolescentes que han abandonado el programa en articulación con las autoridades competentes, con el propósito de conocer la ubicación actual.  </t>
  </si>
  <si>
    <t>Identificar las regionales que recibirán la capacitación en el PARD con enfoque diferencial y territorial, establecer un cronograma  de capacitación.</t>
  </si>
  <si>
    <t>Gestionar con las Direcciones  Regionales  identificadas para la capacitación en  el PARD  con enfoque diferencial y territorial, la participación de los  profesionales que  integran los equipos técnicos interdisciplinarios de las Defensorías de familia.</t>
  </si>
  <si>
    <t>Desarrollar las  jornadas de capacitación  para  las 6 regionales identificadas en temas relacionados  con el  Proceso Administrativo de Restablecimiento de Derechos  con enfoque diferencial y territorial.</t>
  </si>
  <si>
    <t xml:space="preserve">Brindar asistencia técnica a las Autoridades Administrativas a nivel nacional  y a las Dependencias del ICBF que requieran apoyo frente al restablecimiento de derechos con enfoque diferencial. </t>
  </si>
  <si>
    <t xml:space="preserve">Realizar procesos precontractuales del Programa Generaciones con Bienestar en todas las modalidades </t>
  </si>
  <si>
    <t>Realizar seguimiento a la contratacion de  la operación del Programa Generaciones en todas sus modalidades.</t>
  </si>
  <si>
    <t xml:space="preserve">Realizar  seguimiento al 100%  de la focalizacion programada en cada  regional. </t>
  </si>
  <si>
    <t>Realizar  el  seguimiento monitoreo  y  control  a  la  operación del  Programa Generaciones  con Bienestar  en sus  diferentes  modalidades</t>
  </si>
  <si>
    <t>Adelantar  acciones  de  articulación interinstitucional para el desarrollo  y  fortalecimiento  del  programa  Generaciones  con Bienestar</t>
  </si>
  <si>
    <t>Realizar la contratacion de los enlaces PEA ( Prevencion de Embarazo en Adolescentes )</t>
  </si>
  <si>
    <t xml:space="preserve">Realizar gestion con autoridades locales para la implementacion de la estrategia </t>
  </si>
  <si>
    <t xml:space="preserve">Implementacion de la estrategia Prevencion de Embarazo en Adolescentes </t>
  </si>
  <si>
    <t xml:space="preserve">Seguimiento a la implementacion de la PEA </t>
  </si>
  <si>
    <t xml:space="preserve">Coordinar con la Dirección de contratación lo relacionado a la contratación de la modalidad Familias con Bienestar proporcionando los insumos a las Regionales para dar inicio al proceso  </t>
  </si>
  <si>
    <t>Apoyar al nivel regional y zonal en el desarrollo de las actividades de la fase de focalización (identificación, busqueda y vinculación) para el cumplimiento de la meta establecida a nivel nacional y regional</t>
  </si>
  <si>
    <t xml:space="preserve">Brindar acompañamiento en el proceso de inducción y durante la ejecución de la modalidad Familias con Bienestar a colaboradores de los niveles Regional y Zonal del ICBF, entidades del Sistema Nacional de Bienestar Familiar  y operadores,   para presentar  el esquema de atención  </t>
  </si>
  <si>
    <t xml:space="preserve">Sistematizar y analizar la información recibida de los operadores en los formatos F2 y huellas  para asi determinar el  avance en la vinculación y atención de las familias beneficiarias </t>
  </si>
  <si>
    <t>Brindar asistencia técnica a las regionales y apoyar el proceso de asistencia técnica a centros zonales, operadores y comunidades con respecto a la formulación y  ejecución de los proyectos en el marco de la modalidad Territorios  Étnicos con Bienestar.</t>
  </si>
  <si>
    <t>Recibir, revisar  y analizar propuestas enviadas por las comunidades centros zonales y regionales.</t>
  </si>
  <si>
    <t>Presentar y justificar propuestas ante el comité de evaluación, aprobación y seguimiento a propuestas.</t>
  </si>
  <si>
    <t xml:space="preserve">Realizar seguimiento al proceso pre contractual - contractual </t>
  </si>
  <si>
    <t xml:space="preserve">Hacer seguimiento a las estrategias y acciones que garanticen el cumplimiento de las Metas Sociales  Financieras </t>
  </si>
  <si>
    <t xml:space="preserve">Planificar y gestionar las fases de integración de sistemas de información del ICBF </t>
  </si>
  <si>
    <t xml:space="preserve">Definir alcance y plan de implementación de interoperabilidad </t>
  </si>
  <si>
    <t>Formular mecanismos de intercambio de información para las entidades identificadas e implementarlos, por fases.</t>
  </si>
  <si>
    <t xml:space="preserve">Proveer dotación del parque computacional de acuerdo a plan de renovación </t>
  </si>
  <si>
    <t>Actualizar y estandarizar licenciamiento de software base y de usuario final</t>
  </si>
  <si>
    <t>Adelantar iniciativas de apropiacion y uso de tecnologías de información</t>
  </si>
  <si>
    <t>Realizar mantenimiento evolutivo y adaptativo de sistemas de información</t>
  </si>
  <si>
    <t>Prestar servicios de tecnologias de la información y comunicaciones (TIC)</t>
  </si>
  <si>
    <t>Realizar monitoreo de medios</t>
  </si>
  <si>
    <t>Clasificar notas  en prensa, radio y televisión, para consolidar notas positvas de temas misionales.</t>
  </si>
  <si>
    <t>Formular comunicados de prensa, temas mediáticos</t>
  </si>
  <si>
    <t>Realizar informes especiales sobre temas específicos del l ICBF.</t>
  </si>
  <si>
    <t>Conceptualizar, diseñar y producir la campaña sus piezas publicitarias y plan de medios</t>
  </si>
  <si>
    <t>Realizar medición de impacto, efectividad y alcance de la campaña No. 1</t>
  </si>
  <si>
    <t>Realizar medición de impacto, efectividad y alcance de la campaña No. 2</t>
  </si>
  <si>
    <t>Realizar medición de impacto, efectividad y alcance de la campaña No. 3</t>
  </si>
  <si>
    <t>Realizar medición de impacto, efectividad y alcance de la campaña No. 4</t>
  </si>
  <si>
    <t>Generar contenidos de difusión en el portal web</t>
  </si>
  <si>
    <t>Actualización de información de interés y temas específicos</t>
  </si>
  <si>
    <t>Monitoreo y seguimiento a usuarios portal web (Tipos de consulta)</t>
  </si>
  <si>
    <t>Verifiación de descargas de formatos (citaciones y formatos institucionales)</t>
  </si>
  <si>
    <t>Difusión de programas institucionales de radio, televisión y prensa</t>
  </si>
  <si>
    <t>Ajuste a la fórmula y las hojas de vida de los indicadores</t>
  </si>
  <si>
    <t xml:space="preserve">Seguimiento mensual de la Dirección de Servicios y Atención  respecto a la calidad en el registro, tipificación y direccionamiento de las quejas, reclamos y sugerencias recibidos en el ICBF a nivel Zonal, Regional y Nacional. </t>
  </si>
  <si>
    <t>Socializar los resultados obtenidos en la Encuesta de Satisfacción año 2014, al interior del Instituto.</t>
  </si>
  <si>
    <t>Diseñar la estrategia que permita efectuar la medición de la satisfacción del cliente externo del ICBF.</t>
  </si>
  <si>
    <t>Desarrollo de actividades de medición a través de Cliente Incógnito y Grupos Focales</t>
  </si>
  <si>
    <t>Desarrollo de actividades de medición a través de Encuesta de Satisfacción</t>
  </si>
  <si>
    <t>Consolidación y seguimiento de acciones de mejora presentadas por las Responsables Regionales de Servicios y Atención frente a los resultados de las mediciones de satisfacción</t>
  </si>
  <si>
    <t>Diagnóstico: Identificación, recolección y consolidación de información sobre los puntos de atención y demás canales, entre ellos Línea 106, respecto de parámetros, variables y otros factores que influyan en su óptimo funcionamiento.</t>
  </si>
  <si>
    <t>Identificación de modelos de atención muticanal y definición de la Guía Metodológica de Modelos de Atención para el ICBF.</t>
  </si>
  <si>
    <t xml:space="preserve">Construir las estrategias para la implementación y puesta en funcionamiento del modelo de atención. </t>
  </si>
  <si>
    <t>Divulgar, socializar  y empoderar a los departamentos y regionales del ICBF en el país, involucradas en el proyecto de la Línea 106, para lograr la articulación local, de acuerdo con la corresponsabilidad planteada en la Ley 1098 y determinada por el SNBF.</t>
  </si>
  <si>
    <t>Iniciar proceso de estudios y diseños de los proyectos acorde con la documentación técnica  enviada por la Dirección de Protección</t>
  </si>
  <si>
    <t>Tramitar y obtener las licencias de construcción de los proyectos  de acuerdo con los requerimientos ambientales y sectoriales</t>
  </si>
  <si>
    <t xml:space="preserve">Contratar las obras civiles a través de convenios suscritos entre el ICBF </t>
  </si>
  <si>
    <t>Realizar seguimiento y control a la ejecución de las obras</t>
  </si>
  <si>
    <t>Recibir a satisfacción la obra civil, acorde con lo estipulado en el contrato.</t>
  </si>
  <si>
    <t>Definir líneamientos con base en la normatividad legal y técnica para la adecuada organización del archivo transferido en el archivo central</t>
  </si>
  <si>
    <t xml:space="preserve">Realizar contratación y gestión del equipo encargado de la organización de archivo ajustada a los perfiles necesarios para labores de gestión documental </t>
  </si>
  <si>
    <t>Modificación o ajuste del cronograma de organización de transferencias  a que haya lugar para retroalimentar en la planeación de nuevas transferencias.</t>
  </si>
  <si>
    <t>Realizar seguimiento a la calidad de la labor de organización y el cumplimiento oportuno del cronograma planeado para la organización de los archivos recibidos por transferencia</t>
  </si>
  <si>
    <t>Estructurar el mecanismo o ruta para la reglamentación del proceso de transición de los niños y niñas los programas de educación inicial a la educación preescolar (grado 0).</t>
  </si>
  <si>
    <t>Definir en conjunto con la Comisión de Primera Infancia los municipios en los cuales se continuará la implementación de la RIA.</t>
  </si>
  <si>
    <t>Brindar asistencia técnica para la implementación de la RIA de primera infancia en los municipios focalizados</t>
  </si>
  <si>
    <t xml:space="preserve">Elaborar y validar el lineamiento para la inclusión de los temas de primera infancia, infancia y  adolescencia en programas de gobierno y planes de desarrollo </t>
  </si>
  <si>
    <t>Coordinar la asistencia técnica con los departamentos para la implementación del proceso de Rendición Pública de Cuentas en primera infancia, infancia y adolescencia.</t>
  </si>
  <si>
    <t>Coordinar asistencia técnica, en el marco de la CIPI, para la ejecución y seguimiento de recursos Conpes de primera infancia</t>
  </si>
  <si>
    <t>Brindar asistencia técnica para la creación y consolidación de mesas de participación de niños, niñas y adolescentes</t>
  </si>
  <si>
    <t>Apoyo en la formulación de la política pública de infancia y adolescencia en el marco del comité ejecutivo del SNBF, en coordinación con las dependencias del ICBF pertinentes.</t>
  </si>
  <si>
    <t xml:space="preserve">Diseñar metodología para la construcción del nuevo plan de acción del SNBF 2015 -2018  </t>
  </si>
  <si>
    <t>Construir el plan de acción del SNBF.</t>
  </si>
  <si>
    <t>Validar y aprobar el plan en el marco del Comité Ejecutivo del SNBF</t>
  </si>
  <si>
    <t>Coordinar técnicamente las Mesas de Infancia, Adolescencia y Familia</t>
  </si>
  <si>
    <t>Realizar informes semestrales sobre la gestión de los Consejos de Política Social Departamental y Municipal</t>
  </si>
  <si>
    <t>Fortalecer el uso de la plataforma informática para el monitoreo de los Consejos de Política Social</t>
  </si>
  <si>
    <t>Actualizar los indicadores en el aplicativo del Sistema Único de Información de la Niñez (SUIN)</t>
  </si>
  <si>
    <t>Generar boletin de análisis de situación de los derechos de los niños, niñas y adolescentes, de acuerdo con el SUIN.</t>
  </si>
  <si>
    <t>Elaborar proyectos tipo para la gestión de recursos de regalías orientados a primera infancia, infancia y adolescencia, y fortalecimiento a la familia.</t>
  </si>
  <si>
    <t>Acompañar a los entes territoriales en la gestión de recursos de regalías ante los OCAD para proyectos orientados a la primera Infancia,  infancia y la adolescencia.</t>
  </si>
  <si>
    <t>Acompañar la formulación de proyectos para la garantía de derechos de niños, niñas y adolescentes de comunidades étnicas (SAN, ESCNNA, TI, PTI, PEA, SPA)</t>
  </si>
  <si>
    <t>Brindar asistencia técnica a las Direcciones misionales para la formulacion y gestión de proyectos de innovación social.</t>
  </si>
  <si>
    <t>Valorar y analizar los resultados de la experiencia de cooperación técnica territorial desarrollada a través del convenio 529 de impulso y sostenibilidad  a la política de primera infancia.</t>
  </si>
  <si>
    <t>Presupuesto 2015</t>
  </si>
  <si>
    <t>ATENCIÓN ALIMENTARIA EN LA TRANSICIÓN A LAS FAMILIAS VÍCTIMAS DEL CONFLICTO ARMADO EN CONDICIÓN DE DESPLAZAMIENTO A NIVEL NACIONAL</t>
  </si>
  <si>
    <t xml:space="preserve">Costruir el Portafolio de Cooperación </t>
  </si>
  <si>
    <t>Realizar una actividad de socialización de la nueva propuesta de cooperación del ICBF para el sector Privado</t>
  </si>
  <si>
    <t>31/04/2015</t>
  </si>
  <si>
    <t xml:space="preserve">Elaborar el diagnóstico de las capacidades locales y de los posibles actores participantes en el proceso de articulación. </t>
  </si>
  <si>
    <t xml:space="preserve">Adelantar las actividades de articulación a  nivel nacional, realizando la participacion en los Comités a que haya lugar. </t>
  </si>
  <si>
    <t xml:space="preserve">Adelantar las actividades de articulación a  nivel local, realizando la participacion en los Comités a que haya lugar. </t>
  </si>
  <si>
    <t>Realizar el Plan de Acción anual de la Estrategia del Derecho a la Felicidad</t>
  </si>
  <si>
    <t xml:space="preserve">Acompañar a las regionales y procesos del Nivel Nacional para recibir la Auditoria Externa de calidad, eje Seguridad y salud en el trabajo, eje ambiental </t>
  </si>
  <si>
    <t xml:space="preserve">Implementar plan de trabajo de acciones correctivas producto auditoria externa 2015  y verificar la su  eficacia </t>
  </si>
  <si>
    <t xml:space="preserve">Formular e implementar  plan de trabajo para la transición  de los ejes del Sistema integrado de gestión a las nuevas versiones  de las normas  técnicas </t>
  </si>
  <si>
    <t xml:space="preserve">Acompañar a las regionales y procesos del Nivel Nacional para recibir la Auditoria Externa en el eje seguridad de la información </t>
  </si>
  <si>
    <t>02/15/2015</t>
  </si>
  <si>
    <t>Formular e Implementar el plan de mejora producto de la auditoria externa 2015 para acciones correctivas el eje seguridad de la información</t>
  </si>
  <si>
    <t>Realizar seguimiento a  la implementacion y sostenibilidad al Sistema Integrado de Gestión</t>
  </si>
  <si>
    <t>Identificar trámites y priorizar en el SUIT a racionalizar</t>
  </si>
  <si>
    <t>Racionalizar  trámites priorizados</t>
  </si>
  <si>
    <t>Publicar trámites actualizados y racionalizados en el portal SUIT</t>
  </si>
  <si>
    <t>Evaluar la racionalización de los trámites vigencia 2014</t>
  </si>
  <si>
    <t>Actualizar la Guia de Innovación Institucional</t>
  </si>
  <si>
    <t>Definir e implementar  la socialización para la implementación de la guia de innovación</t>
  </si>
  <si>
    <t>Definir temáticas para la generación de eurekas</t>
  </si>
  <si>
    <t>Sistematizar y retroalimentar las eurekas y bitácoras documentadas</t>
  </si>
  <si>
    <t>Socializar las guías orientadoras para el desarrollo de la Estrategia de Compras Locales y Compras Eficientes.</t>
  </si>
  <si>
    <t>Realizar seguimiento al cumplimiento del porcentaje de compra local incluido en las obligaciones contractuales de los operadores ICBF, a nivel Nacional.</t>
  </si>
  <si>
    <t>Fortalecer la Estrategia de Compras Locales y Compras Eficientes, a traves del mantenimiento y actualización de bases de datos de oferta y demanda.</t>
  </si>
  <si>
    <t>Promover encuentros de oferta y demanda dentro de la Estrategia de Compras Locales y Compras Eficientes.</t>
  </si>
  <si>
    <t>Socializar  los elementos técnicos y conceptuales que orientan la elaboración del Plan Anual de Adquisiciones y el reporte a su seguimiento.</t>
  </si>
  <si>
    <t>Eaborar las ayudas virtuales para los módulos de programación, contratación y ejecución, para el manejo del Sistema PACCO.</t>
  </si>
  <si>
    <t xml:space="preserve">Efectuar el seguimiento mensual, respecto a la aplicabilidad de las directrices, a la calidad y oportunidad de la información. </t>
  </si>
  <si>
    <t>Generar los informes, reportes e indicadores que presentan los resultados de programar y hacer el seguimiento al Plan Anual de Adquisiciones.</t>
  </si>
  <si>
    <t>Presentar propuestas a las otras áreas con las cuales se interrelaciona PACCO, para buscar formas de integración, tanto de la información que recibe como de la que entrega el sistema de información PACCO</t>
  </si>
  <si>
    <t>Socializar la metodología para la elaboración de las Fichas de Condiciones Técnicas requeridas para adelantar los estudios de costos.</t>
  </si>
  <si>
    <t>Presentar una propuesta a la Dirección de Información y Tecnología, para el desarrollo o adquisición de un software que permita la elaboración de los modelos de costos del ICBF.</t>
  </si>
  <si>
    <t>Elaborar y entregar el 100% de los modelos de costos solicitados por las diferentes áreas de la Sede de la Dirección General, que cumplan con la información requerida para los modelos.</t>
  </si>
  <si>
    <t>Número de Regionales que implementan la Estrategia de Compras Locales y Compras Eficientes</t>
  </si>
  <si>
    <t>Porcentaje de los recursos  contratados, reportados en el Plan Anual de Adquisiciones</t>
  </si>
  <si>
    <t>Número de modalidades de atención del ICBF que cuentan con modelos de costos</t>
  </si>
  <si>
    <t>Realizar seguimiento Bimestral a las lineas que componen el plan</t>
  </si>
  <si>
    <t>Elaborar informe final de ejecución 2015</t>
  </si>
  <si>
    <t>Revisar y realizar ajustes al plan</t>
  </si>
  <si>
    <t>Construir del Plan de Capacitación Nacional</t>
  </si>
  <si>
    <t>Contratar los componentes del PIC</t>
  </si>
  <si>
    <t>Realizar seguimiento bimestral al PIC (indicador)</t>
  </si>
  <si>
    <t>Entregar informe final de ejecución</t>
  </si>
  <si>
    <t>Solicitar  y consolidar información sociodemografica de la población de servidores públicos y familias a nivel nacional</t>
  </si>
  <si>
    <t>Consolidar y construir el Plan de Bienestar a nivel nacional y sede de la Dirección General, con actividades globales y especificas para cada regional</t>
  </si>
  <si>
    <t>Contratar  los componentes del PIB a nivel nacional y regional</t>
  </si>
  <si>
    <t>Realizar seguimiento bimestral a los indicadores del PIB</t>
  </si>
  <si>
    <t xml:space="preserve">Entregar  informe final de ejecución </t>
  </si>
  <si>
    <t>Verificar e identificar las vacantes existentes mensualmente en la planta global y compararlas versus las necesidades regionales</t>
  </si>
  <si>
    <t>En caso de vacantes definitivas solicitar autorización de provisión a la CNSC</t>
  </si>
  <si>
    <t>Realizar la provision de las vacantes</t>
  </si>
  <si>
    <t>Realizar seguimiento mesnual a las vacantes</t>
  </si>
  <si>
    <t>Realizar reparto del 80% de las quejas de los años 2013 y 2014</t>
  </si>
  <si>
    <t>Elaborar la decisión que en derecho corresponda de las quejas de las vigencias 2013 - 2014</t>
  </si>
  <si>
    <t>Porcentaje de quejas disciplinarias de vigencias anteriores tramitadas</t>
  </si>
  <si>
    <t>Apoyar el diseño de agenda regional, modelo de asistencia técnica y flujos de información.</t>
  </si>
  <si>
    <t>Apoyar la implementación de  agenda regional, modelo de asistencia técnica y flujos de información.</t>
  </si>
  <si>
    <t>Presentar propuesta de modelo unificado de modelo acompañamiento, seguimiento y control a las regionales.</t>
  </si>
  <si>
    <t>Definir parámetros y herramientas para el desarrollo de los planes de trabajo con las Direcciones Regionales.</t>
  </si>
  <si>
    <t>Elaborar los planes de trabajo de las Direcciones Regionales.</t>
  </si>
  <si>
    <t>Ejecutar los planes de trabajo de las Direcciones Regionales.</t>
  </si>
  <si>
    <t>Ajustar los planes de trabajo de las Direcciones Regionales.</t>
  </si>
  <si>
    <t>Generar reporte sobre el impacto de la ejecución de los planes de trabajo.</t>
  </si>
  <si>
    <t>Porcentaje de regionales priorizadas que mejoraron su gestión.</t>
  </si>
  <si>
    <t>Identificar, priorizar, programar y planificar las auditorías selectivas de calidad a los operadores del Servicio Público de Bienestar Familiar (SPBF) frente a los cuales el ICBF tenga competencia</t>
  </si>
  <si>
    <t>Realizar auditorías selectivas de calidad a los operadores del Servicio Público de Bienestar Familiar (SPBF) frente a los cuales el ICBF tenga competencia.</t>
  </si>
  <si>
    <t>Realizar seguimiento al cumplimiento de los compromisos de mejora propuestos por los operadores de los servicios misionales del ICBF, como respuesta a los resultados de las auditorías de calidad dados a conocer a la oficina o generados directamente por esta dependencia.</t>
  </si>
  <si>
    <t>Elaborar trimestralmente informes sobre las condiciones de la prestación de los servicios misionales del ICBF, a partir de los resultados de las auditorías de calidad realizadas por la oficina.</t>
  </si>
  <si>
    <t>Identificar, priorizar, programar y planificar las acciones de Inspección, Vigilancia y Control (IVC) a las personas naturales o jurídicas que presten el SPBF</t>
  </si>
  <si>
    <t>Realizar las acciones de Inspección, Vigilancia y Control (IVC) a a las personas naturales o jurídicas que presten el SPBF</t>
  </si>
  <si>
    <t>Realizar seguimiento al cumplimiento de los compromisos de mejora propuestos por los operadores de los servicios misionales del ICBF, como respuesta a los resultados de las acciones de Inspección, Vigilancia y Control (IVC) dados a conocer a la oficina o generados directamente por esta dependencia.</t>
  </si>
  <si>
    <t>Elaborar y consolidar trimestralmente informes sobre las condiciones de la prestación de los servicios misionales del ICBF, a partir de las acciones de Inspección, Vigilancia y Control (IVC) realizadas por la oficina y las regionales.</t>
  </si>
  <si>
    <t>Identificar, priorizar, programar y planificar la asistencia técnica para la verificación de requisitos de otorgamiento o reconocimiento de personerias jurídicas y otorgamiento o renovación de licencias de funcionamiento</t>
  </si>
  <si>
    <t>Dar asistencia técnica  para la verificación de requisitos de otorgamiento o reconocimiento de personerias jurídicas y otorgamiento o renovación de licencias de funcionamiento</t>
  </si>
  <si>
    <t>Elaborar semestralmente informes sobre la asistencia técnica para la verificación de requisitos de otorgamiento o reconocimiento de personerias jurídicas y otorgamiento o renovación de licencias de funcionamiento</t>
  </si>
  <si>
    <t>Realizar mesas de trabajo con las áreas misionales a fin de actualizar la Norma Técnica de Empresa NTE ICBF-001</t>
  </si>
  <si>
    <t>Gestionar ante Mejoramiento organizacional la actualización de la norma técnica de empresa NTE 001</t>
  </si>
  <si>
    <t xml:space="preserve">Divulgar la naturaleza, ventajas y alcance de la Norma Técnica 001 - ICBF  en las instituciones interesadas en el proceso de implementación. </t>
  </si>
  <si>
    <t>Dar asistencia técnica para la validación de los requisitos establecidos en la Norma Técnica 001 - ICBF</t>
  </si>
  <si>
    <t>Diseño y estructuración del modelo de Gestión Administrativa</t>
  </si>
  <si>
    <t>Actualizacion de procesos y procedimientos y planeación de flujos de información y asistencia técnica y administrativa a regionales.</t>
  </si>
  <si>
    <t>Redefinición de perfiles y reorganizacion de actividades  a nivel de grupos internos a cargo de la dirección y por macroregiones funcionales.</t>
  </si>
  <si>
    <t>Socialización del modelo de gestión administrativa a nivel de regionales</t>
  </si>
  <si>
    <t>Implementación del modelo de gestión administrativa</t>
  </si>
  <si>
    <t>Porcentaje de cumplimiento en el diseño e implementación de un modelo de Gestión Administrativa</t>
  </si>
  <si>
    <t>Elaboración de ficha tecnica con las especificaciones y alcance del proyecto</t>
  </si>
  <si>
    <t>Estructuración de estudios previos y acompañamiento el proceso de contratación</t>
  </si>
  <si>
    <t>Seguimiento a la ejecución de los estudios y diseños y aprobación de los mismos</t>
  </si>
  <si>
    <t>Radicación de los estudios y diseños para la consecución de la respectiva licencia y/o permiso.</t>
  </si>
  <si>
    <t>Seguimiento y trámites para la obtención final de la licencia</t>
  </si>
  <si>
    <t>Nombre  Objetivo Estratégico</t>
  </si>
  <si>
    <t>Línea de política DAFP</t>
  </si>
  <si>
    <t>Componente Línea de Política</t>
  </si>
  <si>
    <t>Gestión misional y de gobierno</t>
  </si>
  <si>
    <t>Indicadores y  metas de gobierno</t>
  </si>
  <si>
    <t>Ampliar cobertura y mejorar calidad en la atención integral a la Primera Infancia.</t>
  </si>
  <si>
    <t>Garantizar la protección integral de los NNA en coordinación con las instancias del SNBF</t>
  </si>
  <si>
    <t>Fortalecer en las familias y comunidades étnicas capacidades que promuevan su desarrollo, fortalezcan sus vínculos de cuidado mutuo y prevengan la violencia intrafamiliar y de género</t>
  </si>
  <si>
    <t>Promover los derechos de los NNA y prevenir los riesgos o amenazas de vulneración de los mismos</t>
  </si>
  <si>
    <t>Eficiencia administrativa</t>
  </si>
  <si>
    <t>Transparencia, participación y servicio al ciudadano</t>
  </si>
  <si>
    <t>Realizar estudios de prefactibilidad e inscripción en el banco de proyectos</t>
  </si>
  <si>
    <t xml:space="preserve">Iniciar proceso de estudios y diseños del proyecto de acuerdo con la documentación técnica  enviada por la Dirección de Protección </t>
  </si>
  <si>
    <t xml:space="preserve">Contratar estudios y diseños, determinar la modalidad  de contratación asi como la disponibilidad presupuestal; finaliza con la suscripción del contrato y/o convenio. </t>
  </si>
  <si>
    <t>Tramitar y obtener las licencias correspondientes de los proyectos,  de acuerdo con los requerimientos ambientales y sectoriales; según aplique.</t>
  </si>
  <si>
    <t>Número de intervenciones en infraestructura para atención a la primera infancia.</t>
  </si>
  <si>
    <t>Lograr una adecuada y eficiente gestión institucional a través de la articulación entre servidores, áreas y niveles territoriales; el apoyo administrativo a los procesos misionales, la apropiación de una cultura de la evaluación y la optimización del uso de los recursos</t>
  </si>
  <si>
    <t>Gestión del talento humano</t>
  </si>
  <si>
    <t>Gestión misional y de Gobierno</t>
  </si>
  <si>
    <t>Código proyecto</t>
  </si>
  <si>
    <t>C-320-1504-4</t>
  </si>
  <si>
    <t>C-320-1504-7</t>
  </si>
  <si>
    <t>C-320-1504-11</t>
  </si>
  <si>
    <t>C-320-1504-13</t>
  </si>
  <si>
    <t>C-320-1504-6</t>
  </si>
  <si>
    <t>C-310-300-2</t>
  </si>
  <si>
    <t>C-320-1504-1</t>
  </si>
  <si>
    <t>C-223-300-1</t>
  </si>
  <si>
    <t>C-410-300-6</t>
  </si>
  <si>
    <t>C-123-300-1</t>
  </si>
  <si>
    <t>C-320-1507-1</t>
  </si>
  <si>
    <t>Código SUIFP</t>
  </si>
  <si>
    <t>Nombre proyecto</t>
  </si>
  <si>
    <t>Nombre Poryecto</t>
  </si>
  <si>
    <t>1004001210000</t>
  </si>
  <si>
    <t>1004000480000</t>
  </si>
  <si>
    <t>PROTECCION -ACCIONES PARA PRESERVAR Y RESTITUIR EL EJERCICIO INTEGRAL DE LOS DERECHOS DE LA NINEZ Y LA FAMILIA</t>
  </si>
  <si>
    <t>2012011000127</t>
  </si>
  <si>
    <t>PREVENCIÓN Y PROMOCION PARA LA PROTECCION INTEGRAL DE LOS DERECHOS DE LA NIÑEZ Y ADOLESCENCIA A NIVEL NACIONAL</t>
  </si>
  <si>
    <t>2012011000130</t>
  </si>
  <si>
    <t>1004001230000</t>
  </si>
  <si>
    <t>APOYO FORMATIVO A LA FAMILIA PARA SER GARANTE DE DERECHOS A NIVEL NACIONAL</t>
  </si>
  <si>
    <t>1004000010000</t>
  </si>
  <si>
    <t>ASISTENCIA PARA EL FORTALECIMIENTO DEL SNBF PARA LA PRESTACION DEL SERVICIO PUBLICO DE BIENESTAR FAMILIAR</t>
  </si>
  <si>
    <t>1004000020000</t>
  </si>
  <si>
    <t>IMPLEMENTACION DEL PLAN ESTRATEGICO DE DESARROLLO INFORMATICO Y TECNOLOGICO DEL ICBF</t>
  </si>
  <si>
    <t>1004000520000</t>
  </si>
  <si>
    <t>1004000490000</t>
  </si>
  <si>
    <t>0016001840000</t>
  </si>
  <si>
    <t>CONSTRUCCION REMODELACION, MANTENIMIENTO, DOTACION DE SEDES ADMINISTRATIVAS, REGIONALES, CENTROS ZONALES Y UNIDADES DE SERVICIO</t>
  </si>
  <si>
    <t>2012011000129</t>
  </si>
  <si>
    <t>PROCESO DE DIRECCIONAMIENTO ESTRATÉGICO</t>
  </si>
  <si>
    <t>Proyectos de inversión SUIFP</t>
  </si>
  <si>
    <t>Estructura ICBF SIIF Nación</t>
  </si>
  <si>
    <t>Líneas de política</t>
  </si>
  <si>
    <t>Acciones orden nacional</t>
  </si>
  <si>
    <t>Responsable</t>
  </si>
  <si>
    <t>Macro-proceso</t>
  </si>
  <si>
    <t>Proceso</t>
  </si>
  <si>
    <t>Área</t>
  </si>
  <si>
    <t>Dirección de Primera Infancia</t>
  </si>
  <si>
    <t>Dirección de Protección</t>
  </si>
  <si>
    <t>Dirección de Niñez y Adolescencia</t>
  </si>
  <si>
    <t>Dirección de Nutrición</t>
  </si>
  <si>
    <t>Dirección de Familias y Comunidades</t>
  </si>
  <si>
    <t>Dirección de Información y Tecnología</t>
  </si>
  <si>
    <t>Subdirección de Monitoreo y Evaluacón</t>
  </si>
  <si>
    <t>Dirección Administrativa</t>
  </si>
  <si>
    <t>Dirección del Sistema Nacional de Bienestar Familiar</t>
  </si>
  <si>
    <t>Oficina de Cooperacion y Convenios</t>
  </si>
  <si>
    <t>Subdirección de Mejoramiento Organizacional</t>
  </si>
  <si>
    <t>Dirección de Abastecimiento</t>
  </si>
  <si>
    <t>Dirección de Gestion Humana</t>
  </si>
  <si>
    <t>Oficina de Control Interno Disciplinario</t>
  </si>
  <si>
    <t>Oficina de Gestion Regional</t>
  </si>
  <si>
    <t>Oficina de Aseguramiento a la calidad</t>
  </si>
  <si>
    <t>Oficina Asesora de Comunicaciones</t>
  </si>
  <si>
    <t>Dirección de Servicios y Atencion</t>
  </si>
  <si>
    <t>Gestión para la atención a la primera infancia</t>
  </si>
  <si>
    <t>N.A.</t>
  </si>
  <si>
    <t>Meta 2015</t>
  </si>
  <si>
    <t>Definir las instrucciones para realizar la programación, solicitud, y ejecución de Pac a las áreas usuarias</t>
  </si>
  <si>
    <t xml:space="preserve">Revisar las solicitudes de Pac, consolidar y asignar </t>
  </si>
  <si>
    <t>Efectuar el seguimiento de lo ejecutado vrs lo programado</t>
  </si>
  <si>
    <t>Remitir memorando por no-ejecución con las observaciones, alertas  y recomendaciones</t>
  </si>
  <si>
    <t xml:space="preserve">Porcentaje de solicitudes de atención humanitaria cobradas en efectivo del programa de alimentación en la transición para hogares desplazados. </t>
  </si>
  <si>
    <t>Definir los estudios, evaluaciones e investigaciones que se requieren desarrollar a los programas, proyectos, políticas y temas priorizados de acuerdo a los requerimientos de información y la pertinencia técnica y política para su desarrollo, actualizando a su vez las líneas de investigación que definen la agenda de investigaciones y evaluaciones.</t>
  </si>
  <si>
    <t xml:space="preserve">Proyectar y planear junto con las áreas de interés y profesionales encargados, la propuesta metodológica de las evaluaciones, investigaciones y estudios de acuerdo a la agenda de priorización definida. </t>
  </si>
  <si>
    <t>Apoyar en coordinación con las áreas de la Sede de la Dirección General y Regionales la construcción y revisión de los Términos de Referencia para la contratación de las evaluaciones e investigaciones</t>
  </si>
  <si>
    <t>Realizar el seguimiento y asistencia técnica y presupuestal a la ejecución de las   evaluaciones e investigaciones</t>
  </si>
  <si>
    <t>Promover la divulgación y uso de los resultados de las evaluaciones e investigaciones que incluya el análisis de las recomendaciones y la socialización de los resultados.</t>
  </si>
  <si>
    <t>Diseñar y enviar líneas de acción 2015  sobre la meta de RPC y MP al nivel Regional y Zonal.</t>
  </si>
  <si>
    <t>Diseñar y socializar  el plan de rendición pública de cuentas y mesas publicas 2015  del ICBF  y  consolidar la programación de esta meta del nivel nacional, regional y zonal.</t>
  </si>
  <si>
    <t xml:space="preserve">Realizar seguimiento mensual  a la gestión de los eventos de rendición de cuentas y mesas públicas del nivel Nal, Regional y Zonal y presentar el informe del primer semestre y segundo semetsre </t>
  </si>
  <si>
    <t>Realizar seguimiento a los compromisos adquiridos con las comunidades en el desarrollo de las mesas públicas   a fin de  garantizar  mayor impacto de este proceso tanto en la gestión del servicio público de bienestar familiar como en el ejercicio de la participación ciudadana.</t>
  </si>
  <si>
    <t xml:space="preserve">Apoyar y evaluar el evento de rendición pública de cuentas   del  nivel Nacional 2015 y presentar el informe final. </t>
  </si>
  <si>
    <t>Gestión Adopciones</t>
  </si>
  <si>
    <t>Gestión responsabilidad penal</t>
  </si>
  <si>
    <t>Gestión Restablecimiento de derechos</t>
  </si>
  <si>
    <t>Gestión para la Protección</t>
  </si>
  <si>
    <t xml:space="preserve">Gestión para la promoción y Prevención para la protección integral de las niñez y la adolescencia </t>
  </si>
  <si>
    <t>Gestión para la Nutrición</t>
  </si>
  <si>
    <t>Gestión para la atención de las familias y comunidades</t>
  </si>
  <si>
    <t>Gestión Tecnológica</t>
  </si>
  <si>
    <t>Oficina de Control Interno</t>
  </si>
  <si>
    <t>Aseguramiento de la Calidad de los Servicios Misionales del ICBF</t>
  </si>
  <si>
    <t>Evaluación, Monitoreo y Control de la Gestión</t>
  </si>
  <si>
    <t>Socializar con las Regionales los periodos de corte y reporte del Indicador</t>
  </si>
  <si>
    <t>Programar y adelantar las visitas de seguimiento y acompañamiento correspondiente.</t>
  </si>
  <si>
    <t>Dirección de Contratación</t>
  </si>
  <si>
    <t>Concertar con Presidencia y Departamento de la Prosperidad Social las metas de ejecución presupuestal de la vigencia y de ejecución del rezago de la vigencia anterior</t>
  </si>
  <si>
    <t>Ajustar del tablero de control para seguimiento a la ejecución presupuestal</t>
  </si>
  <si>
    <t>Generar el Boletin de Alertas a la Ejecución Presupuestal</t>
  </si>
  <si>
    <t>Realizar el seguimiento a las Alertas de Ejecución Presupuestal</t>
  </si>
  <si>
    <t>Identificar la problemática de asignación presupuestal</t>
  </si>
  <si>
    <t>Diseñar e Implementar el un modelo seguimiento y control de los traslados presupuestales</t>
  </si>
  <si>
    <t>Implementar las mejoras sobre las asignaciones presupuestales</t>
  </si>
  <si>
    <t>Elaborar diagnóstico de los factores de generación de Vigencias Expiradas</t>
  </si>
  <si>
    <t>Diseñar un modelo de Seguimimiento a las Vigencias Expiradas</t>
  </si>
  <si>
    <t>Controlar y realizar seguimiento a Vigencias Expiradas</t>
  </si>
  <si>
    <t>Realizar  la revision del Impacto del control a Vigencias Expiradas</t>
  </si>
  <si>
    <t>Subdirección de Programación</t>
  </si>
  <si>
    <t>Coordinación y Articulación del SNBF</t>
  </si>
  <si>
    <t>Gestión Soporte</t>
  </si>
  <si>
    <t>Gestión Financiera</t>
  </si>
  <si>
    <t>Dirección Financiera</t>
  </si>
  <si>
    <t>Gestión Abastecimiento</t>
  </si>
  <si>
    <t>Gestión Humana</t>
  </si>
  <si>
    <t>Gestión Contratación</t>
  </si>
  <si>
    <t>Gestión Administrativa</t>
  </si>
  <si>
    <t>Gestión Cooperación</t>
  </si>
  <si>
    <t>Mejoramiento Continuo</t>
  </si>
  <si>
    <t>Gestión Control interno Disciplinario</t>
  </si>
  <si>
    <t>Gestión Regional</t>
  </si>
  <si>
    <t>Asistencia Técnica a los Actores del Macro Proceso Aseguramiento de la Calidad de los Servicios Misionales del ICBF</t>
  </si>
  <si>
    <t>Evaluación de la Calidad de los Servicios Misionales del ICBF</t>
  </si>
  <si>
    <t>Evaluación Independiente</t>
  </si>
  <si>
    <t>Direccionamiento Estratégico</t>
  </si>
  <si>
    <t>Gestión Comunicaciones</t>
  </si>
  <si>
    <t>Gestión Servicio y Atención</t>
  </si>
  <si>
    <t>Gestión Atención PQR y sugerencias</t>
  </si>
  <si>
    <t>Gestión Servicio a Beneficiarios</t>
  </si>
  <si>
    <t>Evaluación y Monitoreo de la Gestión</t>
  </si>
  <si>
    <t>Cód. Obj.</t>
  </si>
  <si>
    <t>Realizar el diagnóstico de la modelación de costos vigente</t>
  </si>
  <si>
    <t>Desarrollar la propuesta de modelo de costos</t>
  </si>
  <si>
    <t>Integrar el modelo de costos a la programación de metas sociales y financieras</t>
  </si>
  <si>
    <t>Actualizar y realizar el seguimiento al modelo de costos</t>
  </si>
  <si>
    <t>Realizar el diagnóstico de modelo de distribución de los recursos</t>
  </si>
  <si>
    <t>Desarrollar del modelo de distribución</t>
  </si>
  <si>
    <t>Implementar del modelo de distribución</t>
  </si>
  <si>
    <t>Distribuir de recursos a nivel regional usando los resultados del modelo de distribución</t>
  </si>
  <si>
    <t>No.</t>
  </si>
  <si>
    <t>Tiempo programado</t>
  </si>
  <si>
    <t>Formato Plan de Acción Institucional</t>
  </si>
  <si>
    <t>01</t>
  </si>
  <si>
    <t>05</t>
  </si>
  <si>
    <t>02</t>
  </si>
  <si>
    <t>04</t>
  </si>
  <si>
    <t>03</t>
  </si>
  <si>
    <t>06</t>
  </si>
  <si>
    <t xml:space="preserve">Realizar la  priorizacion de los 75 municipos según criterios establecidos por la Direccion de Niñez </t>
  </si>
  <si>
    <t xml:space="preserve">Implementacion de la estrategia de  Prevencion de Embarazo en Adolescentes </t>
  </si>
  <si>
    <t xml:space="preserve">Definicion de planes difenciales por departamento </t>
  </si>
  <si>
    <t xml:space="preserve">Seguimiento a procesos de formacion presencial y virtual </t>
  </si>
  <si>
    <t>Número de ejercicios de promoción de la participación significativa de niños, niñas y adolescentes  en políticas, programas, proyectos y estrategias desarrollados en los territorios.</t>
  </si>
  <si>
    <t>Elaboración de  un documento guía para el desarrollo de ejercicios de participación y control social desarrollados por la Dirección de niñez y adolescencia.</t>
  </si>
  <si>
    <t xml:space="preserve"> Apoyo y acompañamiento a las regionales del ICBF para el desarrollo de ejercicios de participación y control social a programas, proyectos y estrategias desarrollados por la Dirección de niñez y adolescencia.</t>
  </si>
  <si>
    <t xml:space="preserve">Seguimiento y monitoreo al desarrollo de ejercicios  de control social en los municipios donde opera el Programa Generaciones con Bienestar </t>
  </si>
  <si>
    <t>Diseño de metodología para la construcción de la Política Pública Integral de Infancia y Adolescencia.</t>
  </si>
  <si>
    <t>Elaboración de documentos de linea de base sobre el estado de realización de los derechos de la infancia y la Adolescencia para la construcción de la Política.</t>
  </si>
  <si>
    <t>Implementación de la metodología para la construcción participativa de la Política Pública Integral de Infancia y Adolescencia.</t>
  </si>
  <si>
    <t>Diseño de metodología para la construcción de la Ruta Integral de Atenciones de Infancia y Adolescencia.</t>
  </si>
  <si>
    <t>Elaboración de documentos de línea de base sobre el estado de realización de los derechos de la infancia y la adolescencia para la construcción de la ruta.</t>
  </si>
  <si>
    <t>Implementación de la metodología para la construcción participativa de la Ruta Integral de Atenciones de Infancia y Adolescencia.</t>
  </si>
  <si>
    <t>Consolidar el avance del 2o semestre de 2014 del plan de mejoramiento, validarlo y reportarlo a la Contraloría General de la República en el Sistema SIRECI</t>
  </si>
  <si>
    <t xml:space="preserve">Realizar seguimiento mensual a los reportes de avance al PM CGR,  remitidos por las Regionales y dueño proceso de la Sede de la Dirección General </t>
  </si>
  <si>
    <t>Consolidar el avance del 1° semestre de 2015 del plan de mejoramiento, validarlo y reportarlo a la Contraloría General de la República en el Sistema SIRECI</t>
  </si>
  <si>
    <t>Realizar informe sobre el cumplimiento del PM formulado para la vigencia 2014-2015</t>
  </si>
  <si>
    <t>Acompañamiento a las Regionales y Dueños de Proceso de la Sede de la Dirección General en formulación del nuevo PM CGR 2015-2016.</t>
  </si>
  <si>
    <t>Elaboración del Programa de Auditoria y aprobación del mismo.</t>
  </si>
  <si>
    <t>Revisión  y ajuste de  de listas de chequeo y documentos necesarios para el desarrollo de las Auditorias Internas del Sistema de Gestión de Calidad.</t>
  </si>
  <si>
    <t xml:space="preserve">Asignación Auditor Lider y conformación de su equipo auditor </t>
  </si>
  <si>
    <t>Ejecución de Auditorias Internas el Sistema de Gestión de Calidad, de acuerdo al programa  de auditorias aprobado.</t>
  </si>
  <si>
    <t>Elaboración y envio del informe final de Auditoria al Dueño de Proceso.</t>
  </si>
  <si>
    <t>Programación y asignación de informes a cada responsable de la Oficina de Control Interno</t>
  </si>
  <si>
    <t xml:space="preserve">Seguimiento al cumplimiento por parte del ICBF de Las obligaciones establecidas por las distintas normas internas y externas </t>
  </si>
  <si>
    <t>Elaboración y envío del informe final a la entidad destinataria o al Dueño de Proceso.</t>
  </si>
  <si>
    <t>Consolidar la información diligenciada en el sistema CUENTAME por las regionales para realizar el reporte de indicadores de gestión anual 2014</t>
  </si>
  <si>
    <t>Orientar a las regionales en la elaboración de los planes de intervención, y realizar seguimiento en la implementación de los mismos.</t>
  </si>
  <si>
    <t>Brindar asistencia técnica a las regionales para la elaboración de los boletines trimestrales del 2015</t>
  </si>
  <si>
    <t>Realizar acompañamiento en el componente antropométrico a las nutricionistas de Regionales y Centros Zonales para el manejo del sistema misional CUENTAME.</t>
  </si>
  <si>
    <t>Brindar asistencia técnica a las regionales para la elaboración del informes cualitativos semestrales</t>
  </si>
  <si>
    <t>Realizar seguimiento mensual y análisis de la información reportada por las regionales donde opera la modalidad de Recuperación Nutricional con Enfoque Comunitario, determinando los niños y niñas atendidos/as y posibles alertas que influyen en su recuperación.</t>
  </si>
  <si>
    <t>Realizar capacitación a los equipos interdisciplinarios de las nuevas unidades o nuevos operadores de Recuperación Nutricional con Enfoque Comunitario.</t>
  </si>
  <si>
    <t>Validar las herramientas para la atención a las familias por parte de los equipos RNEC, que contribuya al fortalecimiento del componente de Gestión Social y familiar en la Modalidad de Recuperación Nutricional con Enfoque Comunitario.</t>
  </si>
  <si>
    <t>Realizar análisis de la información reportada por los operadores de RNEC en el Sistema de Información definido por el ICBF para el cálculo del indicador.</t>
  </si>
  <si>
    <t>Realizar visitas de asistencia técnica a las unidades de RNEC  para seguimiento y monitoreo de la operación de la Modalidad.</t>
  </si>
  <si>
    <t>Requerir las modificaciones necesarias a  la DIT, para rediseñar el aplicativo de información SIM, respecto a las funcionalidades de la programación de Bienestarina Más, teniendo en cuenta las nuevas necesidades  de este proceso.</t>
  </si>
  <si>
    <t>Informe mensual en toneladas  de la distribución de Bienestarina Más</t>
  </si>
  <si>
    <t>Validar, consolidar y reportar oportunamente  la programación de Bienestarina Más, solicitadas por las regionales para remitir al profesional encargado de la Dirección de Nutrición.</t>
  </si>
  <si>
    <t>Realizar seguimiento y atender  oportunamente  las novedades correctivas y preventivas del concesionario  generadas durante el proceso de distribución  de Bienestarina Más, facilitando la actualización permanente  de la información en el SIM.</t>
  </si>
  <si>
    <t>Promover la seguridad alimentaria y nutricional en el desarrollo de la primera infancia, los NNA y la familia</t>
  </si>
  <si>
    <t>Informe  en toneladas de la producción de Bienestarina Más mensual   versus  la cantidad consolidada en toneladas solicitadas mediante el FT1  de Bienestarina Más</t>
  </si>
  <si>
    <t xml:space="preserve">Revisar, analizar y verificar el cumplimiento de las especificaciones técnicas establecidas por el ICBF y la normatividad legal vigente a través de resultados de laboratorio de control de calidad de las muestras de Bienestarina Mas® y Materias Primas . </t>
  </si>
  <si>
    <t>Seguimiento, verificación y supervisión de estándares de Calidad y BPM a Proveedores de Materias Primas y Suministros Nacionales para la producción de Bienestarina®</t>
  </si>
  <si>
    <t>Realizar capacitación a los equipos interdisciplinarios de las nuevas unidades o nuevos operadores de las modalidades de la Estrategia de Recuperación Nutricional.</t>
  </si>
  <si>
    <t>Realizar seguimiento mensual y análisis de la información reportada por las regionales donde operan las modalidades de la Estrategia de Recuperación Nutricional, determinando los niños y niñas atendidos/as y determinando dificultades en su proceso de recuperación.</t>
  </si>
  <si>
    <t>Realizar visitas de asistencia técnica a las unidades de las modalidades de la Estrategia para seguimiento y monitoreo de su operación.</t>
  </si>
  <si>
    <t>Realizar análisis de la calidad de la información reportada por los operadores en el Sistema de Información definido por el ICBF para el cálculo del indicador.</t>
  </si>
  <si>
    <t xml:space="preserve">Retroalimentación a las Regionales sobre la calidad y oportinidad de la información, asi como de los resultados del indicador para identificar oportunidades de mejora. </t>
  </si>
  <si>
    <t>Realizar seguimiento mensual y análisis de la información reportada por las regionales donde opera la modalidad de Recuperación Nutricional con Énfasis en los Primeros 1,000 días , determinando el mejoramiento del estado nutricional de la población usuaria y posibles alertas que influyen en su recuperación.</t>
  </si>
  <si>
    <t>Realizar capacitación a profesionales y gestores de las unidades de Recuperación Nutricional con Énfasis en los Primeros 1,000 días.</t>
  </si>
  <si>
    <t>Realizar análisis de la información reportada por los operadores de RN1000 en el Sistema de Información definido por el ICBF para el cálculo del indicador.</t>
  </si>
  <si>
    <t>Realizar visitas de asistencia técnica a los operadores de RN1000  para seguimiento y monitoreo de la operación de la Modalidad.</t>
  </si>
  <si>
    <t xml:space="preserve">Asistencia tecnica a las regionales sobre la metodología de microfocalización </t>
  </si>
  <si>
    <t>Seguimiento, verificación al proceso de microfocalización de las Regionales y centros Zonales correspondientes  a los municipios priorizados en el Plan</t>
  </si>
  <si>
    <t>Consolidación y análisis de la información reportada por las regionales y centros Zonales</t>
  </si>
  <si>
    <t>Retroalimentación y socialización de la información a los diferentes  instancias que lo requieran</t>
  </si>
  <si>
    <t>Generar diagnostico de los equipos técnicos y agentes del SNBF a capacitar</t>
  </si>
  <si>
    <t>Definir metodología de capacitación</t>
  </si>
  <si>
    <t>Desarrollo de las jornadas de capacitación y reporte de Primer Informe</t>
  </si>
  <si>
    <t>Desarrollo de las jornadas de capacitación y reporte del Segundo Informe</t>
  </si>
  <si>
    <t>Estado del arte de los Planes Territoriales de SAN 2014</t>
  </si>
  <si>
    <t>Priorización de entidades territoriales que requieren asesoria técnica.</t>
  </si>
  <si>
    <t>Asistencia Técnica Territorial y primer Informe de Logros en Territorio</t>
  </si>
  <si>
    <t>Asistencia Técnica Territorial y segundo Informe de Logros en Territorio</t>
  </si>
  <si>
    <t>Oficina Asesora Jurídica</t>
  </si>
  <si>
    <t xml:space="preserve">Realizar diagnóstico de la situación actual por temáticas judiciales y administrativas </t>
  </si>
  <si>
    <t>Establecer e implementar estrategias de fortalecimiento a las herramientas jurídicas tendientes a la prevención del daño antijuridico y realizar socialización de las mismas.</t>
  </si>
  <si>
    <t>Realizar seguimiento a las estrategias establecidas.</t>
  </si>
  <si>
    <t>Gestión Jurídica</t>
  </si>
  <si>
    <t>Porcentaje de cumplimiento en el diseño e implementación del Plan Maestro de Infraestructura</t>
  </si>
  <si>
    <t>Análisis y diagnóstico de las condiciones actuales de infraestrutura del ICBF</t>
  </si>
  <si>
    <t>Estructuración de plan de actuaciones, conforme los objetivos y estrategias institucionales y dando alcance a lo propuesto en el Plan Nacional de Desarrollo</t>
  </si>
  <si>
    <t>Solicitud y gestión de recursos necesarios para la implementación del PMI.</t>
  </si>
  <si>
    <t>Diseñar e implementar el modulo de registro de los resultados de los  indicadores  a nivel nacional y regional por las areas de la sede nacional</t>
  </si>
  <si>
    <t>Diseñar e implemetar el modulo de calificación de indicadores nacional y regional</t>
  </si>
  <si>
    <t>Diseñar y parametrizar la base de datos para la plataforma SIMEI 2015</t>
  </si>
  <si>
    <t>Capacitar y brindar soporte permanente a los usuarios de la plataforma SIMEI</t>
  </si>
  <si>
    <t>Desarrollo e implementación de las diferentes salidas gerenciales del SIMEI</t>
  </si>
  <si>
    <t>Programa Anual Mensualizado de Caja - PAC</t>
  </si>
  <si>
    <t>Gestión de la calidad</t>
  </si>
  <si>
    <t>Racionalización de trámites</t>
  </si>
  <si>
    <t>Modernización institucional</t>
  </si>
  <si>
    <t>Plan Anual de Adquisiciones (PAA)</t>
  </si>
  <si>
    <t>Plan Estratégico de Recursos Humanos</t>
  </si>
  <si>
    <t>Capacitación</t>
  </si>
  <si>
    <t>Bienestar e Incentivos</t>
  </si>
  <si>
    <t>Plan Anual de Vacantes</t>
  </si>
  <si>
    <t>Programación y ejecución presupuestal</t>
  </si>
  <si>
    <t>Gestión de Tecnologías de información</t>
  </si>
  <si>
    <t>Servicio al ciudadano</t>
  </si>
  <si>
    <t>Rendición de cuentas</t>
  </si>
  <si>
    <t>Eficiencia administrativa y cero papel</t>
  </si>
  <si>
    <t>Gestión documental</t>
  </si>
  <si>
    <t>Participación ciudadana</t>
  </si>
  <si>
    <t>Transparencia y acceso a la información pública</t>
  </si>
  <si>
    <t>Solicitar a los Organismos Acreditados los informes de seguimiento postadopciòn de familias residentes en el Extranjero, en los casos en los cuales no se ha brindado respuesta a las Regionales.</t>
  </si>
  <si>
    <t>Fecha de inicio
(DD/MM/AAAA)</t>
  </si>
  <si>
    <t>Fecha de Finalización
(DD/MM/AAAA)</t>
  </si>
  <si>
    <t>Número de auditorías selectivas de calidad realizadas a instituciones prestadoras del Servicio Público  de Bienestar Familiar.</t>
  </si>
  <si>
    <t>Número de Visitas de Inspección, Vigilancia y  Control realizadas a instituciones prestadoras del Servicio Público  de Bienestar Familiar</t>
  </si>
  <si>
    <t>Porcentaje de Regionales fortalecidas en la aplicación  y normatividad vigente para los procedimientos de personerías jurídicas y licencias de funcionamiento</t>
  </si>
  <si>
    <t>Porcentaje de avance en la implementación del Plan Estrategico de Desarrollo Informatico y Tecnologico del ICBF</t>
  </si>
  <si>
    <t>Elaborar los informes de seguimiento a la ejecucion presupuestal</t>
  </si>
  <si>
    <t>Realizar el seguimiento al Impacto de las mejoras</t>
  </si>
  <si>
    <t>Realizar un Mapeo de los posibles donantes</t>
  </si>
  <si>
    <t xml:space="preserve">Realizar reuniones con donantes potenciales </t>
  </si>
  <si>
    <t xml:space="preserve">Gestionar recursos de cooperación con fuentes oficiales. </t>
  </si>
  <si>
    <t>Gestionar recursos con fuentes no oficiales de cooperación,  adelantando alianzas Publico - Privadas .</t>
  </si>
  <si>
    <t>Realizar mesas de trabajo con los directores misionales y el Subdirector General con el fin de conocer las necesidades de cooperación y los servicios a ofrecer por dichas áreas al sector privado</t>
  </si>
  <si>
    <t xml:space="preserve">Realizar reuniones y visitas con posibles cooperantes del sector privado </t>
  </si>
  <si>
    <t>Realizar comités de seguimiento con las áreas misionales sobre los avances de los proyectos acordados con el sector privado</t>
  </si>
  <si>
    <t xml:space="preserve">Ejecutar actividades de recreación y esparcimiento para el mes del niño con el apoyo del sector privado </t>
  </si>
  <si>
    <t>Celebrar día del niño en octubre con el apoyo del sector privado</t>
  </si>
  <si>
    <t>Realizar campaña navideña 2015</t>
  </si>
  <si>
    <t>Proyectos de inversión</t>
  </si>
  <si>
    <t>Porcentaje de Integración del modelo de costos del ICBF dentro de las Metas Sociales y Financieras</t>
  </si>
  <si>
    <t>Diseñar y formular las actividades por linea del plan estrategico</t>
  </si>
  <si>
    <t>Ejecutar de actividades de acuerdo con los cronogramas establecidos</t>
  </si>
  <si>
    <t>Porcentaje de cumplimiento de la meta de obligaciones presupuestales concertadas con Presidencia.</t>
  </si>
  <si>
    <t xml:space="preserve">Porcentaje de cumplimiento de la meta de compromisos presupuestales concertadas con Presidencia </t>
  </si>
  <si>
    <t xml:space="preserve">Porcentaje de avance del diseño e implementación de la sistematización del tablero de control </t>
  </si>
  <si>
    <t xml:space="preserve">Revisar, caracterizar y documentar del Proceso de Apoyo Gestion de Contratacion </t>
  </si>
  <si>
    <t xml:space="preserve">Socializar e implementacion de las actualizaciones del Proceso de Gestión de Contratación </t>
  </si>
  <si>
    <t>Verificar del cumplimiento y aplicación de la actualizacion del Proceso de Gestión de Contratación</t>
  </si>
  <si>
    <t xml:space="preserve">Establecer la linea base del Indicador a nivel nacional. </t>
  </si>
  <si>
    <t>Diagnóstico del consumo de papel en la sede nacional y las regionales.</t>
  </si>
  <si>
    <t xml:space="preserve">Diseño de la estrategia de Cero papel </t>
  </si>
  <si>
    <t>Implementar prueba piloto en sede nacional de la estrategia cero papel</t>
  </si>
  <si>
    <t>Analisis y resultados de la implementación de la estrategia en la sede.</t>
  </si>
  <si>
    <t>Porcentaje de avance en la implementación del Plan para postulación al Premio Colombiano a la Calidad de la Gestión</t>
  </si>
  <si>
    <t>Conformar del equipo interdisciplinario responsable de la postulación</t>
  </si>
  <si>
    <t>Realizar diagnóstico para determinar brechas</t>
  </si>
  <si>
    <t>Formular e implementar plan de trabajo para cumplir con los criterios establecidos en el Modelo</t>
  </si>
  <si>
    <t>Elaborar documento preliminar para la postulación</t>
  </si>
  <si>
    <t>Coordinar con la Dirección del SNBF la articulación con los agentes del SNBF en el trabajo con entes territoriales para desarrollo de acciones de inclusión social en el contexto de las funciones de seguridad ciudadana.</t>
  </si>
  <si>
    <t>Generar procesos de articulación con las dependencias del ICBF y coordinar con la Dirección del SNBF la articulación con otras instituciones  del SNBF y del SNARIV del orden territorial para lograr la atención integral de los niños, niñas y adolescentes focalizados y contactados.</t>
  </si>
  <si>
    <t xml:space="preserve">Realizar la Secretaria Técnica del Consejo Nacional de Política Social y el Comité Ejecutivo del SNBF </t>
  </si>
  <si>
    <t>Monitorear las instancias de Desarrollo técnico y de participación del SNBF</t>
  </si>
  <si>
    <t>Coordinar los procesos de asistencia técnica  del ICBF, en el marco del SNBF,  relativos a las políticas públicas dirigidas a la población en  Primera Infancia, Infancia y Adolescencia y al fortalecimiento familiar.</t>
  </si>
  <si>
    <t>Apoyo y acompañamiento a las regionales ICBF para generar acciones de articulación con los entes territoriales para el fortalecimiento de mesas, instancias o redes de participación de niños, niñas y adolescentes, en coordinación con la Dirección del SNBF</t>
  </si>
  <si>
    <t>Apoyo al seguimiento y monitoreo al fortalecimiento de mesas, instancias o redes de participación de  niños, niñas y adolescentes en los territorios, en coordinación con la Dirección del SNBF.</t>
  </si>
  <si>
    <t>Identificar a traves de un censo presencial la población de niños y niñas con declaratoria de adoptabilidad en firme en 10 regionales  que no han sido reportados a comité de adopciones Regional</t>
  </si>
  <si>
    <t xml:space="preserve">Llevar un registro actualizadode las novedades reportadas por los Comités de Adopciones  de las 33 Regionales y las 8 IAPAS de los procesos de los niños y niñas SIN características y necesidades especiales. </t>
  </si>
  <si>
    <t>Verificar en los Comités de Adopciones el cumplimiento del Lineamiento Técnico Administrativo en los procesos de evaluación y selección de las familias residentes en Colombia que tramitan solicitudes de adopción para niños y niñas sin características especiales en las 33 Regionales y 8 IAPAS.</t>
  </si>
  <si>
    <t>Identificar a traves de un censo presencial la población de niños, niñas y adolescentes con características y necesidades especiales con declaratoria de adoptabilidad en firme en 10 regionales, para que sean presentados a comité de adopciones en caso de que se requiera y se realicen valoraciones con organismos internacionales.</t>
  </si>
  <si>
    <t xml:space="preserve">Llevar un registro actualizadode las novedades reportadas por los Comités de Adopciones  de las 33 Regionales y las 8 IAPAS de los procesos de los niños y niñas CON características y necesidades especiales.    </t>
  </si>
  <si>
    <t>Realizar las gestiones para que desde la Dirección Regional y defensorías de familias se hagan las actuaciones pertinentes para el efectivo restablecimiento de derechos a través de la adopción.</t>
  </si>
  <si>
    <t xml:space="preserve">Realizar el apoyo técnico desde trabajo social y psicología,  para la confirmación de los diagnósticos de niños, niñas y adolescentes CON caracteristicas y necesidades especiales, que se detecten y requieren de la gestión para impulsar su proceso de consecución de familia. </t>
  </si>
  <si>
    <t>Incrementar en el 2015 la participación de Niños, niñas y adolescente en los programas Vacaciones en Colombia y Vacaciones en el extranjero  en un 20% con respecto al año 2014 e impulsar la implementación del Programa Padrino Mentor Nacional en Tres (3) Regionales.</t>
  </si>
  <si>
    <t xml:space="preserve">Reportar las situaciones halladas en la fase de verificacion y adoptar medidas para el mejoramiento </t>
  </si>
  <si>
    <t xml:space="preserve">Ajustar el lineamiento de atención a adolescentes del SRPA y medidas alternativas al proceso judicial, para el fortalecimiento de los procesos de  inclusión social  con el concurso de operadores, regionales y entes territoriales. </t>
  </si>
  <si>
    <t>Realizar las gestiones para que desde la Direccion Regional y defensorías de familias se hagan las actuaciones pertinentes para el efectivo restablecimiento de derechos a través de la adopción.</t>
  </si>
  <si>
    <t>Objetivo estratégico</t>
  </si>
  <si>
    <t xml:space="preserve">Porcentaje de avance en la definción e implementación de integración e interoperabilidad de los sistemas de información </t>
  </si>
  <si>
    <t xml:space="preserve">Definir los lineamientos que permitan garantizar la continuidad de la atención prestada a la Primera Infancia en el marco del tránsito por adelantar del Programa DÍA y los Hogares Comunitarios de Bienestar a las modalidades de Atención Integral. </t>
  </si>
  <si>
    <t>Porcentaje de Regionales con la implementación de servicios para el cumplimiento de sanciones no privativas de libertad.</t>
  </si>
  <si>
    <t>Porcentaje de Mujeres en periodo de Gestación y Madres en periodo de Lactancia con bajo peso atendidas mediante la modalidad de Recuperación Nutricional con Énfasis en los Primeros 1.000 días que mejoran su estado nutricional.</t>
  </si>
  <si>
    <t>Número de Municipios y departamentos asistidos técnicamente en el ciclo de gestión de la Política Pública de primera Infancia, Infancia Adolescencia y fortalecimiento a la Familia</t>
  </si>
  <si>
    <t>Porcentaje del Plan de acción del SNBF 2015 -2018  construido, validado (2015), implementado, monitoreado (2016-2017) y evaluado (2018)</t>
  </si>
  <si>
    <t>Número de Municipios y departamentos monitoreados en la operación de los Consejos de Política Social</t>
  </si>
  <si>
    <t>Número de proyectos tipo de inversión formulados y socializados con las entidades territoriales con el fin de acceder a recursos del Sistema de Regalias.</t>
  </si>
  <si>
    <t>Verificar en el aplicativo del Plan Anual de Adquisiciones, los procesos de contratación registrados por las áreas y que requieren la realización de estudios de costos.</t>
  </si>
  <si>
    <t>Porcentaje de servidores capacitados</t>
  </si>
  <si>
    <t>Número de Instituciones prestadoras del Servicio Público de Bienestar Familiar, con requisitos validados en la Norma Técnica de Empresa- ICBF - NTE 001.</t>
  </si>
  <si>
    <t>Porcentaje de Informes generados en cumplimiento de funciones asignadas por normas internas y externas</t>
  </si>
  <si>
    <t>Porcentaje de Avance en el Desarrollo del modelo de Distribución de Recursos</t>
  </si>
  <si>
    <t>Porcentaje del Nivel de Satisfacción de atención al cliente</t>
  </si>
  <si>
    <t>Porcentaje de avance de la Gestión para la realización de estudios y diseños</t>
  </si>
  <si>
    <t>Número de departamentos con la "estrategia de articulación con la cooperación" implementada</t>
  </si>
  <si>
    <t xml:space="preserve">Identificar las 10 departamentos para la implementacion de la estrategia, a partir de los criterios de presencia de los actores de cooperación y necesidades de articulación del territorio. </t>
  </si>
  <si>
    <t xml:space="preserve">Establecer la ruta de implementación de la estrategia de articulación en los 10 edpartamentos seleccionadas. </t>
  </si>
  <si>
    <t>Numero de servicios prestados a través de la estrategia del Derecho a La Felicidad</t>
  </si>
  <si>
    <t>Número de alianzas con el sector privado realizadas en 2015</t>
  </si>
  <si>
    <t>Realizar comités de postulación y envío al operador de los documentos de acuerdo al protocolo de educación establecido.</t>
  </si>
  <si>
    <t>Identificar las temáticas de capacitación  y  focalizar la población beneficiaria (24% de  las Autoridades administrativas en temas relacionados con el  proceso Administrativo de Restablecimiento de Derechos y el 20% de los profesionales que  integran los equipos técnicos interdisciplinarios)  a la que se le impartirá el conocimiento.</t>
  </si>
  <si>
    <t>Realizar el cronograma de  capacitaciones de  las Autoridades Administrativas y de los profesionales Psicosociales que participaran en las jornadas de formación.</t>
  </si>
  <si>
    <t xml:space="preserve">Desarrollar las capacitaciones  para el 24% de las autoridades administrativas en temas relacionados  con el  Proceso Administrativo de Restablecimiento de Derechos  y  el 20% de los profesionales que  integran los equipos técnicos interdisciplinarios de las Defensorías de familia  en  el rol que desempeñan dentro del  proceso administrativo de restablecimiento de derechos.        </t>
  </si>
  <si>
    <t>Realizar informe de capacitaciones realizadas a las autoridades Administrativas y Equipos técnicos interdisciplinarios.</t>
  </si>
  <si>
    <t>Brindar asistencia técnico jurídica a las Autoridades Administrativas a nivel nacional  y a las Dependencias del ICBF a través de la respuesta al 100% de  las consultas jurídicas  realizadas y desarrollar las estrategias de gestión del conocimiento a través de los distintos medios electrónicos.</t>
  </si>
  <si>
    <t>Socialización de la hoja de vida del Indicador con los Directores Regionales oficializando el inicio de la medición en el Tablero de Control 2015 y remitir los instructivos que explican la formulación del mismo a los Enlaces de Seguimiento, para la respectiva difusión con los Equipos de Defensoría de Familia.</t>
  </si>
  <si>
    <t>Identificar las 5 regionales más críticas durante el primer trimestre y generar las comunicaciones necesarias para lograr la meta del indicador.</t>
  </si>
  <si>
    <t>Identificar las 5 regionales más críticas al finalizar el corte del primer semestre y realizar reuniones virtuales con los Coordinadores de Asistencia Técnica, donde se establezcan compromisos y acciones para lograr la meta del indicador.</t>
  </si>
  <si>
    <t>Solicitar ante la Dirección de Información y Tecnología y gestionar la publicación de un reporte automático en el SIM que permita realizar seguimiento preventivo a los procesos administrativos de restablecimiento de derechos, antes de cumplirse los 4 meses establecidos en la ley para definir situación jurídica.</t>
  </si>
  <si>
    <t>Brindar asistencia técnica de manera  permanente a defensorías de Familia en  el cumplimiento del debido proceso según lo establecido en la ley 1098 de 2006 y en lo relacionado con el registro en el Sistema de Información Misional - SIM de las actuaciones administrativas de los procesos de restablecimiento de derechos</t>
  </si>
  <si>
    <t>Analizar cifras a nivel nacional de los últimos 2 años 2013, 2014 para establecer un diagnóstico y  priorizar la atención y acompañamiento en las zonas de mayor relevancia de niñas menores de 14 años embarazadas</t>
  </si>
  <si>
    <t xml:space="preserve">Implementar el plan de asistencia técnica y acompañamiento a los profesionales  de los Centros Zonales y Regionales en los Municipios que se prioricen. </t>
  </si>
  <si>
    <t>Revisar las plantillas del Sistema de Información Misional - SIM  y solicitar los ajustes que haya lugar a la DIT, con el propósito de obtener  información  veraz y eficiente de los casos de las menores de 14 años embarazadas.</t>
  </si>
  <si>
    <t xml:space="preserve">Realizar la consolidación nacional y actualización trimestral del reporte sobre la atención a niñas menores de 14 años en embarazo e identificar los temas por mejorar. </t>
  </si>
  <si>
    <t xml:space="preserve">Realizar el trámite, programación y validación de todas las solicitudes de los hogares desplazados que radicaron su petición tanto en el ICBF y UARIV, para proceso de colocación y pagos cada vez que se requiera. </t>
  </si>
  <si>
    <t>13/01/015</t>
  </si>
  <si>
    <t>Realizar seguimiento al primer semestre y cierre de los procesos atendidos por el programa y actualización de información en bases de datos de la UARIV y del Programa.</t>
  </si>
  <si>
    <t>De acuerdo con los resultados obtenidos en el  primer semestre del año 2015 del seguimiento y cierre de los procesos atendidos, se generan las alertas frente al presupuesto disponible para el pago de ayuda humanitaria  y orientar el cumplimiento  para terminar la vigencia actual.</t>
  </si>
  <si>
    <t xml:space="preserve">Generación de información para el seguimiento de la ejecución presupuestal y entrega de la asistencia humanitaria, análisis del resultado del indicador trimestral con base en la elaboración de las órdenes de pago y  la colocación de recursos para las solicitudes que sean avaladas por el programa de alimentación. </t>
  </si>
  <si>
    <t>Gestionar el  con Ministerio de Salud, de Educación y  Registraduria para definir directrices de actuación en el ámbito Regional.</t>
  </si>
  <si>
    <t>Establecer acuerdos, protocolos o rutas de articulación para la atención.</t>
  </si>
  <si>
    <t>Elaborar documento con línea técnica para el proceso de implementación de la estrategia de prácticas restaurativas en los servicios de atención a adolescentes y jóvenes del SRPA.</t>
  </si>
  <si>
    <t>Prestar la Asistencia Técnica para el proceso de implementación de la estrategia de Prácticas Restaurativas en prueba piloto en Cinco (5) Regionales.</t>
  </si>
  <si>
    <t>Realizar seguimiento al proceso  de implementación de la estrategia en las cinco (5) regionales e identificar las falencias.</t>
  </si>
  <si>
    <t>Definir procedimiento de registro de adolescentes egresados (Que cumplieron  sanciones con medida privativa de la libertad en CAE) cuya sanción haya sido mayor a un año.</t>
  </si>
  <si>
    <t>Promover las formas de atención de inclusión social desarrolladas en el lineamiento técnico en cinco (5) municipios piloto cabecera de circuitos judiciales con carga media por comisión de delitos de adolescentes.</t>
  </si>
  <si>
    <t xml:space="preserve">Analizar cifras de imposición de sanciones  no privativas de la libertad y realizar la selección de Regionales para la prueba piloto en el seguimiento  a las modalidades No privativas de la libertad. </t>
  </si>
  <si>
    <t xml:space="preserve">Promover y  apoyar  a las regionales en la elaboración del portafolio de servicios de atención  para el cumplimiento de sanciones No privativas de Libertad. </t>
  </si>
  <si>
    <t>Brindar asistencia técnica  para el fortalecimiento de los servicios de atención para el cumplimiento de sanciones no privativas de libertad.</t>
  </si>
  <si>
    <t>Realizar diagnóstico del enfoque y  estrategias de intervención que  desarrollan las diferentes áreas misionales para la inclusión y atención a las familias.</t>
  </si>
  <si>
    <t>Realizar una propuesta para la apropiación del enfoque de inclusión y atención a las familias que fortalezca y articule la oferta institucional.</t>
  </si>
  <si>
    <t>Gestión de Políticas relacionadas con  la inclusión y atención a las familias.</t>
  </si>
  <si>
    <t>Diseño, ajuste y/o actualización de los referentes técnicos de atención del proyecto de Inversión de la Dirección de Familias y Comunidades.</t>
  </si>
  <si>
    <t>Brindar asistencia técnica en torno a la implementación del enfoque de inclusión y atención a las familias, y demás desarrollo en el gestión de políticas relacionadas.</t>
  </si>
  <si>
    <t>Diseñar un modelo de intervención comunitaria.</t>
  </si>
  <si>
    <t>Transferencia de contenido y metodología del modelo de intervención comunitaria.</t>
  </si>
  <si>
    <t>Pilotaje del modelo de intervención comunitaria.</t>
  </si>
  <si>
    <t>Número de agentes educativos en proceso de formación y/o cualificación en Atención Integral a la Primera Infancia</t>
  </si>
  <si>
    <t>Número de CDIs entregados para operación de la modalidades de Atención Integral a la Primera Infancia</t>
  </si>
  <si>
    <t>Porcentaje de EAS de atención a la primera infancia con esquemas de fortalecimiento que generen capacidades para gestionar procesos de calidad.</t>
  </si>
  <si>
    <t>Porcentaje de Hogares Comunitarios que cumplen los estándares de la estrategia de Cero a Siempre.</t>
  </si>
  <si>
    <t>Porcentaje de Niños, niñas y adolescentes en situación de adoptabilidad en firme,  por consentimiento o por autorización,  SIN características especiales presentados a comité de adopciones, con familia asignada.</t>
  </si>
  <si>
    <t>Porcentaje de Niños, niñas y adolescentes en situación de adoptabilidad en firme, por consentimiento o por autorización,  CON características y necesidades especiales y posibilidad de adopción presentados a comité de adopciones, con familia asignada.</t>
  </si>
  <si>
    <t xml:space="preserve">Porcentaje  de niños, niñas y adolescentes que a partir de la fecha de sentencia de adopción en firme, cumplen con el número de informes de seguimientos post adopción en el periodo establecido.
</t>
  </si>
  <si>
    <t>Porcentaje de adolescentes y jóvenes que egresan el último año del SRPA atendidos con estrategias post egreso o inclusión social.</t>
  </si>
  <si>
    <t>Porcentaje de Unidades de Servicio de Atención a adolescentes y jóvenes  del SRPA con Prácticas  Restaurativas implementadas.</t>
  </si>
  <si>
    <t xml:space="preserve">Porcentaje de adolescentes y jóvenes sin discapacidad  mayores de 15 años, con declaratoria de adoptabilidad, desvinculados  de los grupos organizados al margen de la ley y/o vinculados al SRPA , con estudios de bachillerato terminado que estén vinculados a procesos de formación. </t>
  </si>
  <si>
    <t>Porcentaje de Autoridades Administrativas y Equipos Técnicos Interdisciplinarios, capacitados en el proceso Administrativo de Restablecimiento de Derechos y temáticas afines.</t>
  </si>
  <si>
    <t>Porcentaje de niños, niñas y adolescentes menores de 18 años en protección con auto de apertura de investigación con situación legal dentro de los 120 días definidos por la ley.</t>
  </si>
  <si>
    <t>Porcentaje de niños, niñas y adolescente víctimas del desplazamiento forzado con proceso de acompañamiento familiar por las unidades móviles para contribuir a la atención, asistencia, reparación integral y al restablecimiento de sus derechos.</t>
  </si>
  <si>
    <t>Porcentaje de niños, niñas, adolescentes y jóvenes víctimas de reclutamiento ilícito que se desvinculan de los grupos armados organizados al margen de la ley, que egresan del programa especializado cumpliendo los objetivos del mismo.</t>
  </si>
  <si>
    <t>Número de municipios con asistencia técnica y acompañamiento para la implementación de las rutas de atención integral para el Restablecimiento de Derechos de la menor de 14 años embarazada.</t>
  </si>
  <si>
    <t>Porcentaje de Defensorías de Familias  y equipos técnicos interdisciplinarios, capacitados en la ruta de actuaciones especiales en el proceso de restablecimiento de Derechos con enfoque diferencial y población.</t>
  </si>
  <si>
    <t xml:space="preserve">Número de niños, niñas y adolescentes participantes en programas de prevención </t>
  </si>
  <si>
    <t>Número de Municipios priorizados  con la implementación de la estrategia de prevención de embarazo en la adolescencia</t>
  </si>
  <si>
    <t xml:space="preserve">Número de departamentos con la estrategia de prevención de embarazo en la adolescencia implementada </t>
  </si>
  <si>
    <t>Porcentaje del diseño e implementación de la política pública integral de infancia y adolescencia.</t>
  </si>
  <si>
    <t>Porcentaje del  diseño e implementación de la ruta integral de atenciones de infancia y adolescencia.</t>
  </si>
  <si>
    <t>Número de  Agentes educativos, institucionales y comunitarios de Programas del ICBF formados en derechos sexuales y reproductivos y prevención del embarazo en la adolescencia</t>
  </si>
  <si>
    <t>Porcentaje de niños y niñas entre dos y cinco años reportados al Sistema de Seguimiento Nutricional (excluyendo FAMI, RN) con desnutrición aguda que mejoraron su estado Nutricional.</t>
  </si>
  <si>
    <t>Numero de Toneladas distribuidas de Bienestarina</t>
  </si>
  <si>
    <t>Numero de Toneladas producidas de Bienestarina</t>
  </si>
  <si>
    <t>Porcentaje de Niños y Niñas menores de 5 años que ingresan a la Estrategia de Recuperación Nutrición y mejoran y/o recuperan su estado Nutricional</t>
  </si>
  <si>
    <t>Numero de niñas y niños menores de 5 años y mujeres gestantes microfocalizados en el marco del el Plan de Mitigación y Riesgo de Desnutrición</t>
  </si>
  <si>
    <t>Numero de capacitaciones a Servidores Públicos, contratistas y Agentes del Sistema Nacional de Bienestar Familiar en las acciones propias de la Política de Seguridad Alimentaria y Nutricional</t>
  </si>
  <si>
    <t>Numero de Entes Territoriales asesorados en las acciones propias de la Política de Seguridad Alimentaria y Nutricional</t>
  </si>
  <si>
    <t>Número de Familias atendidas por  la modalidad "Familias con bienestar"</t>
  </si>
  <si>
    <t>Número de Familias de grupos étnicos atendidas por la modalidad "Territorios Étnicos con Bienestar".</t>
  </si>
  <si>
    <t>Porcentaje de avance en el diseño e implementación de un modelo de enfoque conceptual de inclusión y atención a las familias con las áreas misionales</t>
  </si>
  <si>
    <t>Número de Familias atendidas mediante formas innovadoras de intervención</t>
  </si>
  <si>
    <t>Número de Municipios con asistencia técnica para la implementación de la Ruta Integral de Atenciones de primera infancia</t>
  </si>
  <si>
    <t>Porcentaje de indicadores del SUIN con información disponible según su hoja de vida.</t>
  </si>
  <si>
    <t>Número de certificados en sistemas de Gestión de Calidad, Ambiental, Seguridad y Salud en el Trabajo y Seguridad de la Información otorgados a las  Regionales y sede de la Dirección General.</t>
  </si>
  <si>
    <t>Numero de trámites y/o procedimientos administrativos  racionalizados y actualizados en el portal SUIT</t>
  </si>
  <si>
    <t xml:space="preserve">Porcentaje de bitacoras de innovaciones implementadas </t>
  </si>
  <si>
    <t xml:space="preserve">Porcentaje de avance en  la implementación del  Plan Estratégico de Gestión Humana. </t>
  </si>
  <si>
    <t>Porcentaje de cobertura del plan de Bienestar</t>
  </si>
  <si>
    <t>Porcentaje de vacantes de la planta global</t>
  </si>
  <si>
    <t>Porcentaje de cumplimiento de diseño e implementación del modelo de acompañamiento.</t>
  </si>
  <si>
    <t>Porcentaje de Avance del Plan de Mejoramiento de la CGR</t>
  </si>
  <si>
    <t xml:space="preserve">
Porcentaje de Ejecución de Auditoria del Sistema de Gestión de Calidad a los Macro procesos/procesos de la Sede de la Dirección General.</t>
  </si>
  <si>
    <t xml:space="preserve">Porcentaje de Ejecución de Auditoria del Sistema de Gestión de Calidad a Regionales </t>
  </si>
  <si>
    <t>Porcentaje de reducción de solicitudes de traslados presupuestales aprobadas y en resolución</t>
  </si>
  <si>
    <t>Porcentaje de Vigencias Expiradas respecto a la vigencia anterior</t>
  </si>
  <si>
    <t>Porcentaje de avance en el diseño e implementacion de un modelo eficiente de prevencion del daño antijuridico.</t>
  </si>
  <si>
    <t xml:space="preserve">Porcentaje de avance de la actualización y aplicación del Proceso de Gestión de Contratación en la Sede de la Dirección Nacional y Direcciones Regionales </t>
  </si>
  <si>
    <t>Porcentaje de contratos liquidados de la Sede de la Dirección Nacional y Direcciones Regionales</t>
  </si>
  <si>
    <t>Número de noticias con valoración positiva en monitoreo de prensa</t>
  </si>
  <si>
    <t>Número de campañas desarrolladas que alcanzan cobertura nacional y cumplen con el plan de medios programado</t>
  </si>
  <si>
    <t>Número de visitas a la información publicada por la Oficina Asesora de Comunicaciones en la pagina web.</t>
  </si>
  <si>
    <t>Porcentaje de quejas, reclamos y sugerencias solucionados oportunamente</t>
  </si>
  <si>
    <t>Porcentaje de Implementación del Modelo de Atención Presencial y Puesta en funcionamiento de la  Línea 106 en las 33 Regionales del ICBF en el país</t>
  </si>
  <si>
    <t>Número de Evaluaciones e investigaciones realizadas</t>
  </si>
  <si>
    <t>Porcentaje de implementación  de la estrategia Cero Papel</t>
  </si>
  <si>
    <t xml:space="preserve">Número de  Centros de Desarrollo Infantil construidos </t>
  </si>
  <si>
    <t>Realización de encuentros de socialización y diálogo territorial en torno a la Política Publica Integral de  de Infancia y Adolescencia.</t>
  </si>
  <si>
    <t xml:space="preserve">Articulación de acuerdos con los agentes del SNBF. </t>
  </si>
  <si>
    <t xml:space="preserve">Realizar gestion con autoridades locales para la implementacion de la estrategia en los departamentos priorizados por la Dirección asi como en aquellos que manifiesten interes y compromiso en el desarrollo de la misma. </t>
  </si>
  <si>
    <t>Realizar la contratacion de los gestores  PEA ( Prevencion de Embarazo en Adolescentes )</t>
  </si>
  <si>
    <t xml:space="preserve">Realizar capacitacion a los gestores  PEA para brindarles herramientas conceptuales y pedagogicas para que realicen formacion en sus municipios a cargo </t>
  </si>
  <si>
    <t xml:space="preserve">30%
</t>
  </si>
  <si>
    <t>Realización de encuentros de socialización y diálogo territorial en torno a la Ruta Integral  de Atenciónes  de Infancia y Adolescencia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</si>
</sst>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yy;@"/>
    <numFmt numFmtId="165" formatCode="_-* #,##0_-;\-* #,##0_-;_-* &quot;-&quot;??_-;_-@_-"/>
  </numFmts>
  <fonts count="8"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name val="Calibri"/>
      <family val="2"/>
      <scheme val="minor"/>
    </font>
    <font>
      <b/>
      <sz val="9"/>
      <color theme="1"/>
      <name val="Calibri"/>
      <family val="2"/>
      <scheme val="minor"/>
    </font>
    <font>
      <b/>
      <sz val="9"/>
      <color theme="0"/>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9" tint="0.59999389629810485"/>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4">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44">
    <xf numFmtId="0" fontId="0" fillId="0" borderId="0" xfId="0"/>
    <xf numFmtId="0" fontId="2" fillId="2" borderId="0" xfId="0" applyFont="1" applyFill="1" applyAlignment="1">
      <alignment horizontal="left" vertical="center" wrapText="1"/>
    </xf>
    <xf numFmtId="0" fontId="2" fillId="2" borderId="0" xfId="0" applyFont="1" applyFill="1" applyAlignment="1">
      <alignment horizontal="right" vertical="center" wrapText="1"/>
    </xf>
    <xf numFmtId="0" fontId="2" fillId="2" borderId="0" xfId="0" applyFont="1" applyFill="1" applyBorder="1" applyAlignment="1">
      <alignment vertical="center" wrapText="1"/>
    </xf>
    <xf numFmtId="0" fontId="5" fillId="2" borderId="0" xfId="0" applyFont="1" applyFill="1" applyBorder="1" applyAlignment="1">
      <alignment vertical="center" wrapText="1"/>
    </xf>
    <xf numFmtId="0" fontId="6" fillId="2" borderId="1" xfId="0" applyFont="1" applyFill="1" applyBorder="1" applyAlignment="1">
      <alignment horizontal="right" vertical="center" wrapText="1"/>
    </xf>
    <xf numFmtId="0" fontId="4" fillId="4" borderId="1" xfId="0" applyNumberFormat="1" applyFont="1" applyFill="1" applyBorder="1" applyAlignment="1" applyProtection="1">
      <alignment horizontal="center" vertical="center" wrapText="1"/>
      <protection hidden="1"/>
    </xf>
    <xf numFmtId="0" fontId="2" fillId="2" borderId="0" xfId="0" applyNumberFormat="1" applyFont="1" applyFill="1" applyAlignment="1">
      <alignment horizontal="right" vertical="center" wrapText="1"/>
    </xf>
    <xf numFmtId="0" fontId="6" fillId="3" borderId="1" xfId="0" applyFont="1" applyFill="1" applyBorder="1" applyAlignment="1">
      <alignment horizontal="center" vertical="center" wrapText="1"/>
    </xf>
    <xf numFmtId="49" fontId="4" fillId="4" borderId="1" xfId="0" applyNumberFormat="1" applyFont="1" applyFill="1" applyBorder="1" applyAlignment="1" applyProtection="1">
      <alignment horizontal="center" vertical="center" wrapText="1"/>
      <protection hidden="1"/>
    </xf>
    <xf numFmtId="49" fontId="2" fillId="2" borderId="0" xfId="0" applyNumberFormat="1" applyFont="1" applyFill="1" applyAlignment="1">
      <alignment horizontal="left" vertical="center" wrapText="1"/>
    </xf>
    <xf numFmtId="0" fontId="3" fillId="2" borderId="0" xfId="0" applyFont="1" applyFill="1" applyBorder="1" applyAlignment="1">
      <alignment vertical="center" wrapText="1"/>
    </xf>
    <xf numFmtId="0" fontId="3" fillId="2" borderId="1" xfId="0" applyFont="1" applyFill="1" applyBorder="1" applyAlignment="1">
      <alignment horizontal="left" vertical="center" wrapText="1"/>
    </xf>
    <xf numFmtId="165" fontId="3" fillId="2" borderId="1" xfId="1"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2" borderId="0" xfId="0" applyFont="1" applyFill="1" applyAlignment="1">
      <alignment horizontal="center" vertical="center" wrapText="1"/>
    </xf>
    <xf numFmtId="0" fontId="6" fillId="3" borderId="6" xfId="0" applyFont="1" applyFill="1" applyBorder="1" applyAlignment="1">
      <alignment horizontal="center" vertical="center" wrapText="1"/>
    </xf>
    <xf numFmtId="0" fontId="3" fillId="0" borderId="1" xfId="0" applyFont="1" applyFill="1" applyBorder="1" applyAlignment="1">
      <alignment horizontal="left" vertical="center" wrapText="1"/>
    </xf>
    <xf numFmtId="3" fontId="3" fillId="0" borderId="1" xfId="0" applyNumberFormat="1" applyFont="1" applyFill="1" applyBorder="1" applyAlignment="1">
      <alignment horizontal="right" vertical="center" wrapText="1"/>
    </xf>
    <xf numFmtId="1" fontId="3" fillId="0" borderId="1" xfId="0" applyNumberFormat="1" applyFont="1" applyFill="1" applyBorder="1" applyAlignment="1">
      <alignment horizontal="right" vertical="center" wrapText="1"/>
    </xf>
    <xf numFmtId="0"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right" vertical="center" wrapText="1"/>
    </xf>
    <xf numFmtId="0" fontId="3" fillId="0" borderId="1" xfId="0" applyFont="1" applyFill="1" applyBorder="1" applyAlignment="1">
      <alignment horizontal="right" vertical="center" wrapText="1"/>
    </xf>
    <xf numFmtId="165" fontId="3" fillId="0" borderId="1" xfId="1" applyNumberFormat="1" applyFont="1" applyFill="1" applyBorder="1" applyAlignment="1">
      <alignment horizontal="right" vertical="center" wrapText="1"/>
    </xf>
    <xf numFmtId="1" fontId="3" fillId="0" borderId="1" xfId="1" applyNumberFormat="1" applyFont="1" applyFill="1" applyBorder="1" applyAlignment="1">
      <alignment horizontal="right" vertical="center" wrapText="1"/>
    </xf>
    <xf numFmtId="0" fontId="3" fillId="0" borderId="1" xfId="1" applyNumberFormat="1" applyFont="1" applyFill="1" applyBorder="1" applyAlignment="1">
      <alignment horizontal="right" vertical="center" wrapText="1"/>
    </xf>
    <xf numFmtId="0" fontId="3" fillId="0" borderId="1" xfId="0" applyFont="1" applyFill="1" applyBorder="1" applyAlignment="1" applyProtection="1">
      <alignment horizontal="left" vertical="center" wrapText="1"/>
      <protection hidden="1"/>
    </xf>
    <xf numFmtId="9" fontId="3" fillId="0" borderId="1" xfId="0" applyNumberFormat="1" applyFont="1" applyFill="1" applyBorder="1" applyAlignment="1">
      <alignment horizontal="right" vertical="center" wrapText="1"/>
    </xf>
    <xf numFmtId="9" fontId="3" fillId="0" borderId="1" xfId="3" applyFont="1" applyFill="1" applyBorder="1" applyAlignment="1">
      <alignment horizontal="right" vertical="center" wrapText="1"/>
    </xf>
    <xf numFmtId="0" fontId="3" fillId="0" borderId="1" xfId="0" applyNumberFormat="1" applyFont="1" applyFill="1" applyBorder="1" applyAlignment="1">
      <alignment horizontal="right" vertical="center" wrapText="1"/>
    </xf>
    <xf numFmtId="165" fontId="3" fillId="0" borderId="1" xfId="1" applyNumberFormat="1" applyFont="1" applyFill="1" applyBorder="1" applyAlignment="1">
      <alignment horizontal="left" vertical="center" wrapText="1"/>
    </xf>
    <xf numFmtId="1" fontId="3" fillId="0" borderId="1" xfId="1" applyNumberFormat="1" applyFont="1" applyFill="1" applyBorder="1" applyAlignment="1">
      <alignment vertical="center" wrapText="1"/>
    </xf>
    <xf numFmtId="164" fontId="3" fillId="0" borderId="1" xfId="0" applyNumberFormat="1" applyFont="1" applyFill="1" applyBorder="1" applyAlignment="1">
      <alignment horizontal="right" vertical="center" wrapText="1"/>
    </xf>
    <xf numFmtId="14" fontId="3" fillId="0" borderId="1" xfId="0" applyNumberFormat="1" applyFont="1" applyFill="1" applyBorder="1" applyAlignment="1">
      <alignment vertical="center" wrapText="1"/>
    </xf>
    <xf numFmtId="14" fontId="3" fillId="0" borderId="1" xfId="2" applyNumberFormat="1" applyFont="1" applyFill="1" applyBorder="1" applyAlignment="1">
      <alignment horizontal="right" vertical="center" wrapText="1"/>
    </xf>
    <xf numFmtId="14" fontId="3" fillId="0" borderId="1" xfId="0" applyNumberFormat="1" applyFont="1" applyFill="1" applyBorder="1" applyAlignment="1" applyProtection="1">
      <alignment horizontal="right" vertical="center" wrapText="1"/>
      <protection hidden="1"/>
    </xf>
    <xf numFmtId="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cellXfs>
  <cellStyles count="4">
    <cellStyle name="Millares" xfId="1" builtinId="3"/>
    <cellStyle name="Normal" xfId="0" builtinId="0"/>
    <cellStyle name="Normal 2"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38101</xdr:rowOff>
    </xdr:from>
    <xdr:to>
      <xdr:col>1</xdr:col>
      <xdr:colOff>638175</xdr:colOff>
      <xdr:row>4</xdr:row>
      <xdr:rowOff>1</xdr:rowOff>
    </xdr:to>
    <xdr:pic>
      <xdr:nvPicPr>
        <xdr:cNvPr id="2" name="Imagen 1" descr="ICBFNE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38101"/>
          <a:ext cx="6096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476250</xdr:colOff>
      <xdr:row>0</xdr:row>
      <xdr:rowOff>76200</xdr:rowOff>
    </xdr:from>
    <xdr:to>
      <xdr:col>19</xdr:col>
      <xdr:colOff>914400</xdr:colOff>
      <xdr:row>3</xdr:row>
      <xdr:rowOff>9525</xdr:rowOff>
    </xdr:to>
    <xdr:pic>
      <xdr:nvPicPr>
        <xdr:cNvPr id="3" name="Imagen 2" descr="Captura de pantalla 2014-10-23 a las 14 36 0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60325" y="76200"/>
          <a:ext cx="12001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48"/>
  <sheetViews>
    <sheetView tabSelected="1" topLeftCell="J1" zoomScale="90" zoomScaleNormal="90" workbookViewId="0">
      <pane ySplit="7" topLeftCell="A8" activePane="bottomLeft" state="frozen"/>
      <selection pane="bottomLeft" activeCell="O102" sqref="O102"/>
    </sheetView>
  </sheetViews>
  <sheetFormatPr baseColWidth="10" defaultRowHeight="12" x14ac:dyDescent="0.25"/>
  <cols>
    <col min="1" max="1" width="4.85546875" style="3" customWidth="1"/>
    <col min="2" max="2" width="14" style="1" customWidth="1"/>
    <col min="3" max="3" width="35.7109375" style="1" customWidth="1"/>
    <col min="4" max="4" width="13.85546875" style="1" customWidth="1"/>
    <col min="5" max="5" width="35.7109375" style="1" customWidth="1"/>
    <col min="6" max="6" width="34.42578125" style="1" customWidth="1"/>
    <col min="7" max="7" width="6.7109375" style="10" customWidth="1"/>
    <col min="8" max="8" width="36.5703125" style="1" customWidth="1"/>
    <col min="9" max="10" width="17.85546875" style="1" customWidth="1"/>
    <col min="11" max="11" width="56.85546875" style="1" customWidth="1"/>
    <col min="12" max="12" width="12.7109375" style="2" customWidth="1"/>
    <col min="13" max="13" width="6.7109375" style="2" customWidth="1"/>
    <col min="14" max="14" width="6.42578125" style="7" customWidth="1"/>
    <col min="15" max="15" width="76.7109375" style="1" customWidth="1"/>
    <col min="16" max="17" width="13.7109375" style="2" customWidth="1"/>
    <col min="18" max="18" width="18.140625" style="1" customWidth="1"/>
    <col min="19" max="19" width="15.42578125" style="1" customWidth="1"/>
    <col min="20" max="20" width="14.140625" style="1" customWidth="1"/>
    <col min="21" max="21" width="5" style="3" customWidth="1"/>
    <col min="22" max="16384" width="11.42578125" style="3"/>
  </cols>
  <sheetData>
    <row r="1" spans="2:20" ht="24" customHeight="1" x14ac:dyDescent="0.25">
      <c r="C1" s="20" t="s">
        <v>301</v>
      </c>
      <c r="D1" s="20"/>
      <c r="E1" s="20"/>
      <c r="F1" s="20"/>
      <c r="G1" s="20"/>
      <c r="H1" s="20"/>
      <c r="I1" s="20"/>
      <c r="J1" s="20"/>
      <c r="K1" s="20"/>
      <c r="L1" s="20"/>
      <c r="M1" s="20"/>
      <c r="N1" s="20"/>
      <c r="O1" s="20"/>
      <c r="P1" s="20"/>
      <c r="Q1" s="20"/>
      <c r="R1" s="20"/>
    </row>
    <row r="2" spans="2:20" ht="15.75" customHeight="1" x14ac:dyDescent="0.25">
      <c r="C2" s="20" t="s">
        <v>404</v>
      </c>
      <c r="D2" s="20"/>
      <c r="E2" s="20"/>
      <c r="F2" s="20"/>
      <c r="G2" s="20"/>
      <c r="H2" s="20"/>
      <c r="I2" s="20"/>
      <c r="J2" s="20"/>
      <c r="K2" s="20"/>
      <c r="L2" s="20"/>
      <c r="M2" s="20"/>
      <c r="N2" s="20"/>
      <c r="O2" s="20"/>
      <c r="P2" s="20"/>
      <c r="Q2" s="20"/>
      <c r="R2" s="20"/>
    </row>
    <row r="3" spans="2:20" ht="15.75" x14ac:dyDescent="0.25">
      <c r="C3" s="20">
        <v>2015</v>
      </c>
      <c r="D3" s="20"/>
      <c r="E3" s="20"/>
      <c r="F3" s="20"/>
      <c r="G3" s="20"/>
      <c r="H3" s="20"/>
      <c r="I3" s="20"/>
      <c r="J3" s="20"/>
      <c r="K3" s="20"/>
      <c r="L3" s="20"/>
      <c r="M3" s="20"/>
      <c r="N3" s="20"/>
      <c r="O3" s="20"/>
      <c r="P3" s="20"/>
      <c r="Q3" s="20"/>
      <c r="R3" s="20"/>
    </row>
    <row r="4" spans="2:20" ht="15.75" x14ac:dyDescent="0.25">
      <c r="C4" s="20"/>
      <c r="D4" s="20"/>
      <c r="E4" s="20"/>
      <c r="F4" s="20"/>
      <c r="G4" s="20"/>
      <c r="H4" s="20"/>
      <c r="I4" s="20"/>
      <c r="J4" s="20"/>
      <c r="K4" s="20"/>
      <c r="L4" s="20"/>
      <c r="M4" s="20"/>
      <c r="N4" s="20"/>
      <c r="O4" s="20"/>
      <c r="P4" s="20"/>
      <c r="Q4" s="20"/>
      <c r="R4" s="20"/>
    </row>
    <row r="5" spans="2:20" ht="15.75" x14ac:dyDescent="0.25">
      <c r="C5" s="20"/>
      <c r="D5" s="20"/>
      <c r="E5" s="20"/>
      <c r="F5" s="20"/>
      <c r="G5" s="20"/>
      <c r="H5" s="20"/>
      <c r="I5" s="20"/>
      <c r="J5" s="20"/>
      <c r="K5" s="20"/>
      <c r="L5" s="20"/>
      <c r="M5" s="20"/>
      <c r="N5" s="20"/>
      <c r="O5" s="20"/>
      <c r="P5" s="20"/>
      <c r="Q5" s="20"/>
      <c r="R5" s="20"/>
    </row>
    <row r="6" spans="2:20" s="4" customFormat="1" ht="22.5" customHeight="1" x14ac:dyDescent="0.25">
      <c r="B6" s="18" t="s">
        <v>302</v>
      </c>
      <c r="C6" s="19"/>
      <c r="D6" s="18" t="s">
        <v>303</v>
      </c>
      <c r="E6" s="21"/>
      <c r="F6" s="19"/>
      <c r="G6" s="18" t="s">
        <v>565</v>
      </c>
      <c r="H6" s="19"/>
      <c r="I6" s="18" t="s">
        <v>304</v>
      </c>
      <c r="J6" s="19"/>
      <c r="K6" s="8"/>
      <c r="L6" s="5"/>
      <c r="M6" s="5"/>
      <c r="N6" s="15" t="s">
        <v>305</v>
      </c>
      <c r="O6" s="16"/>
      <c r="P6" s="16"/>
      <c r="Q6" s="17"/>
      <c r="R6" s="18" t="s">
        <v>306</v>
      </c>
      <c r="S6" s="21"/>
      <c r="T6" s="19"/>
    </row>
    <row r="7" spans="2:20" ht="36" x14ac:dyDescent="0.25">
      <c r="B7" s="9" t="s">
        <v>281</v>
      </c>
      <c r="C7" s="9" t="s">
        <v>282</v>
      </c>
      <c r="D7" s="9" t="s">
        <v>269</v>
      </c>
      <c r="E7" s="9" t="s">
        <v>283</v>
      </c>
      <c r="F7" s="9" t="s">
        <v>157</v>
      </c>
      <c r="G7" s="9" t="s">
        <v>393</v>
      </c>
      <c r="H7" s="9" t="s">
        <v>250</v>
      </c>
      <c r="I7" s="9" t="s">
        <v>251</v>
      </c>
      <c r="J7" s="9" t="s">
        <v>252</v>
      </c>
      <c r="K7" s="9" t="s">
        <v>21</v>
      </c>
      <c r="L7" s="8" t="s">
        <v>330</v>
      </c>
      <c r="M7" s="8" t="s">
        <v>403</v>
      </c>
      <c r="N7" s="6" t="s">
        <v>402</v>
      </c>
      <c r="O7" s="9" t="s">
        <v>20</v>
      </c>
      <c r="P7" s="9" t="s">
        <v>509</v>
      </c>
      <c r="Q7" s="9" t="s">
        <v>510</v>
      </c>
      <c r="R7" s="9" t="s">
        <v>307</v>
      </c>
      <c r="S7" s="9" t="s">
        <v>308</v>
      </c>
      <c r="T7" s="9" t="s">
        <v>309</v>
      </c>
    </row>
    <row r="8" spans="2:20" s="11" customFormat="1" ht="22.5" customHeight="1" x14ac:dyDescent="0.25">
      <c r="B8" s="12" t="s">
        <v>284</v>
      </c>
      <c r="C8" s="12" t="s">
        <v>3</v>
      </c>
      <c r="D8" s="12" t="s">
        <v>270</v>
      </c>
      <c r="E8" s="12" t="s">
        <v>3</v>
      </c>
      <c r="F8" s="13">
        <v>3428307486011</v>
      </c>
      <c r="G8" s="14" t="s">
        <v>405</v>
      </c>
      <c r="H8" s="12" t="s">
        <v>255</v>
      </c>
      <c r="I8" s="12" t="s">
        <v>253</v>
      </c>
      <c r="J8" s="12" t="s">
        <v>254</v>
      </c>
      <c r="K8" s="22" t="s">
        <v>25</v>
      </c>
      <c r="L8" s="23">
        <v>1400000</v>
      </c>
      <c r="M8" s="24">
        <f>+(MAX(Q8:Q10)-MIN(P8:P10))</f>
        <v>363</v>
      </c>
      <c r="N8" s="25">
        <v>1</v>
      </c>
      <c r="O8" s="26" t="s">
        <v>22</v>
      </c>
      <c r="P8" s="27">
        <v>42005</v>
      </c>
      <c r="Q8" s="27">
        <v>42368</v>
      </c>
      <c r="R8" s="22" t="s">
        <v>328</v>
      </c>
      <c r="S8" s="22" t="s">
        <v>329</v>
      </c>
      <c r="T8" s="22" t="s">
        <v>310</v>
      </c>
    </row>
    <row r="9" spans="2:20" s="11" customFormat="1" ht="22.5" customHeight="1" x14ac:dyDescent="0.25">
      <c r="B9" s="12"/>
      <c r="C9" s="12"/>
      <c r="D9" s="12"/>
      <c r="E9" s="12"/>
      <c r="F9" s="13"/>
      <c r="G9" s="14"/>
      <c r="H9" s="12"/>
      <c r="I9" s="12"/>
      <c r="J9" s="12"/>
      <c r="K9" s="22"/>
      <c r="L9" s="28"/>
      <c r="M9" s="24"/>
      <c r="N9" s="25">
        <v>2</v>
      </c>
      <c r="O9" s="26" t="s">
        <v>23</v>
      </c>
      <c r="P9" s="27">
        <v>42019</v>
      </c>
      <c r="Q9" s="27">
        <v>42368</v>
      </c>
      <c r="R9" s="22"/>
      <c r="S9" s="22"/>
      <c r="T9" s="22"/>
    </row>
    <row r="10" spans="2:20" s="11" customFormat="1" ht="22.5" customHeight="1" x14ac:dyDescent="0.25">
      <c r="B10" s="12"/>
      <c r="C10" s="12"/>
      <c r="D10" s="12"/>
      <c r="E10" s="12"/>
      <c r="F10" s="13"/>
      <c r="G10" s="14"/>
      <c r="H10" s="12"/>
      <c r="I10" s="12"/>
      <c r="J10" s="12"/>
      <c r="K10" s="22"/>
      <c r="L10" s="28"/>
      <c r="M10" s="24"/>
      <c r="N10" s="25">
        <v>3</v>
      </c>
      <c r="O10" s="26" t="s">
        <v>24</v>
      </c>
      <c r="P10" s="27">
        <v>42064</v>
      </c>
      <c r="Q10" s="27">
        <v>42339</v>
      </c>
      <c r="R10" s="22"/>
      <c r="S10" s="22"/>
      <c r="T10" s="22"/>
    </row>
    <row r="11" spans="2:20" s="11" customFormat="1" ht="22.5" customHeight="1" x14ac:dyDescent="0.25">
      <c r="B11" s="12"/>
      <c r="C11" s="12"/>
      <c r="D11" s="12"/>
      <c r="E11" s="12"/>
      <c r="F11" s="13"/>
      <c r="G11" s="14" t="s">
        <v>405</v>
      </c>
      <c r="H11" s="12" t="s">
        <v>255</v>
      </c>
      <c r="I11" s="12" t="s">
        <v>253</v>
      </c>
      <c r="J11" s="12" t="s">
        <v>254</v>
      </c>
      <c r="K11" s="22" t="s">
        <v>624</v>
      </c>
      <c r="L11" s="29">
        <v>20000</v>
      </c>
      <c r="M11" s="30">
        <f>+(MAX(Q11:Q13)-MIN(P11:P13))</f>
        <v>363</v>
      </c>
      <c r="N11" s="31">
        <v>1</v>
      </c>
      <c r="O11" s="32" t="s">
        <v>35</v>
      </c>
      <c r="P11" s="27">
        <v>42005</v>
      </c>
      <c r="Q11" s="27">
        <v>42093</v>
      </c>
      <c r="R11" s="22" t="s">
        <v>328</v>
      </c>
      <c r="S11" s="22" t="s">
        <v>329</v>
      </c>
      <c r="T11" s="22" t="s">
        <v>310</v>
      </c>
    </row>
    <row r="12" spans="2:20" s="11" customFormat="1" ht="22.5" customHeight="1" x14ac:dyDescent="0.25">
      <c r="B12" s="12"/>
      <c r="C12" s="12"/>
      <c r="D12" s="12"/>
      <c r="E12" s="12"/>
      <c r="F12" s="13"/>
      <c r="G12" s="14"/>
      <c r="H12" s="12"/>
      <c r="I12" s="12"/>
      <c r="J12" s="12"/>
      <c r="K12" s="22"/>
      <c r="L12" s="29"/>
      <c r="M12" s="30"/>
      <c r="N12" s="31">
        <v>2</v>
      </c>
      <c r="O12" s="32" t="s">
        <v>36</v>
      </c>
      <c r="P12" s="27">
        <v>42064</v>
      </c>
      <c r="Q12" s="27">
        <v>42368</v>
      </c>
      <c r="R12" s="22"/>
      <c r="S12" s="22"/>
      <c r="T12" s="22"/>
    </row>
    <row r="13" spans="2:20" s="11" customFormat="1" ht="22.5" customHeight="1" x14ac:dyDescent="0.25">
      <c r="B13" s="12"/>
      <c r="C13" s="12"/>
      <c r="D13" s="12"/>
      <c r="E13" s="12"/>
      <c r="F13" s="13"/>
      <c r="G13" s="14"/>
      <c r="H13" s="12"/>
      <c r="I13" s="12"/>
      <c r="J13" s="12"/>
      <c r="K13" s="22"/>
      <c r="L13" s="29"/>
      <c r="M13" s="30"/>
      <c r="N13" s="31">
        <v>3</v>
      </c>
      <c r="O13" s="32" t="s">
        <v>37</v>
      </c>
      <c r="P13" s="27">
        <v>42036</v>
      </c>
      <c r="Q13" s="27">
        <v>42063</v>
      </c>
      <c r="R13" s="22"/>
      <c r="S13" s="22"/>
      <c r="T13" s="22"/>
    </row>
    <row r="14" spans="2:20" s="11" customFormat="1" ht="22.5" customHeight="1" x14ac:dyDescent="0.25">
      <c r="B14" s="12"/>
      <c r="C14" s="12"/>
      <c r="D14" s="12"/>
      <c r="E14" s="12"/>
      <c r="F14" s="13"/>
      <c r="G14" s="14" t="s">
        <v>405</v>
      </c>
      <c r="H14" s="12" t="s">
        <v>255</v>
      </c>
      <c r="I14" s="12" t="s">
        <v>253</v>
      </c>
      <c r="J14" s="12" t="s">
        <v>254</v>
      </c>
      <c r="K14" s="22" t="s">
        <v>625</v>
      </c>
      <c r="L14" s="29">
        <v>50</v>
      </c>
      <c r="M14" s="30">
        <f>+(MAX(Q14:Q16)-MIN(P14:P16))</f>
        <v>333</v>
      </c>
      <c r="N14" s="31">
        <v>1</v>
      </c>
      <c r="O14" s="32" t="s">
        <v>38</v>
      </c>
      <c r="P14" s="27">
        <v>42036</v>
      </c>
      <c r="Q14" s="27">
        <v>42353</v>
      </c>
      <c r="R14" s="22" t="s">
        <v>328</v>
      </c>
      <c r="S14" s="22" t="s">
        <v>329</v>
      </c>
      <c r="T14" s="22" t="s">
        <v>310</v>
      </c>
    </row>
    <row r="15" spans="2:20" s="11" customFormat="1" ht="22.5" customHeight="1" x14ac:dyDescent="0.25">
      <c r="B15" s="12"/>
      <c r="C15" s="12"/>
      <c r="D15" s="12"/>
      <c r="E15" s="12"/>
      <c r="F15" s="13"/>
      <c r="G15" s="14"/>
      <c r="H15" s="12"/>
      <c r="I15" s="12"/>
      <c r="J15" s="12"/>
      <c r="K15" s="22"/>
      <c r="L15" s="29"/>
      <c r="M15" s="30"/>
      <c r="N15" s="31">
        <v>2</v>
      </c>
      <c r="O15" s="32" t="s">
        <v>39</v>
      </c>
      <c r="P15" s="27">
        <v>42036</v>
      </c>
      <c r="Q15" s="27">
        <v>42369</v>
      </c>
      <c r="R15" s="22"/>
      <c r="S15" s="22"/>
      <c r="T15" s="22"/>
    </row>
    <row r="16" spans="2:20" s="11" customFormat="1" ht="22.5" customHeight="1" x14ac:dyDescent="0.25">
      <c r="B16" s="12"/>
      <c r="C16" s="12"/>
      <c r="D16" s="12"/>
      <c r="E16" s="12"/>
      <c r="F16" s="13"/>
      <c r="G16" s="14"/>
      <c r="H16" s="12"/>
      <c r="I16" s="12"/>
      <c r="J16" s="12"/>
      <c r="K16" s="22"/>
      <c r="L16" s="29"/>
      <c r="M16" s="30"/>
      <c r="N16" s="31">
        <v>3</v>
      </c>
      <c r="O16" s="32" t="s">
        <v>40</v>
      </c>
      <c r="P16" s="27">
        <v>42036</v>
      </c>
      <c r="Q16" s="27">
        <v>42369</v>
      </c>
      <c r="R16" s="22"/>
      <c r="S16" s="22"/>
      <c r="T16" s="22"/>
    </row>
    <row r="17" spans="2:20" s="11" customFormat="1" ht="22.5" customHeight="1" x14ac:dyDescent="0.25">
      <c r="B17" s="12"/>
      <c r="C17" s="12"/>
      <c r="D17" s="12"/>
      <c r="E17" s="12"/>
      <c r="F17" s="13"/>
      <c r="G17" s="14" t="s">
        <v>405</v>
      </c>
      <c r="H17" s="12" t="s">
        <v>255</v>
      </c>
      <c r="I17" s="12" t="s">
        <v>253</v>
      </c>
      <c r="J17" s="12" t="s">
        <v>254</v>
      </c>
      <c r="K17" s="22" t="s">
        <v>0</v>
      </c>
      <c r="L17" s="29">
        <v>60000</v>
      </c>
      <c r="M17" s="30">
        <f>+((MAX(Q17:Q20)-MIN(P17:P20)))</f>
        <v>348</v>
      </c>
      <c r="N17" s="31">
        <v>1</v>
      </c>
      <c r="O17" s="32" t="s">
        <v>52</v>
      </c>
      <c r="P17" s="27">
        <v>42036</v>
      </c>
      <c r="Q17" s="27">
        <v>42338</v>
      </c>
      <c r="R17" s="22" t="s">
        <v>328</v>
      </c>
      <c r="S17" s="22" t="s">
        <v>329</v>
      </c>
      <c r="T17" s="22" t="s">
        <v>310</v>
      </c>
    </row>
    <row r="18" spans="2:20" s="11" customFormat="1" ht="22.5" customHeight="1" x14ac:dyDescent="0.25">
      <c r="B18" s="12"/>
      <c r="C18" s="12"/>
      <c r="D18" s="12"/>
      <c r="E18" s="12"/>
      <c r="F18" s="13"/>
      <c r="G18" s="14"/>
      <c r="H18" s="12"/>
      <c r="I18" s="12"/>
      <c r="J18" s="12"/>
      <c r="K18" s="22"/>
      <c r="L18" s="29"/>
      <c r="M18" s="30"/>
      <c r="N18" s="31">
        <v>2</v>
      </c>
      <c r="O18" s="32" t="s">
        <v>53</v>
      </c>
      <c r="P18" s="27">
        <v>42109</v>
      </c>
      <c r="Q18" s="27">
        <v>42384</v>
      </c>
      <c r="R18" s="22"/>
      <c r="S18" s="22"/>
      <c r="T18" s="22"/>
    </row>
    <row r="19" spans="2:20" s="11" customFormat="1" ht="22.5" customHeight="1" x14ac:dyDescent="0.25">
      <c r="B19" s="12"/>
      <c r="C19" s="12"/>
      <c r="D19" s="12"/>
      <c r="E19" s="12"/>
      <c r="F19" s="13"/>
      <c r="G19" s="14"/>
      <c r="H19" s="12"/>
      <c r="I19" s="12"/>
      <c r="J19" s="12"/>
      <c r="K19" s="22"/>
      <c r="L19" s="29"/>
      <c r="M19" s="30"/>
      <c r="N19" s="31">
        <v>3</v>
      </c>
      <c r="O19" s="32" t="s">
        <v>54</v>
      </c>
      <c r="P19" s="27">
        <v>42078</v>
      </c>
      <c r="Q19" s="27">
        <v>42353</v>
      </c>
      <c r="R19" s="22"/>
      <c r="S19" s="22"/>
      <c r="T19" s="22"/>
    </row>
    <row r="20" spans="2:20" s="11" customFormat="1" ht="22.5" customHeight="1" x14ac:dyDescent="0.25">
      <c r="B20" s="12"/>
      <c r="C20" s="12"/>
      <c r="D20" s="12"/>
      <c r="E20" s="12"/>
      <c r="F20" s="13"/>
      <c r="G20" s="14"/>
      <c r="H20" s="12"/>
      <c r="I20" s="12"/>
      <c r="J20" s="12"/>
      <c r="K20" s="22"/>
      <c r="L20" s="29"/>
      <c r="M20" s="30"/>
      <c r="N20" s="31">
        <v>4</v>
      </c>
      <c r="O20" s="32" t="s">
        <v>55</v>
      </c>
      <c r="P20" s="27">
        <v>42095</v>
      </c>
      <c r="Q20" s="27">
        <v>42369</v>
      </c>
      <c r="R20" s="22"/>
      <c r="S20" s="22"/>
      <c r="T20" s="22"/>
    </row>
    <row r="21" spans="2:20" s="11" customFormat="1" ht="39" customHeight="1" x14ac:dyDescent="0.25">
      <c r="B21" s="12"/>
      <c r="C21" s="12"/>
      <c r="D21" s="12"/>
      <c r="E21" s="12"/>
      <c r="F21" s="13"/>
      <c r="G21" s="14" t="s">
        <v>405</v>
      </c>
      <c r="H21" s="12" t="s">
        <v>255</v>
      </c>
      <c r="I21" s="12" t="s">
        <v>253</v>
      </c>
      <c r="J21" s="12" t="s">
        <v>254</v>
      </c>
      <c r="K21" s="22" t="s">
        <v>626</v>
      </c>
      <c r="L21" s="33">
        <v>0.5</v>
      </c>
      <c r="M21" s="24">
        <f>+((MAX(Q21:Q25)-MIN(P21:P25)))</f>
        <v>363</v>
      </c>
      <c r="N21" s="25">
        <v>1</v>
      </c>
      <c r="O21" s="32" t="s">
        <v>47</v>
      </c>
      <c r="P21" s="27">
        <v>42005</v>
      </c>
      <c r="Q21" s="27">
        <v>42063</v>
      </c>
      <c r="R21" s="22" t="s">
        <v>328</v>
      </c>
      <c r="S21" s="22" t="s">
        <v>329</v>
      </c>
      <c r="T21" s="22" t="s">
        <v>310</v>
      </c>
    </row>
    <row r="22" spans="2:20" s="11" customFormat="1" ht="22.5" customHeight="1" x14ac:dyDescent="0.25">
      <c r="B22" s="12"/>
      <c r="C22" s="12"/>
      <c r="D22" s="12"/>
      <c r="E22" s="12"/>
      <c r="F22" s="13"/>
      <c r="G22" s="14"/>
      <c r="H22" s="12"/>
      <c r="I22" s="12"/>
      <c r="J22" s="12"/>
      <c r="K22" s="22"/>
      <c r="L22" s="33"/>
      <c r="M22" s="24"/>
      <c r="N22" s="25">
        <v>2</v>
      </c>
      <c r="O22" s="32" t="s">
        <v>48</v>
      </c>
      <c r="P22" s="27">
        <v>42036</v>
      </c>
      <c r="Q22" s="27">
        <v>42063</v>
      </c>
      <c r="R22" s="22"/>
      <c r="S22" s="22"/>
      <c r="T22" s="22"/>
    </row>
    <row r="23" spans="2:20" s="11" customFormat="1" ht="22.5" customHeight="1" x14ac:dyDescent="0.25">
      <c r="B23" s="12"/>
      <c r="C23" s="12"/>
      <c r="D23" s="12"/>
      <c r="E23" s="12"/>
      <c r="F23" s="13"/>
      <c r="G23" s="14"/>
      <c r="H23" s="12"/>
      <c r="I23" s="12"/>
      <c r="J23" s="12"/>
      <c r="K23" s="22"/>
      <c r="L23" s="33"/>
      <c r="M23" s="24"/>
      <c r="N23" s="25">
        <v>3</v>
      </c>
      <c r="O23" s="32" t="s">
        <v>49</v>
      </c>
      <c r="P23" s="27">
        <v>42064</v>
      </c>
      <c r="Q23" s="27">
        <v>42093</v>
      </c>
      <c r="R23" s="22"/>
      <c r="S23" s="22"/>
      <c r="T23" s="22"/>
    </row>
    <row r="24" spans="2:20" s="11" customFormat="1" ht="22.5" customHeight="1" x14ac:dyDescent="0.25">
      <c r="B24" s="12"/>
      <c r="C24" s="12"/>
      <c r="D24" s="12"/>
      <c r="E24" s="12"/>
      <c r="F24" s="13"/>
      <c r="G24" s="14"/>
      <c r="H24" s="12"/>
      <c r="I24" s="12"/>
      <c r="J24" s="12"/>
      <c r="K24" s="22"/>
      <c r="L24" s="33"/>
      <c r="M24" s="24"/>
      <c r="N24" s="25">
        <v>4</v>
      </c>
      <c r="O24" s="32" t="s">
        <v>50</v>
      </c>
      <c r="P24" s="27">
        <v>42064</v>
      </c>
      <c r="Q24" s="27">
        <v>42368</v>
      </c>
      <c r="R24" s="22"/>
      <c r="S24" s="22"/>
      <c r="T24" s="22"/>
    </row>
    <row r="25" spans="2:20" s="11" customFormat="1" ht="22.5" customHeight="1" x14ac:dyDescent="0.25">
      <c r="B25" s="12"/>
      <c r="C25" s="12"/>
      <c r="D25" s="12"/>
      <c r="E25" s="12"/>
      <c r="F25" s="13"/>
      <c r="G25" s="14"/>
      <c r="H25" s="12"/>
      <c r="I25" s="12"/>
      <c r="J25" s="12"/>
      <c r="K25" s="22"/>
      <c r="L25" s="33"/>
      <c r="M25" s="24"/>
      <c r="N25" s="25">
        <v>5</v>
      </c>
      <c r="O25" s="32" t="s">
        <v>51</v>
      </c>
      <c r="P25" s="27">
        <v>42064</v>
      </c>
      <c r="Q25" s="27">
        <v>42368</v>
      </c>
      <c r="R25" s="22"/>
      <c r="S25" s="22"/>
      <c r="T25" s="22"/>
    </row>
    <row r="26" spans="2:20" s="11" customFormat="1" ht="22.5" customHeight="1" x14ac:dyDescent="0.25">
      <c r="B26" s="12"/>
      <c r="C26" s="12"/>
      <c r="D26" s="12"/>
      <c r="E26" s="12"/>
      <c r="F26" s="13"/>
      <c r="G26" s="14" t="s">
        <v>405</v>
      </c>
      <c r="H26" s="12" t="s">
        <v>255</v>
      </c>
      <c r="I26" s="12" t="s">
        <v>253</v>
      </c>
      <c r="J26" s="12" t="s">
        <v>254</v>
      </c>
      <c r="K26" s="22" t="s">
        <v>627</v>
      </c>
      <c r="L26" s="33">
        <v>0.2</v>
      </c>
      <c r="M26" s="24">
        <f>+((MAX(Q26:Q29)-MIN(P26:P29)))</f>
        <v>332</v>
      </c>
      <c r="N26" s="25">
        <v>1</v>
      </c>
      <c r="O26" s="32" t="s">
        <v>31</v>
      </c>
      <c r="P26" s="27">
        <v>42036</v>
      </c>
      <c r="Q26" s="27">
        <v>42185</v>
      </c>
      <c r="R26" s="22" t="s">
        <v>328</v>
      </c>
      <c r="S26" s="22" t="s">
        <v>329</v>
      </c>
      <c r="T26" s="22" t="s">
        <v>310</v>
      </c>
    </row>
    <row r="27" spans="2:20" s="11" customFormat="1" ht="22.5" customHeight="1" x14ac:dyDescent="0.25">
      <c r="B27" s="12"/>
      <c r="C27" s="12"/>
      <c r="D27" s="12"/>
      <c r="E27" s="12"/>
      <c r="F27" s="13"/>
      <c r="G27" s="14"/>
      <c r="H27" s="12"/>
      <c r="I27" s="12"/>
      <c r="J27" s="12"/>
      <c r="K27" s="22"/>
      <c r="L27" s="28"/>
      <c r="M27" s="24"/>
      <c r="N27" s="25">
        <v>2</v>
      </c>
      <c r="O27" s="32" t="s">
        <v>32</v>
      </c>
      <c r="P27" s="27">
        <v>42156</v>
      </c>
      <c r="Q27" s="27">
        <v>42215</v>
      </c>
      <c r="R27" s="22"/>
      <c r="S27" s="22"/>
      <c r="T27" s="22"/>
    </row>
    <row r="28" spans="2:20" s="11" customFormat="1" ht="22.5" customHeight="1" x14ac:dyDescent="0.25">
      <c r="B28" s="12"/>
      <c r="C28" s="12"/>
      <c r="D28" s="12"/>
      <c r="E28" s="12"/>
      <c r="F28" s="13"/>
      <c r="G28" s="14"/>
      <c r="H28" s="12"/>
      <c r="I28" s="12"/>
      <c r="J28" s="12"/>
      <c r="K28" s="22"/>
      <c r="L28" s="28"/>
      <c r="M28" s="24"/>
      <c r="N28" s="25">
        <v>3</v>
      </c>
      <c r="O28" s="32" t="s">
        <v>33</v>
      </c>
      <c r="P28" s="27">
        <v>42064</v>
      </c>
      <c r="Q28" s="27">
        <v>42368</v>
      </c>
      <c r="R28" s="22"/>
      <c r="S28" s="22"/>
      <c r="T28" s="22"/>
    </row>
    <row r="29" spans="2:20" s="11" customFormat="1" ht="22.5" customHeight="1" x14ac:dyDescent="0.25">
      <c r="B29" s="12"/>
      <c r="C29" s="12"/>
      <c r="D29" s="12"/>
      <c r="E29" s="12"/>
      <c r="F29" s="13"/>
      <c r="G29" s="14"/>
      <c r="H29" s="12"/>
      <c r="I29" s="12"/>
      <c r="J29" s="12"/>
      <c r="K29" s="22"/>
      <c r="L29" s="28"/>
      <c r="M29" s="24"/>
      <c r="N29" s="25">
        <v>4</v>
      </c>
      <c r="O29" s="32" t="s">
        <v>34</v>
      </c>
      <c r="P29" s="27">
        <v>42309</v>
      </c>
      <c r="Q29" s="27">
        <v>42368</v>
      </c>
      <c r="R29" s="22"/>
      <c r="S29" s="22"/>
      <c r="T29" s="22"/>
    </row>
    <row r="30" spans="2:20" s="11" customFormat="1" ht="22.5" customHeight="1" x14ac:dyDescent="0.25">
      <c r="B30" s="12"/>
      <c r="C30" s="12"/>
      <c r="D30" s="12"/>
      <c r="E30" s="12"/>
      <c r="F30" s="13"/>
      <c r="G30" s="14" t="s">
        <v>405</v>
      </c>
      <c r="H30" s="12" t="s">
        <v>255</v>
      </c>
      <c r="I30" s="12" t="s">
        <v>253</v>
      </c>
      <c r="J30" s="12" t="s">
        <v>254</v>
      </c>
      <c r="K30" s="22" t="s">
        <v>1</v>
      </c>
      <c r="L30" s="33">
        <v>0.2</v>
      </c>
      <c r="M30" s="24">
        <f>+(MAX(Q30:Q32)-MIN(P30:P32))</f>
        <v>182</v>
      </c>
      <c r="N30" s="25">
        <v>1</v>
      </c>
      <c r="O30" s="32" t="s">
        <v>26</v>
      </c>
      <c r="P30" s="27">
        <v>42186</v>
      </c>
      <c r="Q30" s="27">
        <v>42307</v>
      </c>
      <c r="R30" s="22" t="s">
        <v>328</v>
      </c>
      <c r="S30" s="22" t="s">
        <v>329</v>
      </c>
      <c r="T30" s="22" t="s">
        <v>310</v>
      </c>
    </row>
    <row r="31" spans="2:20" s="11" customFormat="1" ht="38.25" customHeight="1" x14ac:dyDescent="0.25">
      <c r="B31" s="12"/>
      <c r="C31" s="12"/>
      <c r="D31" s="12"/>
      <c r="E31" s="12"/>
      <c r="F31" s="13"/>
      <c r="G31" s="14"/>
      <c r="H31" s="12"/>
      <c r="I31" s="12"/>
      <c r="J31" s="12"/>
      <c r="K31" s="22"/>
      <c r="L31" s="28"/>
      <c r="M31" s="24"/>
      <c r="N31" s="25">
        <v>2</v>
      </c>
      <c r="O31" s="32" t="s">
        <v>567</v>
      </c>
      <c r="P31" s="27">
        <v>42186</v>
      </c>
      <c r="Q31" s="27">
        <v>42246</v>
      </c>
      <c r="R31" s="22"/>
      <c r="S31" s="22"/>
      <c r="T31" s="22"/>
    </row>
    <row r="32" spans="2:20" s="11" customFormat="1" ht="22.5" customHeight="1" x14ac:dyDescent="0.25">
      <c r="B32" s="12"/>
      <c r="C32" s="12"/>
      <c r="D32" s="12"/>
      <c r="E32" s="12"/>
      <c r="F32" s="13"/>
      <c r="G32" s="14"/>
      <c r="H32" s="12"/>
      <c r="I32" s="12"/>
      <c r="J32" s="12"/>
      <c r="K32" s="22"/>
      <c r="L32" s="28"/>
      <c r="M32" s="24"/>
      <c r="N32" s="25">
        <v>3</v>
      </c>
      <c r="O32" s="32" t="s">
        <v>27</v>
      </c>
      <c r="P32" s="27">
        <v>42217</v>
      </c>
      <c r="Q32" s="27">
        <v>42368</v>
      </c>
      <c r="R32" s="22"/>
      <c r="S32" s="22"/>
      <c r="T32" s="22"/>
    </row>
    <row r="33" spans="2:20" s="11" customFormat="1" ht="22.5" customHeight="1" x14ac:dyDescent="0.25">
      <c r="B33" s="12"/>
      <c r="C33" s="12"/>
      <c r="D33" s="12"/>
      <c r="E33" s="12"/>
      <c r="F33" s="13"/>
      <c r="G33" s="14" t="s">
        <v>405</v>
      </c>
      <c r="H33" s="12" t="s">
        <v>255</v>
      </c>
      <c r="I33" s="12" t="s">
        <v>253</v>
      </c>
      <c r="J33" s="12" t="s">
        <v>254</v>
      </c>
      <c r="K33" s="22" t="s">
        <v>2</v>
      </c>
      <c r="L33" s="33">
        <v>0.8</v>
      </c>
      <c r="M33" s="24">
        <f>+(MAX(Q33:Q35)-MIN(P33:P35))</f>
        <v>273</v>
      </c>
      <c r="N33" s="25">
        <v>1</v>
      </c>
      <c r="O33" s="32" t="s">
        <v>28</v>
      </c>
      <c r="P33" s="27">
        <v>42095</v>
      </c>
      <c r="Q33" s="27">
        <v>42338</v>
      </c>
      <c r="R33" s="22" t="s">
        <v>328</v>
      </c>
      <c r="S33" s="22" t="s">
        <v>329</v>
      </c>
      <c r="T33" s="22" t="s">
        <v>310</v>
      </c>
    </row>
    <row r="34" spans="2:20" s="11" customFormat="1" ht="22.5" customHeight="1" x14ac:dyDescent="0.25">
      <c r="B34" s="12"/>
      <c r="C34" s="12"/>
      <c r="D34" s="12"/>
      <c r="E34" s="12"/>
      <c r="F34" s="13"/>
      <c r="G34" s="14"/>
      <c r="H34" s="12"/>
      <c r="I34" s="12"/>
      <c r="J34" s="12"/>
      <c r="K34" s="22"/>
      <c r="L34" s="28"/>
      <c r="M34" s="24"/>
      <c r="N34" s="25">
        <v>2</v>
      </c>
      <c r="O34" s="32" t="s">
        <v>29</v>
      </c>
      <c r="P34" s="27">
        <v>42186</v>
      </c>
      <c r="Q34" s="27">
        <v>42368</v>
      </c>
      <c r="R34" s="22"/>
      <c r="S34" s="22"/>
      <c r="T34" s="22"/>
    </row>
    <row r="35" spans="2:20" s="11" customFormat="1" ht="22.5" customHeight="1" x14ac:dyDescent="0.25">
      <c r="B35" s="12"/>
      <c r="C35" s="12"/>
      <c r="D35" s="12"/>
      <c r="E35" s="12"/>
      <c r="F35" s="13"/>
      <c r="G35" s="14"/>
      <c r="H35" s="12"/>
      <c r="I35" s="12"/>
      <c r="J35" s="12"/>
      <c r="K35" s="22"/>
      <c r="L35" s="28"/>
      <c r="M35" s="24"/>
      <c r="N35" s="25">
        <v>3</v>
      </c>
      <c r="O35" s="32" t="s">
        <v>30</v>
      </c>
      <c r="P35" s="27">
        <v>42339</v>
      </c>
      <c r="Q35" s="27">
        <v>42368</v>
      </c>
      <c r="R35" s="22"/>
      <c r="S35" s="22"/>
      <c r="T35" s="22"/>
    </row>
    <row r="36" spans="2:20" s="11" customFormat="1" ht="22.5" customHeight="1" x14ac:dyDescent="0.25">
      <c r="B36" s="12"/>
      <c r="C36" s="12"/>
      <c r="D36" s="12"/>
      <c r="E36" s="12"/>
      <c r="F36" s="13"/>
      <c r="G36" s="14" t="s">
        <v>405</v>
      </c>
      <c r="H36" s="12" t="s">
        <v>255</v>
      </c>
      <c r="I36" s="12" t="s">
        <v>253</v>
      </c>
      <c r="J36" s="12" t="s">
        <v>254</v>
      </c>
      <c r="K36" s="22" t="s">
        <v>46</v>
      </c>
      <c r="L36" s="29">
        <v>70</v>
      </c>
      <c r="M36" s="30">
        <f>+((MAX(Q36:Q40)-MIN(P36:P40)))</f>
        <v>332</v>
      </c>
      <c r="N36" s="31">
        <v>1</v>
      </c>
      <c r="O36" s="32" t="s">
        <v>41</v>
      </c>
      <c r="P36" s="27">
        <v>42036</v>
      </c>
      <c r="Q36" s="27">
        <v>42063</v>
      </c>
      <c r="R36" s="22" t="s">
        <v>328</v>
      </c>
      <c r="S36" s="22" t="s">
        <v>329</v>
      </c>
      <c r="T36" s="22" t="s">
        <v>310</v>
      </c>
    </row>
    <row r="37" spans="2:20" s="11" customFormat="1" ht="22.5" customHeight="1" x14ac:dyDescent="0.25">
      <c r="B37" s="12"/>
      <c r="C37" s="12"/>
      <c r="D37" s="12"/>
      <c r="E37" s="12"/>
      <c r="F37" s="13"/>
      <c r="G37" s="14"/>
      <c r="H37" s="12"/>
      <c r="I37" s="12"/>
      <c r="J37" s="12"/>
      <c r="K37" s="22"/>
      <c r="L37" s="29"/>
      <c r="M37" s="30"/>
      <c r="N37" s="31">
        <v>2</v>
      </c>
      <c r="O37" s="32" t="s">
        <v>42</v>
      </c>
      <c r="P37" s="27">
        <v>42036</v>
      </c>
      <c r="Q37" s="27">
        <v>42063</v>
      </c>
      <c r="R37" s="22"/>
      <c r="S37" s="22"/>
      <c r="T37" s="22"/>
    </row>
    <row r="38" spans="2:20" s="11" customFormat="1" ht="22.5" customHeight="1" x14ac:dyDescent="0.25">
      <c r="B38" s="12"/>
      <c r="C38" s="12"/>
      <c r="D38" s="12"/>
      <c r="E38" s="12"/>
      <c r="F38" s="13"/>
      <c r="G38" s="14"/>
      <c r="H38" s="12"/>
      <c r="I38" s="12"/>
      <c r="J38" s="12"/>
      <c r="K38" s="22"/>
      <c r="L38" s="29"/>
      <c r="M38" s="30"/>
      <c r="N38" s="31">
        <v>3</v>
      </c>
      <c r="O38" s="32" t="s">
        <v>43</v>
      </c>
      <c r="P38" s="27">
        <v>42064</v>
      </c>
      <c r="Q38" s="27">
        <v>42093</v>
      </c>
      <c r="R38" s="22"/>
      <c r="S38" s="22"/>
      <c r="T38" s="22"/>
    </row>
    <row r="39" spans="2:20" s="11" customFormat="1" ht="22.5" customHeight="1" x14ac:dyDescent="0.25">
      <c r="B39" s="12"/>
      <c r="C39" s="12"/>
      <c r="D39" s="12"/>
      <c r="E39" s="12"/>
      <c r="F39" s="13"/>
      <c r="G39" s="14"/>
      <c r="H39" s="12"/>
      <c r="I39" s="12"/>
      <c r="J39" s="12"/>
      <c r="K39" s="22"/>
      <c r="L39" s="29"/>
      <c r="M39" s="30"/>
      <c r="N39" s="31">
        <v>4</v>
      </c>
      <c r="O39" s="32" t="s">
        <v>44</v>
      </c>
      <c r="P39" s="27">
        <v>42064</v>
      </c>
      <c r="Q39" s="27">
        <v>42185</v>
      </c>
      <c r="R39" s="22"/>
      <c r="S39" s="22"/>
      <c r="T39" s="22"/>
    </row>
    <row r="40" spans="2:20" s="11" customFormat="1" ht="22.5" customHeight="1" x14ac:dyDescent="0.25">
      <c r="B40" s="12"/>
      <c r="C40" s="12"/>
      <c r="D40" s="12"/>
      <c r="E40" s="12"/>
      <c r="F40" s="13"/>
      <c r="G40" s="14"/>
      <c r="H40" s="12"/>
      <c r="I40" s="12"/>
      <c r="J40" s="12"/>
      <c r="K40" s="22"/>
      <c r="L40" s="29"/>
      <c r="M40" s="30"/>
      <c r="N40" s="31">
        <v>5</v>
      </c>
      <c r="O40" s="32" t="s">
        <v>45</v>
      </c>
      <c r="P40" s="27">
        <v>42064</v>
      </c>
      <c r="Q40" s="27">
        <v>42368</v>
      </c>
      <c r="R40" s="22"/>
      <c r="S40" s="22"/>
      <c r="T40" s="22"/>
    </row>
    <row r="41" spans="2:20" s="11" customFormat="1" ht="22.5" customHeight="1" x14ac:dyDescent="0.25">
      <c r="B41" s="12" t="s">
        <v>285</v>
      </c>
      <c r="C41" s="12" t="s">
        <v>286</v>
      </c>
      <c r="D41" s="12" t="s">
        <v>271</v>
      </c>
      <c r="E41" s="12" t="s">
        <v>5</v>
      </c>
      <c r="F41" s="13">
        <v>730000000000</v>
      </c>
      <c r="G41" s="14" t="s">
        <v>406</v>
      </c>
      <c r="H41" s="12" t="s">
        <v>256</v>
      </c>
      <c r="I41" s="12" t="s">
        <v>253</v>
      </c>
      <c r="J41" s="12" t="s">
        <v>254</v>
      </c>
      <c r="K41" s="22" t="s">
        <v>628</v>
      </c>
      <c r="L41" s="33">
        <v>1</v>
      </c>
      <c r="M41" s="24">
        <f>+((MAX(Q41:Q45)-MIN(P41:P45)))</f>
        <v>333</v>
      </c>
      <c r="N41" s="25">
        <v>1</v>
      </c>
      <c r="O41" s="26" t="s">
        <v>554</v>
      </c>
      <c r="P41" s="27">
        <v>42036</v>
      </c>
      <c r="Q41" s="27">
        <v>42369</v>
      </c>
      <c r="R41" s="22" t="s">
        <v>349</v>
      </c>
      <c r="S41" s="22" t="s">
        <v>346</v>
      </c>
      <c r="T41" s="22" t="s">
        <v>311</v>
      </c>
    </row>
    <row r="42" spans="2:20" s="11" customFormat="1" ht="22.5" customHeight="1" x14ac:dyDescent="0.25">
      <c r="B42" s="12"/>
      <c r="C42" s="12"/>
      <c r="D42" s="12"/>
      <c r="E42" s="12"/>
      <c r="F42" s="13"/>
      <c r="G42" s="14"/>
      <c r="H42" s="12"/>
      <c r="I42" s="12"/>
      <c r="J42" s="12"/>
      <c r="K42" s="22"/>
      <c r="L42" s="28"/>
      <c r="M42" s="24"/>
      <c r="N42" s="25">
        <v>2</v>
      </c>
      <c r="O42" s="26" t="s">
        <v>555</v>
      </c>
      <c r="P42" s="27">
        <v>42036</v>
      </c>
      <c r="Q42" s="27">
        <v>42369</v>
      </c>
      <c r="R42" s="22"/>
      <c r="S42" s="22"/>
      <c r="T42" s="22"/>
    </row>
    <row r="43" spans="2:20" s="11" customFormat="1" ht="22.5" customHeight="1" x14ac:dyDescent="0.25">
      <c r="B43" s="12"/>
      <c r="C43" s="12"/>
      <c r="D43" s="12"/>
      <c r="E43" s="12"/>
      <c r="F43" s="13"/>
      <c r="G43" s="14"/>
      <c r="H43" s="12"/>
      <c r="I43" s="12"/>
      <c r="J43" s="12"/>
      <c r="K43" s="22"/>
      <c r="L43" s="28"/>
      <c r="M43" s="24"/>
      <c r="N43" s="25">
        <v>3</v>
      </c>
      <c r="O43" s="26" t="s">
        <v>564</v>
      </c>
      <c r="P43" s="27">
        <v>42036</v>
      </c>
      <c r="Q43" s="27">
        <v>42369</v>
      </c>
      <c r="R43" s="22"/>
      <c r="S43" s="22"/>
      <c r="T43" s="22"/>
    </row>
    <row r="44" spans="2:20" s="11" customFormat="1" ht="32.25" customHeight="1" x14ac:dyDescent="0.25">
      <c r="B44" s="12"/>
      <c r="C44" s="12"/>
      <c r="D44" s="12"/>
      <c r="E44" s="12"/>
      <c r="F44" s="13"/>
      <c r="G44" s="14"/>
      <c r="H44" s="12"/>
      <c r="I44" s="12"/>
      <c r="J44" s="12"/>
      <c r="K44" s="22"/>
      <c r="L44" s="28"/>
      <c r="M44" s="24"/>
      <c r="N44" s="25">
        <v>4</v>
      </c>
      <c r="O44" s="26" t="s">
        <v>56</v>
      </c>
      <c r="P44" s="27">
        <v>42095</v>
      </c>
      <c r="Q44" s="27">
        <v>42353</v>
      </c>
      <c r="R44" s="22"/>
      <c r="S44" s="22"/>
      <c r="T44" s="22"/>
    </row>
    <row r="45" spans="2:20" s="11" customFormat="1" ht="33.75" customHeight="1" x14ac:dyDescent="0.25">
      <c r="B45" s="12"/>
      <c r="C45" s="12"/>
      <c r="D45" s="12"/>
      <c r="E45" s="12"/>
      <c r="F45" s="13"/>
      <c r="G45" s="14"/>
      <c r="H45" s="12"/>
      <c r="I45" s="12"/>
      <c r="J45" s="12"/>
      <c r="K45" s="22"/>
      <c r="L45" s="28"/>
      <c r="M45" s="24"/>
      <c r="N45" s="25">
        <v>5</v>
      </c>
      <c r="O45" s="26" t="s">
        <v>556</v>
      </c>
      <c r="P45" s="27">
        <v>42036</v>
      </c>
      <c r="Q45" s="27">
        <v>42369</v>
      </c>
      <c r="R45" s="22"/>
      <c r="S45" s="22"/>
      <c r="T45" s="22"/>
    </row>
    <row r="46" spans="2:20" s="11" customFormat="1" ht="33.75" customHeight="1" x14ac:dyDescent="0.25">
      <c r="B46" s="12"/>
      <c r="C46" s="12"/>
      <c r="D46" s="12"/>
      <c r="E46" s="12"/>
      <c r="F46" s="13"/>
      <c r="G46" s="14" t="s">
        <v>406</v>
      </c>
      <c r="H46" s="12" t="s">
        <v>256</v>
      </c>
      <c r="I46" s="12" t="s">
        <v>253</v>
      </c>
      <c r="J46" s="12" t="s">
        <v>254</v>
      </c>
      <c r="K46" s="22" t="s">
        <v>629</v>
      </c>
      <c r="L46" s="33">
        <v>0.55000000000000004</v>
      </c>
      <c r="M46" s="24">
        <f>+((MAX(Q46:Q50)-MIN(P46:P50)))</f>
        <v>333</v>
      </c>
      <c r="N46" s="25">
        <v>1</v>
      </c>
      <c r="O46" s="26" t="s">
        <v>557</v>
      </c>
      <c r="P46" s="27">
        <v>42036</v>
      </c>
      <c r="Q46" s="27">
        <v>42369</v>
      </c>
      <c r="R46" s="22" t="s">
        <v>349</v>
      </c>
      <c r="S46" s="22" t="s">
        <v>346</v>
      </c>
      <c r="T46" s="22" t="s">
        <v>311</v>
      </c>
    </row>
    <row r="47" spans="2:20" s="11" customFormat="1" ht="22.5" customHeight="1" x14ac:dyDescent="0.25">
      <c r="B47" s="12"/>
      <c r="C47" s="12"/>
      <c r="D47" s="12"/>
      <c r="E47" s="12"/>
      <c r="F47" s="13"/>
      <c r="G47" s="14"/>
      <c r="H47" s="12"/>
      <c r="I47" s="12"/>
      <c r="J47" s="12"/>
      <c r="K47" s="22"/>
      <c r="L47" s="33"/>
      <c r="M47" s="24"/>
      <c r="N47" s="25">
        <v>2</v>
      </c>
      <c r="O47" s="26" t="s">
        <v>558</v>
      </c>
      <c r="P47" s="27">
        <v>42036</v>
      </c>
      <c r="Q47" s="27">
        <v>42369</v>
      </c>
      <c r="R47" s="22"/>
      <c r="S47" s="22"/>
      <c r="T47" s="22"/>
    </row>
    <row r="48" spans="2:20" s="11" customFormat="1" ht="22.5" customHeight="1" x14ac:dyDescent="0.25">
      <c r="B48" s="12"/>
      <c r="C48" s="12"/>
      <c r="D48" s="12"/>
      <c r="E48" s="12"/>
      <c r="F48" s="13"/>
      <c r="G48" s="14"/>
      <c r="H48" s="12"/>
      <c r="I48" s="12"/>
      <c r="J48" s="12"/>
      <c r="K48" s="22"/>
      <c r="L48" s="33"/>
      <c r="M48" s="24"/>
      <c r="N48" s="25">
        <v>3</v>
      </c>
      <c r="O48" s="26" t="s">
        <v>559</v>
      </c>
      <c r="P48" s="27">
        <v>42036</v>
      </c>
      <c r="Q48" s="27">
        <v>42369</v>
      </c>
      <c r="R48" s="22"/>
      <c r="S48" s="22"/>
      <c r="T48" s="22"/>
    </row>
    <row r="49" spans="2:20" s="11" customFormat="1" ht="34.5" customHeight="1" x14ac:dyDescent="0.25">
      <c r="B49" s="12"/>
      <c r="C49" s="12"/>
      <c r="D49" s="12"/>
      <c r="E49" s="12"/>
      <c r="F49" s="13"/>
      <c r="G49" s="14"/>
      <c r="H49" s="12"/>
      <c r="I49" s="12"/>
      <c r="J49" s="12"/>
      <c r="K49" s="22"/>
      <c r="L49" s="33"/>
      <c r="M49" s="24"/>
      <c r="N49" s="25">
        <v>4</v>
      </c>
      <c r="O49" s="26" t="s">
        <v>560</v>
      </c>
      <c r="P49" s="27">
        <v>42036</v>
      </c>
      <c r="Q49" s="27">
        <v>42369</v>
      </c>
      <c r="R49" s="22"/>
      <c r="S49" s="22"/>
      <c r="T49" s="22"/>
    </row>
    <row r="50" spans="2:20" s="11" customFormat="1" ht="36" x14ac:dyDescent="0.25">
      <c r="B50" s="12"/>
      <c r="C50" s="12"/>
      <c r="D50" s="12"/>
      <c r="E50" s="12"/>
      <c r="F50" s="13"/>
      <c r="G50" s="14"/>
      <c r="H50" s="12"/>
      <c r="I50" s="12"/>
      <c r="J50" s="12"/>
      <c r="K50" s="22"/>
      <c r="L50" s="33"/>
      <c r="M50" s="24"/>
      <c r="N50" s="25">
        <v>5</v>
      </c>
      <c r="O50" s="26" t="s">
        <v>561</v>
      </c>
      <c r="P50" s="27">
        <v>42036</v>
      </c>
      <c r="Q50" s="27">
        <v>42368</v>
      </c>
      <c r="R50" s="22"/>
      <c r="S50" s="22"/>
      <c r="T50" s="22"/>
    </row>
    <row r="51" spans="2:20" s="11" customFormat="1" ht="22.5" customHeight="1" x14ac:dyDescent="0.25">
      <c r="B51" s="12"/>
      <c r="C51" s="12"/>
      <c r="D51" s="12"/>
      <c r="E51" s="12"/>
      <c r="F51" s="13"/>
      <c r="G51" s="14" t="s">
        <v>406</v>
      </c>
      <c r="H51" s="12" t="s">
        <v>256</v>
      </c>
      <c r="I51" s="12" t="s">
        <v>253</v>
      </c>
      <c r="J51" s="12" t="s">
        <v>254</v>
      </c>
      <c r="K51" s="22" t="s">
        <v>630</v>
      </c>
      <c r="L51" s="34">
        <v>1</v>
      </c>
      <c r="M51" s="24">
        <f>+((MAX(Q51:Q55)-MIN(P51:P55)))</f>
        <v>333</v>
      </c>
      <c r="N51" s="25">
        <v>1</v>
      </c>
      <c r="O51" s="26" t="s">
        <v>57</v>
      </c>
      <c r="P51" s="27">
        <v>42036</v>
      </c>
      <c r="Q51" s="27">
        <v>42185</v>
      </c>
      <c r="R51" s="22" t="s">
        <v>349</v>
      </c>
      <c r="S51" s="22" t="s">
        <v>346</v>
      </c>
      <c r="T51" s="22" t="s">
        <v>311</v>
      </c>
    </row>
    <row r="52" spans="2:20" s="11" customFormat="1" ht="22.5" customHeight="1" x14ac:dyDescent="0.25">
      <c r="B52" s="12"/>
      <c r="C52" s="12"/>
      <c r="D52" s="12"/>
      <c r="E52" s="12"/>
      <c r="F52" s="13"/>
      <c r="G52" s="14"/>
      <c r="H52" s="12"/>
      <c r="I52" s="12"/>
      <c r="J52" s="12"/>
      <c r="K52" s="22"/>
      <c r="L52" s="34"/>
      <c r="M52" s="24"/>
      <c r="N52" s="25">
        <v>2</v>
      </c>
      <c r="O52" s="26" t="s">
        <v>58</v>
      </c>
      <c r="P52" s="27">
        <v>42036</v>
      </c>
      <c r="Q52" s="27">
        <v>42338</v>
      </c>
      <c r="R52" s="22"/>
      <c r="S52" s="22"/>
      <c r="T52" s="22"/>
    </row>
    <row r="53" spans="2:20" s="11" customFormat="1" ht="36" x14ac:dyDescent="0.25">
      <c r="B53" s="12"/>
      <c r="C53" s="12"/>
      <c r="D53" s="12"/>
      <c r="E53" s="12"/>
      <c r="F53" s="13"/>
      <c r="G53" s="14"/>
      <c r="H53" s="12"/>
      <c r="I53" s="12"/>
      <c r="J53" s="12"/>
      <c r="K53" s="22"/>
      <c r="L53" s="34"/>
      <c r="M53" s="24"/>
      <c r="N53" s="25">
        <v>3</v>
      </c>
      <c r="O53" s="26" t="s">
        <v>59</v>
      </c>
      <c r="P53" s="27">
        <v>42036</v>
      </c>
      <c r="Q53" s="27">
        <v>42369</v>
      </c>
      <c r="R53" s="22"/>
      <c r="S53" s="22"/>
      <c r="T53" s="22"/>
    </row>
    <row r="54" spans="2:20" s="11" customFormat="1" ht="23.25" customHeight="1" x14ac:dyDescent="0.25">
      <c r="B54" s="12"/>
      <c r="C54" s="12"/>
      <c r="D54" s="12"/>
      <c r="E54" s="12"/>
      <c r="F54" s="13"/>
      <c r="G54" s="14"/>
      <c r="H54" s="12"/>
      <c r="I54" s="12"/>
      <c r="J54" s="12"/>
      <c r="K54" s="22"/>
      <c r="L54" s="34"/>
      <c r="M54" s="24"/>
      <c r="N54" s="25">
        <v>4</v>
      </c>
      <c r="O54" s="26" t="s">
        <v>508</v>
      </c>
      <c r="P54" s="27">
        <v>42036</v>
      </c>
      <c r="Q54" s="27">
        <v>42369</v>
      </c>
      <c r="R54" s="22"/>
      <c r="S54" s="22"/>
      <c r="T54" s="22"/>
    </row>
    <row r="55" spans="2:20" s="11" customFormat="1" ht="23.25" customHeight="1" x14ac:dyDescent="0.25">
      <c r="B55" s="12"/>
      <c r="C55" s="12"/>
      <c r="D55" s="12"/>
      <c r="E55" s="12"/>
      <c r="F55" s="13"/>
      <c r="G55" s="14"/>
      <c r="H55" s="12"/>
      <c r="I55" s="12"/>
      <c r="J55" s="12"/>
      <c r="K55" s="22"/>
      <c r="L55" s="34"/>
      <c r="M55" s="24"/>
      <c r="N55" s="25">
        <v>5</v>
      </c>
      <c r="O55" s="26" t="s">
        <v>60</v>
      </c>
      <c r="P55" s="27">
        <v>42036</v>
      </c>
      <c r="Q55" s="27">
        <v>42369</v>
      </c>
      <c r="R55" s="22"/>
      <c r="S55" s="22"/>
      <c r="T55" s="22"/>
    </row>
    <row r="56" spans="2:20" s="11" customFormat="1" ht="22.5" customHeight="1" x14ac:dyDescent="0.25">
      <c r="B56" s="12"/>
      <c r="C56" s="12"/>
      <c r="D56" s="12"/>
      <c r="E56" s="12"/>
      <c r="F56" s="13"/>
      <c r="G56" s="14" t="s">
        <v>406</v>
      </c>
      <c r="H56" s="12" t="s">
        <v>256</v>
      </c>
      <c r="I56" s="12" t="s">
        <v>253</v>
      </c>
      <c r="J56" s="12" t="s">
        <v>254</v>
      </c>
      <c r="K56" s="22" t="s">
        <v>4</v>
      </c>
      <c r="L56" s="33">
        <v>0.25</v>
      </c>
      <c r="M56" s="35">
        <f>+Q57-P56</f>
        <v>333</v>
      </c>
      <c r="N56" s="25">
        <v>1</v>
      </c>
      <c r="O56" s="26" t="s">
        <v>606</v>
      </c>
      <c r="P56" s="27">
        <v>42036</v>
      </c>
      <c r="Q56" s="27">
        <v>42369</v>
      </c>
      <c r="R56" s="22" t="s">
        <v>349</v>
      </c>
      <c r="S56" s="22" t="s">
        <v>347</v>
      </c>
      <c r="T56" s="22" t="s">
        <v>311</v>
      </c>
    </row>
    <row r="57" spans="2:20" s="11" customFormat="1" ht="22.5" customHeight="1" x14ac:dyDescent="0.25">
      <c r="B57" s="12"/>
      <c r="C57" s="12"/>
      <c r="D57" s="12"/>
      <c r="E57" s="12"/>
      <c r="F57" s="13"/>
      <c r="G57" s="14"/>
      <c r="H57" s="12"/>
      <c r="I57" s="12"/>
      <c r="J57" s="12"/>
      <c r="K57" s="22"/>
      <c r="L57" s="28"/>
      <c r="M57" s="35"/>
      <c r="N57" s="25">
        <v>2</v>
      </c>
      <c r="O57" s="26" t="s">
        <v>607</v>
      </c>
      <c r="P57" s="27">
        <v>42125</v>
      </c>
      <c r="Q57" s="27">
        <v>42369</v>
      </c>
      <c r="R57" s="22"/>
      <c r="S57" s="22"/>
      <c r="T57" s="22"/>
    </row>
    <row r="58" spans="2:20" s="11" customFormat="1" ht="24" x14ac:dyDescent="0.25">
      <c r="B58" s="12"/>
      <c r="C58" s="12"/>
      <c r="D58" s="12"/>
      <c r="E58" s="12"/>
      <c r="F58" s="13"/>
      <c r="G58" s="14" t="s">
        <v>406</v>
      </c>
      <c r="H58" s="12" t="s">
        <v>256</v>
      </c>
      <c r="I58" s="12" t="s">
        <v>253</v>
      </c>
      <c r="J58" s="12" t="s">
        <v>254</v>
      </c>
      <c r="K58" s="22" t="s">
        <v>632</v>
      </c>
      <c r="L58" s="33">
        <v>0.5</v>
      </c>
      <c r="M58" s="24">
        <f>+((MAX(Q58:Q60)-MIN(P58:P60)))</f>
        <v>305</v>
      </c>
      <c r="N58" s="25">
        <v>1</v>
      </c>
      <c r="O58" s="26" t="s">
        <v>608</v>
      </c>
      <c r="P58" s="27">
        <v>42064</v>
      </c>
      <c r="Q58" s="27">
        <v>42124</v>
      </c>
      <c r="R58" s="22" t="s">
        <v>349</v>
      </c>
      <c r="S58" s="22" t="s">
        <v>347</v>
      </c>
      <c r="T58" s="22" t="s">
        <v>311</v>
      </c>
    </row>
    <row r="59" spans="2:20" s="11" customFormat="1" ht="22.5" customHeight="1" x14ac:dyDescent="0.25">
      <c r="B59" s="12"/>
      <c r="C59" s="12"/>
      <c r="D59" s="12"/>
      <c r="E59" s="12"/>
      <c r="F59" s="13"/>
      <c r="G59" s="14"/>
      <c r="H59" s="12"/>
      <c r="I59" s="12"/>
      <c r="J59" s="12"/>
      <c r="K59" s="22"/>
      <c r="L59" s="33"/>
      <c r="M59" s="24"/>
      <c r="N59" s="25">
        <v>2</v>
      </c>
      <c r="O59" s="26" t="s">
        <v>609</v>
      </c>
      <c r="P59" s="27">
        <v>42125</v>
      </c>
      <c r="Q59" s="27">
        <v>42308</v>
      </c>
      <c r="R59" s="22"/>
      <c r="S59" s="22"/>
      <c r="T59" s="22"/>
    </row>
    <row r="60" spans="2:20" s="11" customFormat="1" ht="22.5" customHeight="1" x14ac:dyDescent="0.25">
      <c r="B60" s="12"/>
      <c r="C60" s="12"/>
      <c r="D60" s="12"/>
      <c r="E60" s="12"/>
      <c r="F60" s="13"/>
      <c r="G60" s="14"/>
      <c r="H60" s="12"/>
      <c r="I60" s="12"/>
      <c r="J60" s="12"/>
      <c r="K60" s="22"/>
      <c r="L60" s="33"/>
      <c r="M60" s="24"/>
      <c r="N60" s="25">
        <v>3</v>
      </c>
      <c r="O60" s="26" t="s">
        <v>610</v>
      </c>
      <c r="P60" s="27">
        <v>42309</v>
      </c>
      <c r="Q60" s="27">
        <v>42369</v>
      </c>
      <c r="R60" s="22"/>
      <c r="S60" s="22"/>
      <c r="T60" s="22"/>
    </row>
    <row r="61" spans="2:20" s="11" customFormat="1" ht="22.5" customHeight="1" x14ac:dyDescent="0.25">
      <c r="B61" s="12"/>
      <c r="C61" s="12"/>
      <c r="D61" s="12"/>
      <c r="E61" s="12"/>
      <c r="F61" s="13"/>
      <c r="G61" s="14" t="s">
        <v>406</v>
      </c>
      <c r="H61" s="12" t="s">
        <v>256</v>
      </c>
      <c r="I61" s="12" t="s">
        <v>253</v>
      </c>
      <c r="J61" s="12" t="s">
        <v>254</v>
      </c>
      <c r="K61" s="22" t="s">
        <v>631</v>
      </c>
      <c r="L61" s="33">
        <v>0.12</v>
      </c>
      <c r="M61" s="24">
        <f>+((MAX(Q61:Q65)-MIN(P61:P65)))</f>
        <v>305</v>
      </c>
      <c r="N61" s="25">
        <v>1</v>
      </c>
      <c r="O61" s="26" t="s">
        <v>611</v>
      </c>
      <c r="P61" s="27">
        <v>42064</v>
      </c>
      <c r="Q61" s="27">
        <v>42109</v>
      </c>
      <c r="R61" s="22" t="s">
        <v>349</v>
      </c>
      <c r="S61" s="22" t="s">
        <v>347</v>
      </c>
      <c r="T61" s="22" t="s">
        <v>311</v>
      </c>
    </row>
    <row r="62" spans="2:20" s="11" customFormat="1" ht="26.25" customHeight="1" x14ac:dyDescent="0.25">
      <c r="B62" s="12"/>
      <c r="C62" s="12"/>
      <c r="D62" s="12"/>
      <c r="E62" s="12"/>
      <c r="F62" s="13"/>
      <c r="G62" s="14"/>
      <c r="H62" s="12"/>
      <c r="I62" s="12"/>
      <c r="J62" s="12"/>
      <c r="K62" s="22"/>
      <c r="L62" s="33"/>
      <c r="M62" s="24"/>
      <c r="N62" s="25">
        <v>2</v>
      </c>
      <c r="O62" s="26" t="s">
        <v>563</v>
      </c>
      <c r="P62" s="27">
        <v>42064</v>
      </c>
      <c r="Q62" s="27">
        <v>42185</v>
      </c>
      <c r="R62" s="22"/>
      <c r="S62" s="22"/>
      <c r="T62" s="22"/>
    </row>
    <row r="63" spans="2:20" s="11" customFormat="1" ht="22.5" customHeight="1" x14ac:dyDescent="0.25">
      <c r="B63" s="12"/>
      <c r="C63" s="12"/>
      <c r="D63" s="12"/>
      <c r="E63" s="12"/>
      <c r="F63" s="13"/>
      <c r="G63" s="14"/>
      <c r="H63" s="12"/>
      <c r="I63" s="12"/>
      <c r="J63" s="12"/>
      <c r="K63" s="22"/>
      <c r="L63" s="33"/>
      <c r="M63" s="24"/>
      <c r="N63" s="25">
        <v>3</v>
      </c>
      <c r="O63" s="26" t="s">
        <v>61</v>
      </c>
      <c r="P63" s="27">
        <v>42186</v>
      </c>
      <c r="Q63" s="27">
        <v>42216</v>
      </c>
      <c r="R63" s="22"/>
      <c r="S63" s="22"/>
      <c r="T63" s="22"/>
    </row>
    <row r="64" spans="2:20" s="11" customFormat="1" ht="22.5" customHeight="1" x14ac:dyDescent="0.25">
      <c r="B64" s="12"/>
      <c r="C64" s="12"/>
      <c r="D64" s="12"/>
      <c r="E64" s="12"/>
      <c r="F64" s="13"/>
      <c r="G64" s="14"/>
      <c r="H64" s="12"/>
      <c r="I64" s="12"/>
      <c r="J64" s="12"/>
      <c r="K64" s="22"/>
      <c r="L64" s="33"/>
      <c r="M64" s="24"/>
      <c r="N64" s="25">
        <v>4</v>
      </c>
      <c r="O64" s="26" t="s">
        <v>547</v>
      </c>
      <c r="P64" s="27">
        <v>42096</v>
      </c>
      <c r="Q64" s="27">
        <v>42369</v>
      </c>
      <c r="R64" s="22"/>
      <c r="S64" s="22"/>
      <c r="T64" s="22"/>
    </row>
    <row r="65" spans="2:20" s="11" customFormat="1" ht="22.5" customHeight="1" x14ac:dyDescent="0.25">
      <c r="B65" s="12"/>
      <c r="C65" s="12"/>
      <c r="D65" s="12"/>
      <c r="E65" s="12"/>
      <c r="F65" s="13"/>
      <c r="G65" s="14"/>
      <c r="H65" s="12"/>
      <c r="I65" s="12"/>
      <c r="J65" s="12"/>
      <c r="K65" s="22"/>
      <c r="L65" s="33"/>
      <c r="M65" s="24"/>
      <c r="N65" s="25">
        <v>5</v>
      </c>
      <c r="O65" s="26" t="s">
        <v>612</v>
      </c>
      <c r="P65" s="27">
        <v>42128</v>
      </c>
      <c r="Q65" s="27">
        <v>42353</v>
      </c>
      <c r="R65" s="22"/>
      <c r="S65" s="22"/>
      <c r="T65" s="22"/>
    </row>
    <row r="66" spans="2:20" s="11" customFormat="1" ht="22.5" customHeight="1" x14ac:dyDescent="0.25">
      <c r="B66" s="12"/>
      <c r="C66" s="12"/>
      <c r="D66" s="12"/>
      <c r="E66" s="12"/>
      <c r="F66" s="13"/>
      <c r="G66" s="14" t="s">
        <v>406</v>
      </c>
      <c r="H66" s="12" t="s">
        <v>256</v>
      </c>
      <c r="I66" s="12" t="s">
        <v>253</v>
      </c>
      <c r="J66" s="12" t="s">
        <v>254</v>
      </c>
      <c r="K66" s="22" t="s">
        <v>568</v>
      </c>
      <c r="L66" s="33">
        <v>0.25</v>
      </c>
      <c r="M66" s="24">
        <f>+(MAX(Q66:Q68)-MIN(P66:P68))</f>
        <v>335</v>
      </c>
      <c r="N66" s="25">
        <v>1</v>
      </c>
      <c r="O66" s="26" t="s">
        <v>613</v>
      </c>
      <c r="P66" s="27">
        <v>42034</v>
      </c>
      <c r="Q66" s="27">
        <v>42063</v>
      </c>
      <c r="R66" s="22" t="s">
        <v>349</v>
      </c>
      <c r="S66" s="22" t="s">
        <v>347</v>
      </c>
      <c r="T66" s="22" t="s">
        <v>311</v>
      </c>
    </row>
    <row r="67" spans="2:20" s="11" customFormat="1" ht="22.5" customHeight="1" x14ac:dyDescent="0.25">
      <c r="B67" s="12"/>
      <c r="C67" s="12"/>
      <c r="D67" s="12"/>
      <c r="E67" s="12"/>
      <c r="F67" s="13"/>
      <c r="G67" s="14"/>
      <c r="H67" s="12"/>
      <c r="I67" s="12"/>
      <c r="J67" s="12"/>
      <c r="K67" s="22"/>
      <c r="L67" s="33"/>
      <c r="M67" s="24"/>
      <c r="N67" s="25">
        <v>2</v>
      </c>
      <c r="O67" s="26" t="s">
        <v>614</v>
      </c>
      <c r="P67" s="27">
        <v>42034</v>
      </c>
      <c r="Q67" s="27">
        <v>42369</v>
      </c>
      <c r="R67" s="22"/>
      <c r="S67" s="22"/>
      <c r="T67" s="22"/>
    </row>
    <row r="68" spans="2:20" s="11" customFormat="1" ht="22.5" customHeight="1" x14ac:dyDescent="0.25">
      <c r="B68" s="12"/>
      <c r="C68" s="12"/>
      <c r="D68" s="12"/>
      <c r="E68" s="12"/>
      <c r="F68" s="13"/>
      <c r="G68" s="14"/>
      <c r="H68" s="12"/>
      <c r="I68" s="12"/>
      <c r="J68" s="12"/>
      <c r="K68" s="22"/>
      <c r="L68" s="33"/>
      <c r="M68" s="24"/>
      <c r="N68" s="25">
        <v>3</v>
      </c>
      <c r="O68" s="26" t="s">
        <v>615</v>
      </c>
      <c r="P68" s="27">
        <v>42096</v>
      </c>
      <c r="Q68" s="27">
        <v>42369</v>
      </c>
      <c r="R68" s="22"/>
      <c r="S68" s="22"/>
      <c r="T68" s="22"/>
    </row>
    <row r="69" spans="2:20" s="11" customFormat="1" ht="22.5" customHeight="1" x14ac:dyDescent="0.25">
      <c r="B69" s="12"/>
      <c r="C69" s="12"/>
      <c r="D69" s="12"/>
      <c r="E69" s="12"/>
      <c r="F69" s="13"/>
      <c r="G69" s="14" t="s">
        <v>406</v>
      </c>
      <c r="H69" s="12" t="s">
        <v>256</v>
      </c>
      <c r="I69" s="12" t="s">
        <v>253</v>
      </c>
      <c r="J69" s="12" t="s">
        <v>254</v>
      </c>
      <c r="K69" s="22" t="s">
        <v>633</v>
      </c>
      <c r="L69" s="33">
        <v>1</v>
      </c>
      <c r="M69" s="24">
        <f>+((MAX(Q69:Q73)-MIN(P69:P73)))</f>
        <v>303</v>
      </c>
      <c r="N69" s="25">
        <v>1</v>
      </c>
      <c r="O69" s="26" t="s">
        <v>62</v>
      </c>
      <c r="P69" s="27">
        <v>42050</v>
      </c>
      <c r="Q69" s="27">
        <v>42336</v>
      </c>
      <c r="R69" s="22" t="s">
        <v>349</v>
      </c>
      <c r="S69" s="22" t="s">
        <v>348</v>
      </c>
      <c r="T69" s="22" t="s">
        <v>311</v>
      </c>
    </row>
    <row r="70" spans="2:20" s="11" customFormat="1" ht="22.5" customHeight="1" x14ac:dyDescent="0.25">
      <c r="B70" s="12"/>
      <c r="C70" s="12"/>
      <c r="D70" s="12"/>
      <c r="E70" s="12"/>
      <c r="F70" s="13"/>
      <c r="G70" s="14"/>
      <c r="H70" s="12"/>
      <c r="I70" s="12"/>
      <c r="J70" s="12"/>
      <c r="K70" s="22"/>
      <c r="L70" s="28"/>
      <c r="M70" s="24"/>
      <c r="N70" s="25">
        <v>2</v>
      </c>
      <c r="O70" s="26" t="s">
        <v>63</v>
      </c>
      <c r="P70" s="27">
        <v>42109</v>
      </c>
      <c r="Q70" s="27">
        <v>42262</v>
      </c>
      <c r="R70" s="22"/>
      <c r="S70" s="22"/>
      <c r="T70" s="22"/>
    </row>
    <row r="71" spans="2:20" s="11" customFormat="1" ht="22.5" customHeight="1" x14ac:dyDescent="0.25">
      <c r="B71" s="12"/>
      <c r="C71" s="12"/>
      <c r="D71" s="12"/>
      <c r="E71" s="12"/>
      <c r="F71" s="13"/>
      <c r="G71" s="14"/>
      <c r="H71" s="12"/>
      <c r="I71" s="12"/>
      <c r="J71" s="12"/>
      <c r="K71" s="22"/>
      <c r="L71" s="28"/>
      <c r="M71" s="24"/>
      <c r="N71" s="25">
        <v>3</v>
      </c>
      <c r="O71" s="26" t="s">
        <v>586</v>
      </c>
      <c r="P71" s="27">
        <v>42050</v>
      </c>
      <c r="Q71" s="27">
        <v>42353</v>
      </c>
      <c r="R71" s="22"/>
      <c r="S71" s="22"/>
      <c r="T71" s="22"/>
    </row>
    <row r="72" spans="2:20" s="11" customFormat="1" ht="22.5" customHeight="1" x14ac:dyDescent="0.25">
      <c r="B72" s="12"/>
      <c r="C72" s="12"/>
      <c r="D72" s="12"/>
      <c r="E72" s="12"/>
      <c r="F72" s="13"/>
      <c r="G72" s="14"/>
      <c r="H72" s="12"/>
      <c r="I72" s="12"/>
      <c r="J72" s="12"/>
      <c r="K72" s="22"/>
      <c r="L72" s="28"/>
      <c r="M72" s="24"/>
      <c r="N72" s="25">
        <v>4</v>
      </c>
      <c r="O72" s="26" t="s">
        <v>64</v>
      </c>
      <c r="P72" s="27">
        <v>42078</v>
      </c>
      <c r="Q72" s="27">
        <v>42353</v>
      </c>
      <c r="R72" s="22"/>
      <c r="S72" s="22"/>
      <c r="T72" s="22"/>
    </row>
    <row r="73" spans="2:20" s="11" customFormat="1" ht="24" x14ac:dyDescent="0.25">
      <c r="B73" s="12"/>
      <c r="C73" s="12"/>
      <c r="D73" s="12"/>
      <c r="E73" s="12"/>
      <c r="F73" s="13"/>
      <c r="G73" s="14"/>
      <c r="H73" s="12"/>
      <c r="I73" s="12"/>
      <c r="J73" s="12"/>
      <c r="K73" s="22"/>
      <c r="L73" s="28"/>
      <c r="M73" s="24"/>
      <c r="N73" s="25">
        <v>5</v>
      </c>
      <c r="O73" s="26" t="s">
        <v>65</v>
      </c>
      <c r="P73" s="27">
        <v>42078</v>
      </c>
      <c r="Q73" s="27">
        <v>42353</v>
      </c>
      <c r="R73" s="22"/>
      <c r="S73" s="22"/>
      <c r="T73" s="22"/>
    </row>
    <row r="74" spans="2:20" s="11" customFormat="1" ht="36.75" customHeight="1" x14ac:dyDescent="0.25">
      <c r="B74" s="12"/>
      <c r="C74" s="12"/>
      <c r="D74" s="12"/>
      <c r="E74" s="12"/>
      <c r="F74" s="13"/>
      <c r="G74" s="14" t="s">
        <v>406</v>
      </c>
      <c r="H74" s="12" t="s">
        <v>256</v>
      </c>
      <c r="I74" s="12" t="s">
        <v>253</v>
      </c>
      <c r="J74" s="12" t="s">
        <v>254</v>
      </c>
      <c r="K74" s="22" t="s">
        <v>634</v>
      </c>
      <c r="L74" s="33">
        <v>0.44</v>
      </c>
      <c r="M74" s="24">
        <f>+((MAX(Q74:Q78)-MIN(P74:P78)))</f>
        <v>363</v>
      </c>
      <c r="N74" s="25">
        <v>1</v>
      </c>
      <c r="O74" s="26" t="s">
        <v>587</v>
      </c>
      <c r="P74" s="27">
        <v>42008</v>
      </c>
      <c r="Q74" s="27">
        <v>42063</v>
      </c>
      <c r="R74" s="22" t="s">
        <v>349</v>
      </c>
      <c r="S74" s="22" t="s">
        <v>348</v>
      </c>
      <c r="T74" s="22" t="s">
        <v>311</v>
      </c>
    </row>
    <row r="75" spans="2:20" s="11" customFormat="1" ht="24" x14ac:dyDescent="0.25">
      <c r="B75" s="12"/>
      <c r="C75" s="12"/>
      <c r="D75" s="12"/>
      <c r="E75" s="12"/>
      <c r="F75" s="13"/>
      <c r="G75" s="14"/>
      <c r="H75" s="12"/>
      <c r="I75" s="12"/>
      <c r="J75" s="12"/>
      <c r="K75" s="22"/>
      <c r="L75" s="33"/>
      <c r="M75" s="24"/>
      <c r="N75" s="25">
        <v>2</v>
      </c>
      <c r="O75" s="26" t="s">
        <v>588</v>
      </c>
      <c r="P75" s="27">
        <v>42064</v>
      </c>
      <c r="Q75" s="27">
        <v>42185</v>
      </c>
      <c r="R75" s="22"/>
      <c r="S75" s="22"/>
      <c r="T75" s="22"/>
    </row>
    <row r="76" spans="2:20" s="11" customFormat="1" ht="22.5" customHeight="1" x14ac:dyDescent="0.25">
      <c r="B76" s="12"/>
      <c r="C76" s="12"/>
      <c r="D76" s="12"/>
      <c r="E76" s="12"/>
      <c r="F76" s="13"/>
      <c r="G76" s="14"/>
      <c r="H76" s="12"/>
      <c r="I76" s="12"/>
      <c r="J76" s="12"/>
      <c r="K76" s="22"/>
      <c r="L76" s="33"/>
      <c r="M76" s="24"/>
      <c r="N76" s="25">
        <v>3</v>
      </c>
      <c r="O76" s="26" t="s">
        <v>589</v>
      </c>
      <c r="P76" s="27">
        <v>42186</v>
      </c>
      <c r="Q76" s="27">
        <v>42338</v>
      </c>
      <c r="R76" s="22"/>
      <c r="S76" s="22"/>
      <c r="T76" s="22"/>
    </row>
    <row r="77" spans="2:20" s="11" customFormat="1" ht="22.5" customHeight="1" x14ac:dyDescent="0.25">
      <c r="B77" s="12"/>
      <c r="C77" s="12"/>
      <c r="D77" s="12"/>
      <c r="E77" s="12"/>
      <c r="F77" s="13"/>
      <c r="G77" s="14"/>
      <c r="H77" s="12"/>
      <c r="I77" s="12"/>
      <c r="J77" s="12"/>
      <c r="K77" s="22"/>
      <c r="L77" s="33"/>
      <c r="M77" s="24"/>
      <c r="N77" s="25">
        <v>4</v>
      </c>
      <c r="O77" s="26" t="s">
        <v>590</v>
      </c>
      <c r="P77" s="27">
        <v>42339</v>
      </c>
      <c r="Q77" s="27">
        <v>42358</v>
      </c>
      <c r="R77" s="22"/>
      <c r="S77" s="22"/>
      <c r="T77" s="22"/>
    </row>
    <row r="78" spans="2:20" s="11" customFormat="1" ht="22.5" customHeight="1" x14ac:dyDescent="0.25">
      <c r="B78" s="12"/>
      <c r="C78" s="12"/>
      <c r="D78" s="12"/>
      <c r="E78" s="12"/>
      <c r="F78" s="13"/>
      <c r="G78" s="14"/>
      <c r="H78" s="12"/>
      <c r="I78" s="12"/>
      <c r="J78" s="12"/>
      <c r="K78" s="22"/>
      <c r="L78" s="33"/>
      <c r="M78" s="24"/>
      <c r="N78" s="25">
        <v>5</v>
      </c>
      <c r="O78" s="26" t="s">
        <v>591</v>
      </c>
      <c r="P78" s="27">
        <v>42006</v>
      </c>
      <c r="Q78" s="27">
        <v>42369</v>
      </c>
      <c r="R78" s="22"/>
      <c r="S78" s="22"/>
      <c r="T78" s="22"/>
    </row>
    <row r="79" spans="2:20" s="11" customFormat="1" ht="22.5" customHeight="1" x14ac:dyDescent="0.25">
      <c r="B79" s="12"/>
      <c r="C79" s="12"/>
      <c r="D79" s="12"/>
      <c r="E79" s="12"/>
      <c r="F79" s="13"/>
      <c r="G79" s="14" t="s">
        <v>406</v>
      </c>
      <c r="H79" s="12" t="s">
        <v>256</v>
      </c>
      <c r="I79" s="12" t="s">
        <v>253</v>
      </c>
      <c r="J79" s="12" t="s">
        <v>254</v>
      </c>
      <c r="K79" s="22" t="s">
        <v>635</v>
      </c>
      <c r="L79" s="33">
        <v>1</v>
      </c>
      <c r="M79" s="24">
        <f>+((MAX(Q79:Q83)-MIN(P79:P83)))</f>
        <v>363</v>
      </c>
      <c r="N79" s="25">
        <v>1</v>
      </c>
      <c r="O79" s="26" t="s">
        <v>592</v>
      </c>
      <c r="P79" s="27">
        <v>42036</v>
      </c>
      <c r="Q79" s="27">
        <v>42094</v>
      </c>
      <c r="R79" s="22" t="s">
        <v>349</v>
      </c>
      <c r="S79" s="22" t="s">
        <v>348</v>
      </c>
      <c r="T79" s="22" t="s">
        <v>311</v>
      </c>
    </row>
    <row r="80" spans="2:20" s="11" customFormat="1" ht="22.5" customHeight="1" x14ac:dyDescent="0.25">
      <c r="B80" s="12"/>
      <c r="C80" s="12"/>
      <c r="D80" s="12"/>
      <c r="E80" s="12"/>
      <c r="F80" s="13"/>
      <c r="G80" s="14"/>
      <c r="H80" s="12"/>
      <c r="I80" s="12"/>
      <c r="J80" s="12"/>
      <c r="K80" s="22"/>
      <c r="L80" s="28"/>
      <c r="M80" s="24"/>
      <c r="N80" s="25">
        <v>2</v>
      </c>
      <c r="O80" s="26" t="s">
        <v>593</v>
      </c>
      <c r="P80" s="27">
        <v>42095</v>
      </c>
      <c r="Q80" s="27">
        <v>42124</v>
      </c>
      <c r="R80" s="22"/>
      <c r="S80" s="22"/>
      <c r="T80" s="22"/>
    </row>
    <row r="81" spans="2:20" s="11" customFormat="1" ht="22.5" customHeight="1" x14ac:dyDescent="0.25">
      <c r="B81" s="12"/>
      <c r="C81" s="12"/>
      <c r="D81" s="12"/>
      <c r="E81" s="12"/>
      <c r="F81" s="13"/>
      <c r="G81" s="14"/>
      <c r="H81" s="12"/>
      <c r="I81" s="12"/>
      <c r="J81" s="12"/>
      <c r="K81" s="22"/>
      <c r="L81" s="28"/>
      <c r="M81" s="24"/>
      <c r="N81" s="25">
        <v>3</v>
      </c>
      <c r="O81" s="26" t="s">
        <v>594</v>
      </c>
      <c r="P81" s="27">
        <v>42186</v>
      </c>
      <c r="Q81" s="27">
        <v>42216</v>
      </c>
      <c r="R81" s="22"/>
      <c r="S81" s="22"/>
      <c r="T81" s="22"/>
    </row>
    <row r="82" spans="2:20" s="11" customFormat="1" ht="22.5" customHeight="1" x14ac:dyDescent="0.25">
      <c r="B82" s="12"/>
      <c r="C82" s="12"/>
      <c r="D82" s="12"/>
      <c r="E82" s="12"/>
      <c r="F82" s="13"/>
      <c r="G82" s="14"/>
      <c r="H82" s="12"/>
      <c r="I82" s="12"/>
      <c r="J82" s="12"/>
      <c r="K82" s="22"/>
      <c r="L82" s="28"/>
      <c r="M82" s="24"/>
      <c r="N82" s="25">
        <v>4</v>
      </c>
      <c r="O82" s="26" t="s">
        <v>595</v>
      </c>
      <c r="P82" s="27">
        <v>42095</v>
      </c>
      <c r="Q82" s="27">
        <v>42277</v>
      </c>
      <c r="R82" s="22"/>
      <c r="S82" s="22"/>
      <c r="T82" s="22"/>
    </row>
    <row r="83" spans="2:20" s="11" customFormat="1" ht="22.5" customHeight="1" x14ac:dyDescent="0.25">
      <c r="B83" s="12"/>
      <c r="C83" s="12"/>
      <c r="D83" s="12"/>
      <c r="E83" s="12"/>
      <c r="F83" s="13"/>
      <c r="G83" s="14"/>
      <c r="H83" s="12"/>
      <c r="I83" s="12"/>
      <c r="J83" s="12"/>
      <c r="K83" s="22"/>
      <c r="L83" s="28"/>
      <c r="M83" s="24"/>
      <c r="N83" s="25">
        <v>5</v>
      </c>
      <c r="O83" s="26" t="s">
        <v>596</v>
      </c>
      <c r="P83" s="27">
        <v>42006</v>
      </c>
      <c r="Q83" s="27">
        <v>42369</v>
      </c>
      <c r="R83" s="22"/>
      <c r="S83" s="22"/>
      <c r="T83" s="22"/>
    </row>
    <row r="84" spans="2:20" s="11" customFormat="1" ht="22.5" customHeight="1" x14ac:dyDescent="0.25">
      <c r="B84" s="12"/>
      <c r="C84" s="12"/>
      <c r="D84" s="12"/>
      <c r="E84" s="12"/>
      <c r="F84" s="13"/>
      <c r="G84" s="14" t="s">
        <v>406</v>
      </c>
      <c r="H84" s="12" t="s">
        <v>256</v>
      </c>
      <c r="I84" s="12" t="s">
        <v>253</v>
      </c>
      <c r="J84" s="12" t="s">
        <v>254</v>
      </c>
      <c r="K84" s="22" t="s">
        <v>636</v>
      </c>
      <c r="L84" s="33">
        <v>1</v>
      </c>
      <c r="M84" s="24">
        <f>+((MAX(Q84:Q87)-MIN(P84:P87)))</f>
        <v>213</v>
      </c>
      <c r="N84" s="25">
        <v>1</v>
      </c>
      <c r="O84" s="26" t="s">
        <v>66</v>
      </c>
      <c r="P84" s="27">
        <v>42156</v>
      </c>
      <c r="Q84" s="27">
        <v>42369</v>
      </c>
      <c r="R84" s="22" t="s">
        <v>349</v>
      </c>
      <c r="S84" s="22" t="s">
        <v>348</v>
      </c>
      <c r="T84" s="22" t="s">
        <v>311</v>
      </c>
    </row>
    <row r="85" spans="2:20" s="11" customFormat="1" ht="39.75" customHeight="1" x14ac:dyDescent="0.25">
      <c r="B85" s="12"/>
      <c r="C85" s="12"/>
      <c r="D85" s="12"/>
      <c r="E85" s="12"/>
      <c r="F85" s="13"/>
      <c r="G85" s="14"/>
      <c r="H85" s="12"/>
      <c r="I85" s="12"/>
      <c r="J85" s="12"/>
      <c r="K85" s="22"/>
      <c r="L85" s="28"/>
      <c r="M85" s="24"/>
      <c r="N85" s="25">
        <v>2</v>
      </c>
      <c r="O85" s="26" t="s">
        <v>548</v>
      </c>
      <c r="P85" s="27">
        <v>42156</v>
      </c>
      <c r="Q85" s="27">
        <v>42369</v>
      </c>
      <c r="R85" s="22"/>
      <c r="S85" s="22"/>
      <c r="T85" s="22"/>
    </row>
    <row r="86" spans="2:20" s="11" customFormat="1" ht="22.5" customHeight="1" x14ac:dyDescent="0.25">
      <c r="B86" s="12"/>
      <c r="C86" s="12"/>
      <c r="D86" s="12"/>
      <c r="E86" s="12"/>
      <c r="F86" s="13"/>
      <c r="G86" s="14"/>
      <c r="H86" s="12"/>
      <c r="I86" s="12"/>
      <c r="J86" s="12"/>
      <c r="K86" s="22"/>
      <c r="L86" s="28"/>
      <c r="M86" s="24"/>
      <c r="N86" s="25">
        <v>3</v>
      </c>
      <c r="O86" s="26" t="s">
        <v>67</v>
      </c>
      <c r="P86" s="27">
        <v>42156</v>
      </c>
      <c r="Q86" s="27">
        <v>42369</v>
      </c>
      <c r="R86" s="22"/>
      <c r="S86" s="22"/>
      <c r="T86" s="22"/>
    </row>
    <row r="87" spans="2:20" s="11" customFormat="1" ht="22.5" customHeight="1" x14ac:dyDescent="0.25">
      <c r="B87" s="12"/>
      <c r="C87" s="12"/>
      <c r="D87" s="12"/>
      <c r="E87" s="12"/>
      <c r="F87" s="13"/>
      <c r="G87" s="14"/>
      <c r="H87" s="12"/>
      <c r="I87" s="12"/>
      <c r="J87" s="12"/>
      <c r="K87" s="22"/>
      <c r="L87" s="28"/>
      <c r="M87" s="24"/>
      <c r="N87" s="25">
        <v>4</v>
      </c>
      <c r="O87" s="26" t="s">
        <v>68</v>
      </c>
      <c r="P87" s="27">
        <v>42156</v>
      </c>
      <c r="Q87" s="27">
        <v>42369</v>
      </c>
      <c r="R87" s="22"/>
      <c r="S87" s="22"/>
      <c r="T87" s="22"/>
    </row>
    <row r="88" spans="2:20" s="11" customFormat="1" ht="22.5" customHeight="1" x14ac:dyDescent="0.25">
      <c r="B88" s="12"/>
      <c r="C88" s="12"/>
      <c r="D88" s="12"/>
      <c r="E88" s="12"/>
      <c r="F88" s="13"/>
      <c r="G88" s="14" t="s">
        <v>406</v>
      </c>
      <c r="H88" s="12" t="s">
        <v>256</v>
      </c>
      <c r="I88" s="12" t="s">
        <v>253</v>
      </c>
      <c r="J88" s="12" t="s">
        <v>254</v>
      </c>
      <c r="K88" s="22" t="s">
        <v>637</v>
      </c>
      <c r="L88" s="33">
        <v>0.65</v>
      </c>
      <c r="M88" s="24">
        <f>+(MAX(Q88:Q90)-MIN(P88:P90))</f>
        <v>333</v>
      </c>
      <c r="N88" s="25">
        <v>1</v>
      </c>
      <c r="O88" s="26" t="s">
        <v>69</v>
      </c>
      <c r="P88" s="27">
        <v>42036</v>
      </c>
      <c r="Q88" s="27">
        <v>42369</v>
      </c>
      <c r="R88" s="22" t="s">
        <v>349</v>
      </c>
      <c r="S88" s="22" t="s">
        <v>348</v>
      </c>
      <c r="T88" s="22" t="s">
        <v>311</v>
      </c>
    </row>
    <row r="89" spans="2:20" s="11" customFormat="1" ht="36" customHeight="1" x14ac:dyDescent="0.25">
      <c r="B89" s="12"/>
      <c r="C89" s="12"/>
      <c r="D89" s="12"/>
      <c r="E89" s="12"/>
      <c r="F89" s="13"/>
      <c r="G89" s="14"/>
      <c r="H89" s="12"/>
      <c r="I89" s="12"/>
      <c r="J89" s="12"/>
      <c r="K89" s="22"/>
      <c r="L89" s="28"/>
      <c r="M89" s="24"/>
      <c r="N89" s="25">
        <v>2</v>
      </c>
      <c r="O89" s="26" t="s">
        <v>70</v>
      </c>
      <c r="P89" s="27">
        <v>42036</v>
      </c>
      <c r="Q89" s="27">
        <v>42216</v>
      </c>
      <c r="R89" s="22"/>
      <c r="S89" s="22"/>
      <c r="T89" s="22"/>
    </row>
    <row r="90" spans="2:20" s="11" customFormat="1" ht="35.25" customHeight="1" x14ac:dyDescent="0.25">
      <c r="B90" s="12"/>
      <c r="C90" s="12"/>
      <c r="D90" s="12"/>
      <c r="E90" s="12"/>
      <c r="F90" s="13"/>
      <c r="G90" s="14"/>
      <c r="H90" s="12"/>
      <c r="I90" s="12"/>
      <c r="J90" s="12"/>
      <c r="K90" s="22"/>
      <c r="L90" s="28"/>
      <c r="M90" s="24"/>
      <c r="N90" s="25">
        <v>3</v>
      </c>
      <c r="O90" s="26" t="s">
        <v>71</v>
      </c>
      <c r="P90" s="27">
        <v>42186</v>
      </c>
      <c r="Q90" s="27">
        <v>42348</v>
      </c>
      <c r="R90" s="22"/>
      <c r="S90" s="22"/>
      <c r="T90" s="22"/>
    </row>
    <row r="91" spans="2:20" s="11" customFormat="1" ht="22.5" customHeight="1" x14ac:dyDescent="0.25">
      <c r="B91" s="12"/>
      <c r="C91" s="12"/>
      <c r="D91" s="12"/>
      <c r="E91" s="12"/>
      <c r="F91" s="13"/>
      <c r="G91" s="14" t="s">
        <v>406</v>
      </c>
      <c r="H91" s="12" t="s">
        <v>256</v>
      </c>
      <c r="I91" s="12" t="s">
        <v>253</v>
      </c>
      <c r="J91" s="12" t="s">
        <v>254</v>
      </c>
      <c r="K91" s="22" t="s">
        <v>638</v>
      </c>
      <c r="L91" s="28">
        <v>200</v>
      </c>
      <c r="M91" s="24">
        <f>+((MAX(Q91:Q94)-MIN(P91:P94)))</f>
        <v>333</v>
      </c>
      <c r="N91" s="25">
        <v>1</v>
      </c>
      <c r="O91" s="26" t="s">
        <v>597</v>
      </c>
      <c r="P91" s="27">
        <v>42036</v>
      </c>
      <c r="Q91" s="27">
        <v>42114</v>
      </c>
      <c r="R91" s="22" t="s">
        <v>349</v>
      </c>
      <c r="S91" s="22" t="s">
        <v>348</v>
      </c>
      <c r="T91" s="22" t="s">
        <v>311</v>
      </c>
    </row>
    <row r="92" spans="2:20" s="11" customFormat="1" ht="22.5" customHeight="1" x14ac:dyDescent="0.25">
      <c r="B92" s="12"/>
      <c r="C92" s="12"/>
      <c r="D92" s="12"/>
      <c r="E92" s="12"/>
      <c r="F92" s="13"/>
      <c r="G92" s="14"/>
      <c r="H92" s="12"/>
      <c r="I92" s="12"/>
      <c r="J92" s="12"/>
      <c r="K92" s="22"/>
      <c r="L92" s="28"/>
      <c r="M92" s="24"/>
      <c r="N92" s="25">
        <v>2</v>
      </c>
      <c r="O92" s="26" t="s">
        <v>598</v>
      </c>
      <c r="P92" s="27">
        <v>42064</v>
      </c>
      <c r="Q92" s="27">
        <v>42323</v>
      </c>
      <c r="R92" s="22"/>
      <c r="S92" s="22"/>
      <c r="T92" s="22"/>
    </row>
    <row r="93" spans="2:20" s="11" customFormat="1" ht="22.5" customHeight="1" x14ac:dyDescent="0.25">
      <c r="B93" s="12"/>
      <c r="C93" s="12"/>
      <c r="D93" s="12"/>
      <c r="E93" s="12"/>
      <c r="F93" s="13"/>
      <c r="G93" s="14"/>
      <c r="H93" s="12"/>
      <c r="I93" s="12"/>
      <c r="J93" s="12"/>
      <c r="K93" s="22"/>
      <c r="L93" s="28"/>
      <c r="M93" s="24"/>
      <c r="N93" s="25">
        <v>3</v>
      </c>
      <c r="O93" s="26" t="s">
        <v>599</v>
      </c>
      <c r="P93" s="27">
        <v>42036</v>
      </c>
      <c r="Q93" s="27">
        <v>42094</v>
      </c>
      <c r="R93" s="22"/>
      <c r="S93" s="22"/>
      <c r="T93" s="22"/>
    </row>
    <row r="94" spans="2:20" s="11" customFormat="1" ht="22.5" customHeight="1" x14ac:dyDescent="0.25">
      <c r="B94" s="12"/>
      <c r="C94" s="12"/>
      <c r="D94" s="12"/>
      <c r="E94" s="12"/>
      <c r="F94" s="13"/>
      <c r="G94" s="14"/>
      <c r="H94" s="12"/>
      <c r="I94" s="12"/>
      <c r="J94" s="12"/>
      <c r="K94" s="22"/>
      <c r="L94" s="28"/>
      <c r="M94" s="24"/>
      <c r="N94" s="25">
        <v>4</v>
      </c>
      <c r="O94" s="26" t="s">
        <v>600</v>
      </c>
      <c r="P94" s="27">
        <v>42064</v>
      </c>
      <c r="Q94" s="27">
        <v>42369</v>
      </c>
      <c r="R94" s="22"/>
      <c r="S94" s="22"/>
      <c r="T94" s="22"/>
    </row>
    <row r="95" spans="2:20" s="11" customFormat="1" ht="22.5" customHeight="1" x14ac:dyDescent="0.25">
      <c r="B95" s="12"/>
      <c r="C95" s="12"/>
      <c r="D95" s="12"/>
      <c r="E95" s="12"/>
      <c r="F95" s="13"/>
      <c r="G95" s="14" t="s">
        <v>406</v>
      </c>
      <c r="H95" s="12" t="s">
        <v>256</v>
      </c>
      <c r="I95" s="12" t="s">
        <v>253</v>
      </c>
      <c r="J95" s="12" t="s">
        <v>254</v>
      </c>
      <c r="K95" s="22" t="s">
        <v>639</v>
      </c>
      <c r="L95" s="33">
        <v>0.34</v>
      </c>
      <c r="M95" s="24">
        <f>+((MAX(Q95:Q98)-MIN(P95:P98)))</f>
        <v>333</v>
      </c>
      <c r="N95" s="25">
        <v>1</v>
      </c>
      <c r="O95" s="26" t="s">
        <v>72</v>
      </c>
      <c r="P95" s="27">
        <v>42036</v>
      </c>
      <c r="Q95" s="27">
        <v>42094</v>
      </c>
      <c r="R95" s="22" t="s">
        <v>349</v>
      </c>
      <c r="S95" s="22" t="s">
        <v>348</v>
      </c>
      <c r="T95" s="22" t="s">
        <v>311</v>
      </c>
    </row>
    <row r="96" spans="2:20" s="11" customFormat="1" ht="22.5" customHeight="1" x14ac:dyDescent="0.25">
      <c r="B96" s="12"/>
      <c r="C96" s="12"/>
      <c r="D96" s="12"/>
      <c r="E96" s="12"/>
      <c r="F96" s="13"/>
      <c r="G96" s="14"/>
      <c r="H96" s="12"/>
      <c r="I96" s="12"/>
      <c r="J96" s="12"/>
      <c r="K96" s="22"/>
      <c r="L96" s="28"/>
      <c r="M96" s="24"/>
      <c r="N96" s="25">
        <v>2</v>
      </c>
      <c r="O96" s="26" t="s">
        <v>73</v>
      </c>
      <c r="P96" s="27">
        <v>42095</v>
      </c>
      <c r="Q96" s="27">
        <v>42348</v>
      </c>
      <c r="R96" s="22"/>
      <c r="S96" s="22"/>
      <c r="T96" s="22"/>
    </row>
    <row r="97" spans="2:20" s="11" customFormat="1" ht="22.5" customHeight="1" x14ac:dyDescent="0.25">
      <c r="B97" s="12"/>
      <c r="C97" s="12"/>
      <c r="D97" s="12"/>
      <c r="E97" s="12"/>
      <c r="F97" s="13"/>
      <c r="G97" s="14"/>
      <c r="H97" s="12"/>
      <c r="I97" s="12"/>
      <c r="J97" s="12"/>
      <c r="K97" s="22"/>
      <c r="L97" s="28"/>
      <c r="M97" s="24"/>
      <c r="N97" s="25">
        <v>3</v>
      </c>
      <c r="O97" s="26" t="s">
        <v>74</v>
      </c>
      <c r="P97" s="27">
        <v>42095</v>
      </c>
      <c r="Q97" s="27">
        <v>42348</v>
      </c>
      <c r="R97" s="22"/>
      <c r="S97" s="22"/>
      <c r="T97" s="22"/>
    </row>
    <row r="98" spans="2:20" s="11" customFormat="1" ht="22.5" customHeight="1" x14ac:dyDescent="0.25">
      <c r="B98" s="12"/>
      <c r="C98" s="12"/>
      <c r="D98" s="12"/>
      <c r="E98" s="12"/>
      <c r="F98" s="13"/>
      <c r="G98" s="14"/>
      <c r="H98" s="12"/>
      <c r="I98" s="12"/>
      <c r="J98" s="12"/>
      <c r="K98" s="22"/>
      <c r="L98" s="28"/>
      <c r="M98" s="24"/>
      <c r="N98" s="25">
        <v>4</v>
      </c>
      <c r="O98" s="26" t="s">
        <v>75</v>
      </c>
      <c r="P98" s="27">
        <v>42036</v>
      </c>
      <c r="Q98" s="27">
        <v>42369</v>
      </c>
      <c r="R98" s="22"/>
      <c r="S98" s="22"/>
      <c r="T98" s="22"/>
    </row>
    <row r="99" spans="2:20" s="11" customFormat="1" ht="22.5" customHeight="1" x14ac:dyDescent="0.25">
      <c r="B99" s="12" t="s">
        <v>287</v>
      </c>
      <c r="C99" s="12" t="s">
        <v>288</v>
      </c>
      <c r="D99" s="12" t="s">
        <v>272</v>
      </c>
      <c r="E99" s="12" t="s">
        <v>6</v>
      </c>
      <c r="F99" s="13">
        <v>90000000000</v>
      </c>
      <c r="G99" s="13" t="s">
        <v>407</v>
      </c>
      <c r="H99" s="13" t="s">
        <v>258</v>
      </c>
      <c r="I99" s="13" t="s">
        <v>253</v>
      </c>
      <c r="J99" s="13" t="s">
        <v>254</v>
      </c>
      <c r="K99" s="36" t="s">
        <v>640</v>
      </c>
      <c r="L99" s="29">
        <v>250000</v>
      </c>
      <c r="M99" s="37">
        <f>+((MAX(Q99:Q103)-MIN(P99:P103)))</f>
        <v>362</v>
      </c>
      <c r="N99" s="31">
        <v>1</v>
      </c>
      <c r="O99" s="26" t="s">
        <v>76</v>
      </c>
      <c r="P99" s="27">
        <v>42006</v>
      </c>
      <c r="Q99" s="27">
        <v>42215</v>
      </c>
      <c r="R99" s="36" t="s">
        <v>350</v>
      </c>
      <c r="S99" s="36" t="s">
        <v>329</v>
      </c>
      <c r="T99" s="36" t="s">
        <v>312</v>
      </c>
    </row>
    <row r="100" spans="2:20" s="11" customFormat="1" ht="22.5" customHeight="1" x14ac:dyDescent="0.25">
      <c r="B100" s="12"/>
      <c r="C100" s="12"/>
      <c r="D100" s="12"/>
      <c r="E100" s="12"/>
      <c r="F100" s="13"/>
      <c r="G100" s="13"/>
      <c r="H100" s="13"/>
      <c r="I100" s="13"/>
      <c r="J100" s="13"/>
      <c r="K100" s="36"/>
      <c r="L100" s="29"/>
      <c r="M100" s="37"/>
      <c r="N100" s="31">
        <v>2</v>
      </c>
      <c r="O100" s="26" t="s">
        <v>77</v>
      </c>
      <c r="P100" s="27">
        <v>42006</v>
      </c>
      <c r="Q100" s="27">
        <v>42246</v>
      </c>
      <c r="R100" s="36"/>
      <c r="S100" s="36"/>
      <c r="T100" s="36"/>
    </row>
    <row r="101" spans="2:20" s="11" customFormat="1" ht="22.5" customHeight="1" x14ac:dyDescent="0.25">
      <c r="B101" s="12"/>
      <c r="C101" s="12"/>
      <c r="D101" s="12"/>
      <c r="E101" s="12"/>
      <c r="F101" s="13"/>
      <c r="G101" s="13"/>
      <c r="H101" s="13"/>
      <c r="I101" s="13"/>
      <c r="J101" s="13"/>
      <c r="K101" s="36"/>
      <c r="L101" s="29"/>
      <c r="M101" s="37"/>
      <c r="N101" s="31">
        <v>3</v>
      </c>
      <c r="O101" s="26" t="s">
        <v>78</v>
      </c>
      <c r="P101" s="27">
        <v>42006</v>
      </c>
      <c r="Q101" s="27">
        <v>42246</v>
      </c>
      <c r="R101" s="36"/>
      <c r="S101" s="36"/>
      <c r="T101" s="36"/>
    </row>
    <row r="102" spans="2:20" s="11" customFormat="1" ht="22.5" customHeight="1" x14ac:dyDescent="0.25">
      <c r="B102" s="12"/>
      <c r="C102" s="12"/>
      <c r="D102" s="12"/>
      <c r="E102" s="12"/>
      <c r="F102" s="13"/>
      <c r="G102" s="13"/>
      <c r="H102" s="13"/>
      <c r="I102" s="13"/>
      <c r="J102" s="13"/>
      <c r="K102" s="36"/>
      <c r="L102" s="29"/>
      <c r="M102" s="37"/>
      <c r="N102" s="31">
        <v>4</v>
      </c>
      <c r="O102" s="26" t="s">
        <v>79</v>
      </c>
      <c r="P102" s="27">
        <v>42036</v>
      </c>
      <c r="Q102" s="27">
        <v>42368</v>
      </c>
      <c r="R102" s="36"/>
      <c r="S102" s="36"/>
      <c r="T102" s="36"/>
    </row>
    <row r="103" spans="2:20" s="11" customFormat="1" ht="22.5" customHeight="1" x14ac:dyDescent="0.25">
      <c r="B103" s="12"/>
      <c r="C103" s="12"/>
      <c r="D103" s="12"/>
      <c r="E103" s="12"/>
      <c r="F103" s="13"/>
      <c r="G103" s="13"/>
      <c r="H103" s="13"/>
      <c r="I103" s="13"/>
      <c r="J103" s="13"/>
      <c r="K103" s="36"/>
      <c r="L103" s="29"/>
      <c r="M103" s="37"/>
      <c r="N103" s="31">
        <v>5</v>
      </c>
      <c r="O103" s="26" t="s">
        <v>80</v>
      </c>
      <c r="P103" s="27">
        <v>42036</v>
      </c>
      <c r="Q103" s="27">
        <v>42368</v>
      </c>
      <c r="R103" s="36"/>
      <c r="S103" s="36"/>
      <c r="T103" s="36"/>
    </row>
    <row r="104" spans="2:20" s="11" customFormat="1" ht="22.5" customHeight="1" x14ac:dyDescent="0.25">
      <c r="B104" s="12"/>
      <c r="C104" s="12"/>
      <c r="D104" s="12"/>
      <c r="E104" s="12"/>
      <c r="F104" s="13"/>
      <c r="G104" s="14" t="s">
        <v>407</v>
      </c>
      <c r="H104" s="12" t="s">
        <v>258</v>
      </c>
      <c r="I104" s="12" t="s">
        <v>253</v>
      </c>
      <c r="J104" s="12" t="s">
        <v>254</v>
      </c>
      <c r="K104" s="22" t="s">
        <v>641</v>
      </c>
      <c r="L104" s="29">
        <v>75</v>
      </c>
      <c r="M104" s="30">
        <f>+((MAX(Q104:Q108)-MIN(P104:P108)))</f>
        <v>350</v>
      </c>
      <c r="N104" s="31">
        <v>1</v>
      </c>
      <c r="O104" s="26" t="s">
        <v>81</v>
      </c>
      <c r="P104" s="27">
        <v>42019</v>
      </c>
      <c r="Q104" s="27">
        <v>42063</v>
      </c>
      <c r="R104" s="36" t="s">
        <v>350</v>
      </c>
      <c r="S104" s="36" t="s">
        <v>329</v>
      </c>
      <c r="T104" s="36" t="s">
        <v>312</v>
      </c>
    </row>
    <row r="105" spans="2:20" s="11" customFormat="1" ht="22.5" customHeight="1" x14ac:dyDescent="0.25">
      <c r="B105" s="12"/>
      <c r="C105" s="12"/>
      <c r="D105" s="12"/>
      <c r="E105" s="12"/>
      <c r="F105" s="13"/>
      <c r="G105" s="14"/>
      <c r="H105" s="12"/>
      <c r="I105" s="12"/>
      <c r="J105" s="12"/>
      <c r="K105" s="22"/>
      <c r="L105" s="29"/>
      <c r="M105" s="30"/>
      <c r="N105" s="31">
        <v>2</v>
      </c>
      <c r="O105" s="26" t="s">
        <v>411</v>
      </c>
      <c r="P105" s="27">
        <v>42019</v>
      </c>
      <c r="Q105" s="27">
        <v>42050</v>
      </c>
      <c r="R105" s="36"/>
      <c r="S105" s="36"/>
      <c r="T105" s="36"/>
    </row>
    <row r="106" spans="2:20" s="11" customFormat="1" ht="22.5" customHeight="1" x14ac:dyDescent="0.25">
      <c r="B106" s="12"/>
      <c r="C106" s="12"/>
      <c r="D106" s="12"/>
      <c r="E106" s="12"/>
      <c r="F106" s="13"/>
      <c r="G106" s="14"/>
      <c r="H106" s="12"/>
      <c r="I106" s="12"/>
      <c r="J106" s="12"/>
      <c r="K106" s="22"/>
      <c r="L106" s="29"/>
      <c r="M106" s="30"/>
      <c r="N106" s="31">
        <v>3</v>
      </c>
      <c r="O106" s="26" t="s">
        <v>82</v>
      </c>
      <c r="P106" s="27">
        <v>42064</v>
      </c>
      <c r="Q106" s="27">
        <v>42109</v>
      </c>
      <c r="R106" s="36"/>
      <c r="S106" s="36"/>
      <c r="T106" s="36"/>
    </row>
    <row r="107" spans="2:20" s="11" customFormat="1" ht="22.5" customHeight="1" x14ac:dyDescent="0.25">
      <c r="B107" s="12"/>
      <c r="C107" s="12"/>
      <c r="D107" s="12"/>
      <c r="E107" s="12"/>
      <c r="F107" s="13"/>
      <c r="G107" s="14"/>
      <c r="H107" s="12"/>
      <c r="I107" s="12"/>
      <c r="J107" s="12"/>
      <c r="K107" s="22"/>
      <c r="L107" s="29"/>
      <c r="M107" s="30"/>
      <c r="N107" s="31">
        <v>4</v>
      </c>
      <c r="O107" s="26" t="s">
        <v>412</v>
      </c>
      <c r="P107" s="27">
        <v>42126</v>
      </c>
      <c r="Q107" s="27">
        <v>42369</v>
      </c>
      <c r="R107" s="36"/>
      <c r="S107" s="36"/>
      <c r="T107" s="36"/>
    </row>
    <row r="108" spans="2:20" s="11" customFormat="1" ht="22.5" customHeight="1" x14ac:dyDescent="0.25">
      <c r="B108" s="12"/>
      <c r="C108" s="12"/>
      <c r="D108" s="12"/>
      <c r="E108" s="12"/>
      <c r="F108" s="13"/>
      <c r="G108" s="14"/>
      <c r="H108" s="12"/>
      <c r="I108" s="12"/>
      <c r="J108" s="12"/>
      <c r="K108" s="22"/>
      <c r="L108" s="29"/>
      <c r="M108" s="30"/>
      <c r="N108" s="31">
        <v>5</v>
      </c>
      <c r="O108" s="26" t="s">
        <v>84</v>
      </c>
      <c r="P108" s="27">
        <v>42186</v>
      </c>
      <c r="Q108" s="27">
        <v>42369</v>
      </c>
      <c r="R108" s="36"/>
      <c r="S108" s="36"/>
      <c r="T108" s="36"/>
    </row>
    <row r="109" spans="2:20" s="11" customFormat="1" ht="22.5" customHeight="1" x14ac:dyDescent="0.25">
      <c r="B109" s="12"/>
      <c r="C109" s="12"/>
      <c r="D109" s="12"/>
      <c r="E109" s="12"/>
      <c r="F109" s="13"/>
      <c r="G109" s="14" t="s">
        <v>407</v>
      </c>
      <c r="H109" s="12" t="s">
        <v>258</v>
      </c>
      <c r="I109" s="12" t="s">
        <v>253</v>
      </c>
      <c r="J109" s="12" t="s">
        <v>254</v>
      </c>
      <c r="K109" s="22" t="s">
        <v>642</v>
      </c>
      <c r="L109" s="29">
        <v>6</v>
      </c>
      <c r="M109" s="30">
        <f>+((MAX(Q109:Q113)-MIN(P109:P113)))</f>
        <v>350</v>
      </c>
      <c r="N109" s="31">
        <v>1</v>
      </c>
      <c r="O109" s="26" t="s">
        <v>81</v>
      </c>
      <c r="P109" s="27">
        <v>42019</v>
      </c>
      <c r="Q109" s="27">
        <v>42063</v>
      </c>
      <c r="R109" s="22" t="s">
        <v>350</v>
      </c>
      <c r="S109" s="22" t="s">
        <v>329</v>
      </c>
      <c r="T109" s="22" t="s">
        <v>312</v>
      </c>
    </row>
    <row r="110" spans="2:20" s="11" customFormat="1" ht="52.5" customHeight="1" x14ac:dyDescent="0.25">
      <c r="B110" s="12"/>
      <c r="C110" s="12"/>
      <c r="D110" s="12"/>
      <c r="E110" s="12"/>
      <c r="F110" s="13"/>
      <c r="G110" s="14"/>
      <c r="H110" s="12"/>
      <c r="I110" s="12"/>
      <c r="J110" s="12"/>
      <c r="K110" s="22"/>
      <c r="L110" s="29"/>
      <c r="M110" s="30"/>
      <c r="N110" s="31">
        <v>2</v>
      </c>
      <c r="O110" s="26" t="s">
        <v>684</v>
      </c>
      <c r="P110" s="27">
        <v>42064</v>
      </c>
      <c r="Q110" s="27">
        <v>42109</v>
      </c>
      <c r="R110" s="22"/>
      <c r="S110" s="22"/>
      <c r="T110" s="22"/>
    </row>
    <row r="111" spans="2:20" s="11" customFormat="1" ht="22.5" customHeight="1" x14ac:dyDescent="0.25">
      <c r="B111" s="12"/>
      <c r="C111" s="12"/>
      <c r="D111" s="12"/>
      <c r="E111" s="12"/>
      <c r="F111" s="13"/>
      <c r="G111" s="14"/>
      <c r="H111" s="12"/>
      <c r="I111" s="12"/>
      <c r="J111" s="12"/>
      <c r="K111" s="22"/>
      <c r="L111" s="29"/>
      <c r="M111" s="30"/>
      <c r="N111" s="31">
        <v>3</v>
      </c>
      <c r="O111" s="26" t="s">
        <v>413</v>
      </c>
      <c r="P111" s="27">
        <v>42083</v>
      </c>
      <c r="Q111" s="27">
        <v>42124</v>
      </c>
      <c r="R111" s="22"/>
      <c r="S111" s="22"/>
      <c r="T111" s="22"/>
    </row>
    <row r="112" spans="2:20" s="11" customFormat="1" ht="22.5" customHeight="1" x14ac:dyDescent="0.25">
      <c r="B112" s="12"/>
      <c r="C112" s="12"/>
      <c r="D112" s="12"/>
      <c r="E112" s="12"/>
      <c r="F112" s="13"/>
      <c r="G112" s="14"/>
      <c r="H112" s="12"/>
      <c r="I112" s="12"/>
      <c r="J112" s="12"/>
      <c r="K112" s="22"/>
      <c r="L112" s="29"/>
      <c r="M112" s="30"/>
      <c r="N112" s="31">
        <v>4</v>
      </c>
      <c r="O112" s="26" t="s">
        <v>83</v>
      </c>
      <c r="P112" s="27">
        <v>42126</v>
      </c>
      <c r="Q112" s="27">
        <v>42369</v>
      </c>
      <c r="R112" s="22"/>
      <c r="S112" s="22"/>
      <c r="T112" s="22"/>
    </row>
    <row r="113" spans="2:20" s="11" customFormat="1" ht="22.5" customHeight="1" x14ac:dyDescent="0.25">
      <c r="B113" s="12"/>
      <c r="C113" s="12"/>
      <c r="D113" s="12"/>
      <c r="E113" s="12"/>
      <c r="F113" s="13"/>
      <c r="G113" s="14"/>
      <c r="H113" s="12"/>
      <c r="I113" s="12"/>
      <c r="J113" s="12"/>
      <c r="K113" s="22"/>
      <c r="L113" s="29"/>
      <c r="M113" s="30"/>
      <c r="N113" s="31">
        <v>5</v>
      </c>
      <c r="O113" s="26" t="s">
        <v>84</v>
      </c>
      <c r="P113" s="27">
        <v>42186</v>
      </c>
      <c r="Q113" s="27">
        <v>42369</v>
      </c>
      <c r="R113" s="22"/>
      <c r="S113" s="22"/>
      <c r="T113" s="22"/>
    </row>
    <row r="114" spans="2:20" s="11" customFormat="1" ht="22.5" customHeight="1" x14ac:dyDescent="0.25">
      <c r="B114" s="12"/>
      <c r="C114" s="12"/>
      <c r="D114" s="12"/>
      <c r="E114" s="12"/>
      <c r="F114" s="13"/>
      <c r="G114" s="14" t="s">
        <v>407</v>
      </c>
      <c r="H114" s="12" t="s">
        <v>258</v>
      </c>
      <c r="I114" s="12" t="s">
        <v>253</v>
      </c>
      <c r="J114" s="12" t="s">
        <v>254</v>
      </c>
      <c r="K114" s="22" t="s">
        <v>645</v>
      </c>
      <c r="L114" s="29">
        <v>4000</v>
      </c>
      <c r="M114" s="24">
        <f>+((MAX(Q114:Q116)-MIN(P114:P116)))</f>
        <v>350</v>
      </c>
      <c r="N114" s="25">
        <v>1</v>
      </c>
      <c r="O114" s="26" t="s">
        <v>685</v>
      </c>
      <c r="P114" s="27">
        <v>42019</v>
      </c>
      <c r="Q114" s="27">
        <v>42063</v>
      </c>
      <c r="R114" s="22" t="s">
        <v>350</v>
      </c>
      <c r="S114" s="22" t="s">
        <v>329</v>
      </c>
      <c r="T114" s="22" t="s">
        <v>312</v>
      </c>
    </row>
    <row r="115" spans="2:20" s="11" customFormat="1" ht="37.5" customHeight="1" x14ac:dyDescent="0.25">
      <c r="B115" s="12"/>
      <c r="C115" s="12"/>
      <c r="D115" s="12"/>
      <c r="E115" s="12"/>
      <c r="F115" s="13"/>
      <c r="G115" s="14"/>
      <c r="H115" s="12"/>
      <c r="I115" s="12"/>
      <c r="J115" s="12"/>
      <c r="K115" s="22"/>
      <c r="L115" s="29"/>
      <c r="M115" s="24"/>
      <c r="N115" s="25">
        <v>2</v>
      </c>
      <c r="O115" s="26" t="s">
        <v>686</v>
      </c>
      <c r="P115" s="27">
        <v>42064</v>
      </c>
      <c r="Q115" s="27">
        <v>42093</v>
      </c>
      <c r="R115" s="22"/>
      <c r="S115" s="22"/>
      <c r="T115" s="22"/>
    </row>
    <row r="116" spans="2:20" s="11" customFormat="1" ht="22.5" customHeight="1" x14ac:dyDescent="0.25">
      <c r="B116" s="12"/>
      <c r="C116" s="12"/>
      <c r="D116" s="12"/>
      <c r="E116" s="12"/>
      <c r="F116" s="13"/>
      <c r="G116" s="14"/>
      <c r="H116" s="12"/>
      <c r="I116" s="12"/>
      <c r="J116" s="12"/>
      <c r="K116" s="22"/>
      <c r="L116" s="29"/>
      <c r="M116" s="24"/>
      <c r="N116" s="25">
        <v>3</v>
      </c>
      <c r="O116" s="26" t="s">
        <v>414</v>
      </c>
      <c r="P116" s="27">
        <v>42156</v>
      </c>
      <c r="Q116" s="27">
        <v>42369</v>
      </c>
      <c r="R116" s="22"/>
      <c r="S116" s="22"/>
      <c r="T116" s="22"/>
    </row>
    <row r="117" spans="2:20" s="11" customFormat="1" ht="22.5" customHeight="1" x14ac:dyDescent="0.25">
      <c r="B117" s="12"/>
      <c r="C117" s="12"/>
      <c r="D117" s="12"/>
      <c r="E117" s="12"/>
      <c r="F117" s="13"/>
      <c r="G117" s="14" t="s">
        <v>407</v>
      </c>
      <c r="H117" s="12" t="s">
        <v>258</v>
      </c>
      <c r="I117" s="12" t="s">
        <v>253</v>
      </c>
      <c r="J117" s="12" t="s">
        <v>254</v>
      </c>
      <c r="K117" s="22" t="s">
        <v>415</v>
      </c>
      <c r="L117" s="29">
        <v>436</v>
      </c>
      <c r="M117" s="24">
        <f>+((MAX(Q117:Q121)-MIN(P117:P121)))</f>
        <v>319</v>
      </c>
      <c r="N117" s="25">
        <v>1</v>
      </c>
      <c r="O117" s="26" t="s">
        <v>416</v>
      </c>
      <c r="P117" s="27">
        <v>42050</v>
      </c>
      <c r="Q117" s="27">
        <v>42154</v>
      </c>
      <c r="R117" s="22" t="s">
        <v>350</v>
      </c>
      <c r="S117" s="22" t="s">
        <v>329</v>
      </c>
      <c r="T117" s="22" t="s">
        <v>312</v>
      </c>
    </row>
    <row r="118" spans="2:20" s="11" customFormat="1" ht="22.5" customHeight="1" x14ac:dyDescent="0.25">
      <c r="B118" s="12"/>
      <c r="C118" s="12"/>
      <c r="D118" s="12"/>
      <c r="E118" s="12"/>
      <c r="F118" s="13"/>
      <c r="G118" s="14"/>
      <c r="H118" s="12"/>
      <c r="I118" s="12"/>
      <c r="J118" s="12"/>
      <c r="K118" s="22"/>
      <c r="L118" s="29"/>
      <c r="M118" s="24"/>
      <c r="N118" s="25">
        <v>2</v>
      </c>
      <c r="O118" s="26" t="s">
        <v>417</v>
      </c>
      <c r="P118" s="27">
        <v>42065</v>
      </c>
      <c r="Q118" s="27">
        <v>42338</v>
      </c>
      <c r="R118" s="22"/>
      <c r="S118" s="22"/>
      <c r="T118" s="22"/>
    </row>
    <row r="119" spans="2:20" s="11" customFormat="1" ht="34.5" customHeight="1" x14ac:dyDescent="0.25">
      <c r="B119" s="12"/>
      <c r="C119" s="12"/>
      <c r="D119" s="12"/>
      <c r="E119" s="12"/>
      <c r="F119" s="13"/>
      <c r="G119" s="14"/>
      <c r="H119" s="12"/>
      <c r="I119" s="12"/>
      <c r="J119" s="12"/>
      <c r="K119" s="22"/>
      <c r="L119" s="29"/>
      <c r="M119" s="24"/>
      <c r="N119" s="25">
        <v>3</v>
      </c>
      <c r="O119" s="26" t="s">
        <v>552</v>
      </c>
      <c r="P119" s="27">
        <v>42065</v>
      </c>
      <c r="Q119" s="27">
        <v>42353</v>
      </c>
      <c r="R119" s="22"/>
      <c r="S119" s="22"/>
      <c r="T119" s="22"/>
    </row>
    <row r="120" spans="2:20" s="11" customFormat="1" ht="22.5" customHeight="1" x14ac:dyDescent="0.25">
      <c r="B120" s="12"/>
      <c r="C120" s="12"/>
      <c r="D120" s="12"/>
      <c r="E120" s="12"/>
      <c r="F120" s="13"/>
      <c r="G120" s="14"/>
      <c r="H120" s="12"/>
      <c r="I120" s="12"/>
      <c r="J120" s="12"/>
      <c r="K120" s="22"/>
      <c r="L120" s="29"/>
      <c r="M120" s="24"/>
      <c r="N120" s="25">
        <v>4</v>
      </c>
      <c r="O120" s="26" t="s">
        <v>553</v>
      </c>
      <c r="P120" s="27">
        <v>42065</v>
      </c>
      <c r="Q120" s="27">
        <v>42369</v>
      </c>
      <c r="R120" s="22"/>
      <c r="S120" s="22"/>
      <c r="T120" s="22"/>
    </row>
    <row r="121" spans="2:20" s="11" customFormat="1" ht="22.5" customHeight="1" x14ac:dyDescent="0.25">
      <c r="B121" s="12"/>
      <c r="C121" s="12"/>
      <c r="D121" s="12"/>
      <c r="E121" s="12"/>
      <c r="F121" s="13"/>
      <c r="G121" s="14"/>
      <c r="H121" s="12"/>
      <c r="I121" s="12"/>
      <c r="J121" s="12"/>
      <c r="K121" s="22"/>
      <c r="L121" s="29"/>
      <c r="M121" s="24"/>
      <c r="N121" s="25">
        <v>5</v>
      </c>
      <c r="O121" s="26" t="s">
        <v>418</v>
      </c>
      <c r="P121" s="27">
        <v>42065</v>
      </c>
      <c r="Q121" s="27">
        <v>42369</v>
      </c>
      <c r="R121" s="22"/>
      <c r="S121" s="22"/>
      <c r="T121" s="22"/>
    </row>
    <row r="122" spans="2:20" s="11" customFormat="1" ht="27.75" customHeight="1" x14ac:dyDescent="0.25">
      <c r="B122" s="12"/>
      <c r="C122" s="12"/>
      <c r="D122" s="12"/>
      <c r="E122" s="12"/>
      <c r="F122" s="13"/>
      <c r="G122" s="14" t="s">
        <v>407</v>
      </c>
      <c r="H122" s="12" t="s">
        <v>258</v>
      </c>
      <c r="I122" s="12" t="s">
        <v>253</v>
      </c>
      <c r="J122" s="12" t="s">
        <v>254</v>
      </c>
      <c r="K122" s="22" t="s">
        <v>643</v>
      </c>
      <c r="L122" s="34" t="s">
        <v>687</v>
      </c>
      <c r="M122" s="30">
        <f>+((MAX(Q122:Q126)-MIN(P122:P126)))</f>
        <v>333</v>
      </c>
      <c r="N122" s="31">
        <v>1</v>
      </c>
      <c r="O122" s="26" t="s">
        <v>683</v>
      </c>
      <c r="P122" s="27">
        <v>42036</v>
      </c>
      <c r="Q122" s="27">
        <v>42109</v>
      </c>
      <c r="R122" s="22" t="s">
        <v>350</v>
      </c>
      <c r="S122" s="22" t="s">
        <v>329</v>
      </c>
      <c r="T122" s="22" t="s">
        <v>312</v>
      </c>
    </row>
    <row r="123" spans="2:20" s="11" customFormat="1" ht="22.5" customHeight="1" x14ac:dyDescent="0.25">
      <c r="B123" s="12"/>
      <c r="C123" s="12"/>
      <c r="D123" s="12"/>
      <c r="E123" s="12"/>
      <c r="F123" s="13"/>
      <c r="G123" s="14"/>
      <c r="H123" s="12"/>
      <c r="I123" s="12"/>
      <c r="J123" s="12"/>
      <c r="K123" s="22"/>
      <c r="L123" s="34"/>
      <c r="M123" s="30"/>
      <c r="N123" s="31">
        <v>2</v>
      </c>
      <c r="O123" s="26" t="s">
        <v>419</v>
      </c>
      <c r="P123" s="27">
        <v>42060</v>
      </c>
      <c r="Q123" s="27">
        <v>42109</v>
      </c>
      <c r="R123" s="22"/>
      <c r="S123" s="22"/>
      <c r="T123" s="22"/>
    </row>
    <row r="124" spans="2:20" s="11" customFormat="1" ht="22.5" customHeight="1" x14ac:dyDescent="0.25">
      <c r="B124" s="12"/>
      <c r="C124" s="12"/>
      <c r="D124" s="12"/>
      <c r="E124" s="12"/>
      <c r="F124" s="13"/>
      <c r="G124" s="14"/>
      <c r="H124" s="12"/>
      <c r="I124" s="12"/>
      <c r="J124" s="12"/>
      <c r="K124" s="22"/>
      <c r="L124" s="34"/>
      <c r="M124" s="30"/>
      <c r="N124" s="31">
        <v>3</v>
      </c>
      <c r="O124" s="26" t="s">
        <v>420</v>
      </c>
      <c r="P124" s="27">
        <v>42109</v>
      </c>
      <c r="Q124" s="27">
        <v>42247</v>
      </c>
      <c r="R124" s="22"/>
      <c r="S124" s="22"/>
      <c r="T124" s="22"/>
    </row>
    <row r="125" spans="2:20" s="11" customFormat="1" ht="22.5" customHeight="1" x14ac:dyDescent="0.25">
      <c r="B125" s="12"/>
      <c r="C125" s="12"/>
      <c r="D125" s="12"/>
      <c r="E125" s="12"/>
      <c r="F125" s="13"/>
      <c r="G125" s="14"/>
      <c r="H125" s="12"/>
      <c r="I125" s="12"/>
      <c r="J125" s="12"/>
      <c r="K125" s="22"/>
      <c r="L125" s="34"/>
      <c r="M125" s="30"/>
      <c r="N125" s="31">
        <v>4</v>
      </c>
      <c r="O125" s="26" t="s">
        <v>421</v>
      </c>
      <c r="P125" s="27">
        <v>42109</v>
      </c>
      <c r="Q125" s="27">
        <v>42338</v>
      </c>
      <c r="R125" s="22"/>
      <c r="S125" s="22"/>
      <c r="T125" s="22"/>
    </row>
    <row r="126" spans="2:20" s="11" customFormat="1" ht="48" customHeight="1" x14ac:dyDescent="0.25">
      <c r="B126" s="12"/>
      <c r="C126" s="12"/>
      <c r="D126" s="12"/>
      <c r="E126" s="12"/>
      <c r="F126" s="13"/>
      <c r="G126" s="14"/>
      <c r="H126" s="12"/>
      <c r="I126" s="12"/>
      <c r="J126" s="12"/>
      <c r="K126" s="22"/>
      <c r="L126" s="34"/>
      <c r="M126" s="30"/>
      <c r="N126" s="31">
        <v>5</v>
      </c>
      <c r="O126" s="26" t="s">
        <v>682</v>
      </c>
      <c r="P126" s="27">
        <v>42262</v>
      </c>
      <c r="Q126" s="27">
        <v>42369</v>
      </c>
      <c r="R126" s="22"/>
      <c r="S126" s="22"/>
      <c r="T126" s="22"/>
    </row>
    <row r="127" spans="2:20" s="11" customFormat="1" ht="22.5" customHeight="1" x14ac:dyDescent="0.25">
      <c r="B127" s="12"/>
      <c r="C127" s="12"/>
      <c r="D127" s="12"/>
      <c r="E127" s="12"/>
      <c r="F127" s="13"/>
      <c r="G127" s="14" t="s">
        <v>407</v>
      </c>
      <c r="H127" s="12" t="s">
        <v>258</v>
      </c>
      <c r="I127" s="12" t="s">
        <v>253</v>
      </c>
      <c r="J127" s="12" t="s">
        <v>254</v>
      </c>
      <c r="K127" s="22" t="s">
        <v>644</v>
      </c>
      <c r="L127" s="34" t="s">
        <v>687</v>
      </c>
      <c r="M127" s="30">
        <f>+((MAX(Q127:Q131)-MIN(P127:P131)))</f>
        <v>333</v>
      </c>
      <c r="N127" s="31">
        <v>1</v>
      </c>
      <c r="O127" s="26" t="s">
        <v>683</v>
      </c>
      <c r="P127" s="27">
        <v>42036</v>
      </c>
      <c r="Q127" s="27">
        <v>42109</v>
      </c>
      <c r="R127" s="22" t="s">
        <v>350</v>
      </c>
      <c r="S127" s="22" t="s">
        <v>329</v>
      </c>
      <c r="T127" s="22" t="s">
        <v>312</v>
      </c>
    </row>
    <row r="128" spans="2:20" s="11" customFormat="1" ht="22.5" customHeight="1" x14ac:dyDescent="0.25">
      <c r="B128" s="12"/>
      <c r="C128" s="12"/>
      <c r="D128" s="12"/>
      <c r="E128" s="12"/>
      <c r="F128" s="13"/>
      <c r="G128" s="14"/>
      <c r="H128" s="12"/>
      <c r="I128" s="12"/>
      <c r="J128" s="12"/>
      <c r="K128" s="22"/>
      <c r="L128" s="34"/>
      <c r="M128" s="30"/>
      <c r="N128" s="31">
        <v>2</v>
      </c>
      <c r="O128" s="26" t="s">
        <v>422</v>
      </c>
      <c r="P128" s="27">
        <v>42060</v>
      </c>
      <c r="Q128" s="27">
        <v>42109</v>
      </c>
      <c r="R128" s="22"/>
      <c r="S128" s="22"/>
      <c r="T128" s="22"/>
    </row>
    <row r="129" spans="2:20" s="11" customFormat="1" ht="22.5" customHeight="1" x14ac:dyDescent="0.25">
      <c r="B129" s="12"/>
      <c r="C129" s="12"/>
      <c r="D129" s="12"/>
      <c r="E129" s="12"/>
      <c r="F129" s="13"/>
      <c r="G129" s="14"/>
      <c r="H129" s="12"/>
      <c r="I129" s="12"/>
      <c r="J129" s="12"/>
      <c r="K129" s="22"/>
      <c r="L129" s="34"/>
      <c r="M129" s="30"/>
      <c r="N129" s="31">
        <v>3</v>
      </c>
      <c r="O129" s="26" t="s">
        <v>423</v>
      </c>
      <c r="P129" s="27">
        <v>42109</v>
      </c>
      <c r="Q129" s="27">
        <v>42247</v>
      </c>
      <c r="R129" s="22"/>
      <c r="S129" s="22"/>
      <c r="T129" s="22"/>
    </row>
    <row r="130" spans="2:20" s="11" customFormat="1" ht="22.5" customHeight="1" x14ac:dyDescent="0.25">
      <c r="B130" s="12"/>
      <c r="C130" s="12"/>
      <c r="D130" s="12"/>
      <c r="E130" s="12"/>
      <c r="F130" s="13"/>
      <c r="G130" s="14"/>
      <c r="H130" s="12"/>
      <c r="I130" s="12"/>
      <c r="J130" s="12"/>
      <c r="K130" s="22"/>
      <c r="L130" s="34"/>
      <c r="M130" s="30"/>
      <c r="N130" s="31">
        <v>4</v>
      </c>
      <c r="O130" s="26" t="s">
        <v>424</v>
      </c>
      <c r="P130" s="27">
        <v>42109</v>
      </c>
      <c r="Q130" s="27">
        <v>42338</v>
      </c>
      <c r="R130" s="22"/>
      <c r="S130" s="22"/>
      <c r="T130" s="22"/>
    </row>
    <row r="131" spans="2:20" s="11" customFormat="1" ht="52.5" customHeight="1" x14ac:dyDescent="0.25">
      <c r="B131" s="12"/>
      <c r="C131" s="12"/>
      <c r="D131" s="12"/>
      <c r="E131" s="12"/>
      <c r="F131" s="13"/>
      <c r="G131" s="14"/>
      <c r="H131" s="12"/>
      <c r="I131" s="12"/>
      <c r="J131" s="12"/>
      <c r="K131" s="22"/>
      <c r="L131" s="34"/>
      <c r="M131" s="30"/>
      <c r="N131" s="31">
        <v>5</v>
      </c>
      <c r="O131" s="26" t="s">
        <v>688</v>
      </c>
      <c r="P131" s="27">
        <v>42262</v>
      </c>
      <c r="Q131" s="27">
        <v>42369</v>
      </c>
      <c r="R131" s="22"/>
      <c r="S131" s="22"/>
      <c r="T131" s="22"/>
    </row>
    <row r="132" spans="2:20" s="11" customFormat="1" ht="22.5" customHeight="1" x14ac:dyDescent="0.25">
      <c r="B132" s="12" t="s">
        <v>289</v>
      </c>
      <c r="C132" s="12" t="s">
        <v>8</v>
      </c>
      <c r="D132" s="12" t="s">
        <v>273</v>
      </c>
      <c r="E132" s="12" t="s">
        <v>8</v>
      </c>
      <c r="F132" s="13">
        <v>190000477589</v>
      </c>
      <c r="G132" s="14" t="s">
        <v>408</v>
      </c>
      <c r="H132" s="12" t="s">
        <v>452</v>
      </c>
      <c r="I132" s="12" t="s">
        <v>253</v>
      </c>
      <c r="J132" s="12" t="s">
        <v>254</v>
      </c>
      <c r="K132" s="22" t="s">
        <v>646</v>
      </c>
      <c r="L132" s="33">
        <v>0.8</v>
      </c>
      <c r="M132" s="30">
        <f>+((MAX(Q132:Q136)-MIN(P132:P136)))</f>
        <v>364</v>
      </c>
      <c r="N132" s="31">
        <v>1</v>
      </c>
      <c r="O132" s="26" t="s">
        <v>438</v>
      </c>
      <c r="P132" s="27">
        <v>42005</v>
      </c>
      <c r="Q132" s="27">
        <v>42035</v>
      </c>
      <c r="R132" s="22" t="s">
        <v>351</v>
      </c>
      <c r="S132" s="22" t="s">
        <v>329</v>
      </c>
      <c r="T132" s="22" t="s">
        <v>313</v>
      </c>
    </row>
    <row r="133" spans="2:20" s="11" customFormat="1" ht="22.5" customHeight="1" x14ac:dyDescent="0.25">
      <c r="B133" s="12"/>
      <c r="C133" s="12"/>
      <c r="D133" s="12"/>
      <c r="E133" s="12"/>
      <c r="F133" s="13"/>
      <c r="G133" s="14"/>
      <c r="H133" s="12"/>
      <c r="I133" s="12"/>
      <c r="J133" s="12"/>
      <c r="K133" s="22"/>
      <c r="L133" s="33"/>
      <c r="M133" s="30"/>
      <c r="N133" s="31">
        <v>2</v>
      </c>
      <c r="O133" s="26" t="s">
        <v>439</v>
      </c>
      <c r="P133" s="27">
        <v>42064</v>
      </c>
      <c r="Q133" s="27">
        <v>42338</v>
      </c>
      <c r="R133" s="22"/>
      <c r="S133" s="22"/>
      <c r="T133" s="22"/>
    </row>
    <row r="134" spans="2:20" s="11" customFormat="1" ht="22.5" customHeight="1" x14ac:dyDescent="0.25">
      <c r="B134" s="12"/>
      <c r="C134" s="12"/>
      <c r="D134" s="12"/>
      <c r="E134" s="12"/>
      <c r="F134" s="13"/>
      <c r="G134" s="14"/>
      <c r="H134" s="12"/>
      <c r="I134" s="12"/>
      <c r="J134" s="12"/>
      <c r="K134" s="22"/>
      <c r="L134" s="33"/>
      <c r="M134" s="30"/>
      <c r="N134" s="31">
        <v>3</v>
      </c>
      <c r="O134" s="26" t="s">
        <v>440</v>
      </c>
      <c r="P134" s="27">
        <v>42064</v>
      </c>
      <c r="Q134" s="27">
        <v>42369</v>
      </c>
      <c r="R134" s="22"/>
      <c r="S134" s="22"/>
      <c r="T134" s="22"/>
    </row>
    <row r="135" spans="2:20" s="11" customFormat="1" ht="22.5" customHeight="1" x14ac:dyDescent="0.25">
      <c r="B135" s="12"/>
      <c r="C135" s="12"/>
      <c r="D135" s="12"/>
      <c r="E135" s="12"/>
      <c r="F135" s="13"/>
      <c r="G135" s="14"/>
      <c r="H135" s="12"/>
      <c r="I135" s="12"/>
      <c r="J135" s="12"/>
      <c r="K135" s="22"/>
      <c r="L135" s="33"/>
      <c r="M135" s="30"/>
      <c r="N135" s="31">
        <v>4</v>
      </c>
      <c r="O135" s="26" t="s">
        <v>441</v>
      </c>
      <c r="P135" s="27">
        <v>42036</v>
      </c>
      <c r="Q135" s="27">
        <v>42369</v>
      </c>
      <c r="R135" s="22"/>
      <c r="S135" s="22"/>
      <c r="T135" s="22"/>
    </row>
    <row r="136" spans="2:20" s="11" customFormat="1" ht="22.5" customHeight="1" x14ac:dyDescent="0.25">
      <c r="B136" s="12"/>
      <c r="C136" s="12"/>
      <c r="D136" s="12"/>
      <c r="E136" s="12"/>
      <c r="F136" s="13"/>
      <c r="G136" s="14"/>
      <c r="H136" s="12"/>
      <c r="I136" s="12"/>
      <c r="J136" s="12"/>
      <c r="K136" s="22"/>
      <c r="L136" s="33"/>
      <c r="M136" s="30"/>
      <c r="N136" s="31">
        <v>5</v>
      </c>
      <c r="O136" s="26" t="s">
        <v>442</v>
      </c>
      <c r="P136" s="27">
        <v>42156</v>
      </c>
      <c r="Q136" s="27">
        <v>42004</v>
      </c>
      <c r="R136" s="22"/>
      <c r="S136" s="22"/>
      <c r="T136" s="22"/>
    </row>
    <row r="137" spans="2:20" s="11" customFormat="1" ht="22.5" customHeight="1" x14ac:dyDescent="0.25">
      <c r="B137" s="12"/>
      <c r="C137" s="12"/>
      <c r="D137" s="12"/>
      <c r="E137" s="12"/>
      <c r="F137" s="13"/>
      <c r="G137" s="14" t="s">
        <v>408</v>
      </c>
      <c r="H137" s="12" t="s">
        <v>452</v>
      </c>
      <c r="I137" s="12" t="s">
        <v>253</v>
      </c>
      <c r="J137" s="12" t="s">
        <v>254</v>
      </c>
      <c r="K137" s="22" t="s">
        <v>7</v>
      </c>
      <c r="L137" s="33">
        <v>0.8</v>
      </c>
      <c r="M137" s="30">
        <f>+((MAX(Q137:Q141)-MIN(P137:P141)))</f>
        <v>364</v>
      </c>
      <c r="N137" s="31">
        <v>1</v>
      </c>
      <c r="O137" s="26" t="s">
        <v>443</v>
      </c>
      <c r="P137" s="27">
        <v>42005</v>
      </c>
      <c r="Q137" s="27">
        <v>42369</v>
      </c>
      <c r="R137" s="22" t="s">
        <v>351</v>
      </c>
      <c r="S137" s="22" t="s">
        <v>329</v>
      </c>
      <c r="T137" s="22" t="s">
        <v>313</v>
      </c>
    </row>
    <row r="138" spans="2:20" s="11" customFormat="1" ht="22.5" customHeight="1" x14ac:dyDescent="0.25">
      <c r="B138" s="12"/>
      <c r="C138" s="12"/>
      <c r="D138" s="12"/>
      <c r="E138" s="12"/>
      <c r="F138" s="13"/>
      <c r="G138" s="14"/>
      <c r="H138" s="12"/>
      <c r="I138" s="12"/>
      <c r="J138" s="12"/>
      <c r="K138" s="22"/>
      <c r="L138" s="33"/>
      <c r="M138" s="30"/>
      <c r="N138" s="31">
        <v>2</v>
      </c>
      <c r="O138" s="26" t="s">
        <v>444</v>
      </c>
      <c r="P138" s="27">
        <v>42005</v>
      </c>
      <c r="Q138" s="27">
        <v>42369</v>
      </c>
      <c r="R138" s="22"/>
      <c r="S138" s="22"/>
      <c r="T138" s="22"/>
    </row>
    <row r="139" spans="2:20" s="11" customFormat="1" ht="22.5" customHeight="1" x14ac:dyDescent="0.25">
      <c r="B139" s="12"/>
      <c r="C139" s="12"/>
      <c r="D139" s="12"/>
      <c r="E139" s="12"/>
      <c r="F139" s="13"/>
      <c r="G139" s="14"/>
      <c r="H139" s="12"/>
      <c r="I139" s="12"/>
      <c r="J139" s="12"/>
      <c r="K139" s="22"/>
      <c r="L139" s="33"/>
      <c r="M139" s="30"/>
      <c r="N139" s="31">
        <v>3</v>
      </c>
      <c r="O139" s="26" t="s">
        <v>445</v>
      </c>
      <c r="P139" s="27">
        <v>42005</v>
      </c>
      <c r="Q139" s="27">
        <v>42369</v>
      </c>
      <c r="R139" s="22"/>
      <c r="S139" s="22"/>
      <c r="T139" s="22"/>
    </row>
    <row r="140" spans="2:20" s="11" customFormat="1" ht="22.5" customHeight="1" x14ac:dyDescent="0.25">
      <c r="B140" s="12"/>
      <c r="C140" s="12"/>
      <c r="D140" s="12"/>
      <c r="E140" s="12"/>
      <c r="F140" s="13"/>
      <c r="G140" s="14"/>
      <c r="H140" s="12"/>
      <c r="I140" s="12"/>
      <c r="J140" s="12"/>
      <c r="K140" s="22"/>
      <c r="L140" s="33"/>
      <c r="M140" s="30"/>
      <c r="N140" s="31">
        <v>4</v>
      </c>
      <c r="O140" s="26" t="s">
        <v>446</v>
      </c>
      <c r="P140" s="27">
        <v>42005</v>
      </c>
      <c r="Q140" s="27">
        <v>42369</v>
      </c>
      <c r="R140" s="22"/>
      <c r="S140" s="22"/>
      <c r="T140" s="22"/>
    </row>
    <row r="141" spans="2:20" s="11" customFormat="1" ht="22.5" customHeight="1" x14ac:dyDescent="0.25">
      <c r="B141" s="12"/>
      <c r="C141" s="12"/>
      <c r="D141" s="12"/>
      <c r="E141" s="12"/>
      <c r="F141" s="13"/>
      <c r="G141" s="14"/>
      <c r="H141" s="12"/>
      <c r="I141" s="12"/>
      <c r="J141" s="12"/>
      <c r="K141" s="22"/>
      <c r="L141" s="33"/>
      <c r="M141" s="30"/>
      <c r="N141" s="31">
        <v>5</v>
      </c>
      <c r="O141" s="26" t="s">
        <v>447</v>
      </c>
      <c r="P141" s="27">
        <v>42005</v>
      </c>
      <c r="Q141" s="27">
        <v>42369</v>
      </c>
      <c r="R141" s="22"/>
      <c r="S141" s="22"/>
      <c r="T141" s="22"/>
    </row>
    <row r="142" spans="2:20" s="11" customFormat="1" ht="22.5" customHeight="1" x14ac:dyDescent="0.25">
      <c r="B142" s="12"/>
      <c r="C142" s="12"/>
      <c r="D142" s="12"/>
      <c r="E142" s="12"/>
      <c r="F142" s="13"/>
      <c r="G142" s="14" t="s">
        <v>408</v>
      </c>
      <c r="H142" s="12" t="s">
        <v>452</v>
      </c>
      <c r="I142" s="12" t="s">
        <v>253</v>
      </c>
      <c r="J142" s="12" t="s">
        <v>254</v>
      </c>
      <c r="K142" s="22" t="s">
        <v>647</v>
      </c>
      <c r="L142" s="29">
        <v>22000</v>
      </c>
      <c r="M142" s="24">
        <f>+((MAX(Q142:Q145)-MIN(P142:P145)))</f>
        <v>364</v>
      </c>
      <c r="N142" s="31">
        <v>1</v>
      </c>
      <c r="O142" s="26" t="s">
        <v>448</v>
      </c>
      <c r="P142" s="27">
        <v>42005</v>
      </c>
      <c r="Q142" s="27">
        <v>42035</v>
      </c>
      <c r="R142" s="22" t="s">
        <v>351</v>
      </c>
      <c r="S142" s="22" t="s">
        <v>329</v>
      </c>
      <c r="T142" s="22" t="s">
        <v>313</v>
      </c>
    </row>
    <row r="143" spans="2:20" s="11" customFormat="1" ht="22.5" customHeight="1" x14ac:dyDescent="0.25">
      <c r="B143" s="12"/>
      <c r="C143" s="12"/>
      <c r="D143" s="12"/>
      <c r="E143" s="12"/>
      <c r="F143" s="13"/>
      <c r="G143" s="14"/>
      <c r="H143" s="12"/>
      <c r="I143" s="12"/>
      <c r="J143" s="12"/>
      <c r="K143" s="22"/>
      <c r="L143" s="29"/>
      <c r="M143" s="24"/>
      <c r="N143" s="31">
        <v>2</v>
      </c>
      <c r="O143" s="26" t="s">
        <v>449</v>
      </c>
      <c r="P143" s="27">
        <v>42005</v>
      </c>
      <c r="Q143" s="27">
        <v>42369</v>
      </c>
      <c r="R143" s="22"/>
      <c r="S143" s="22"/>
      <c r="T143" s="22"/>
    </row>
    <row r="144" spans="2:20" s="11" customFormat="1" ht="22.5" customHeight="1" x14ac:dyDescent="0.25">
      <c r="B144" s="12"/>
      <c r="C144" s="12"/>
      <c r="D144" s="12"/>
      <c r="E144" s="12"/>
      <c r="F144" s="13"/>
      <c r="G144" s="14"/>
      <c r="H144" s="12"/>
      <c r="I144" s="12"/>
      <c r="J144" s="12"/>
      <c r="K144" s="22"/>
      <c r="L144" s="29"/>
      <c r="M144" s="24"/>
      <c r="N144" s="31">
        <v>3</v>
      </c>
      <c r="O144" s="26" t="s">
        <v>450</v>
      </c>
      <c r="P144" s="27">
        <v>42005</v>
      </c>
      <c r="Q144" s="27">
        <v>42369</v>
      </c>
      <c r="R144" s="22"/>
      <c r="S144" s="22"/>
      <c r="T144" s="22"/>
    </row>
    <row r="145" spans="2:20" s="11" customFormat="1" ht="22.5" customHeight="1" x14ac:dyDescent="0.25">
      <c r="B145" s="12"/>
      <c r="C145" s="12"/>
      <c r="D145" s="12"/>
      <c r="E145" s="12"/>
      <c r="F145" s="13"/>
      <c r="G145" s="14"/>
      <c r="H145" s="12"/>
      <c r="I145" s="12"/>
      <c r="J145" s="12"/>
      <c r="K145" s="22"/>
      <c r="L145" s="29"/>
      <c r="M145" s="24"/>
      <c r="N145" s="31">
        <v>4</v>
      </c>
      <c r="O145" s="26" t="s">
        <v>451</v>
      </c>
      <c r="P145" s="27">
        <v>42005</v>
      </c>
      <c r="Q145" s="27">
        <v>42369</v>
      </c>
      <c r="R145" s="22"/>
      <c r="S145" s="22"/>
      <c r="T145" s="22"/>
    </row>
    <row r="146" spans="2:20" s="11" customFormat="1" ht="22.5" customHeight="1" x14ac:dyDescent="0.25">
      <c r="B146" s="12"/>
      <c r="C146" s="12"/>
      <c r="D146" s="12"/>
      <c r="E146" s="12"/>
      <c r="F146" s="13"/>
      <c r="G146" s="14" t="s">
        <v>408</v>
      </c>
      <c r="H146" s="12" t="s">
        <v>452</v>
      </c>
      <c r="I146" s="12" t="s">
        <v>253</v>
      </c>
      <c r="J146" s="12" t="s">
        <v>254</v>
      </c>
      <c r="K146" s="22" t="s">
        <v>648</v>
      </c>
      <c r="L146" s="29">
        <v>22000</v>
      </c>
      <c r="M146" s="24">
        <f>+(MAX(Q146:Q148)-MIN(P146:P148))</f>
        <v>364</v>
      </c>
      <c r="N146" s="31">
        <v>1</v>
      </c>
      <c r="O146" s="26" t="s">
        <v>453</v>
      </c>
      <c r="P146" s="27">
        <v>42005</v>
      </c>
      <c r="Q146" s="27">
        <v>42369</v>
      </c>
      <c r="R146" s="22" t="s">
        <v>351</v>
      </c>
      <c r="S146" s="22" t="s">
        <v>329</v>
      </c>
      <c r="T146" s="22" t="s">
        <v>313</v>
      </c>
    </row>
    <row r="147" spans="2:20" s="11" customFormat="1" ht="22.5" customHeight="1" x14ac:dyDescent="0.25">
      <c r="B147" s="12"/>
      <c r="C147" s="12"/>
      <c r="D147" s="12"/>
      <c r="E147" s="12"/>
      <c r="F147" s="13"/>
      <c r="G147" s="14"/>
      <c r="H147" s="12"/>
      <c r="I147" s="12"/>
      <c r="J147" s="12"/>
      <c r="K147" s="22"/>
      <c r="L147" s="29"/>
      <c r="M147" s="24"/>
      <c r="N147" s="31">
        <v>2</v>
      </c>
      <c r="O147" s="26" t="s">
        <v>454</v>
      </c>
      <c r="P147" s="27">
        <v>42005</v>
      </c>
      <c r="Q147" s="27">
        <v>42369</v>
      </c>
      <c r="R147" s="22"/>
      <c r="S147" s="22"/>
      <c r="T147" s="22"/>
    </row>
    <row r="148" spans="2:20" s="11" customFormat="1" ht="22.5" customHeight="1" x14ac:dyDescent="0.25">
      <c r="B148" s="12"/>
      <c r="C148" s="12"/>
      <c r="D148" s="12"/>
      <c r="E148" s="12"/>
      <c r="F148" s="13"/>
      <c r="G148" s="14"/>
      <c r="H148" s="12"/>
      <c r="I148" s="12"/>
      <c r="J148" s="12"/>
      <c r="K148" s="22"/>
      <c r="L148" s="29"/>
      <c r="M148" s="24"/>
      <c r="N148" s="31">
        <v>3</v>
      </c>
      <c r="O148" s="26" t="s">
        <v>455</v>
      </c>
      <c r="P148" s="27">
        <v>42005</v>
      </c>
      <c r="Q148" s="27">
        <v>42369</v>
      </c>
      <c r="R148" s="22"/>
      <c r="S148" s="22"/>
      <c r="T148" s="22"/>
    </row>
    <row r="149" spans="2:20" s="11" customFormat="1" ht="22.5" customHeight="1" x14ac:dyDescent="0.25">
      <c r="B149" s="12"/>
      <c r="C149" s="12"/>
      <c r="D149" s="12"/>
      <c r="E149" s="12"/>
      <c r="F149" s="13"/>
      <c r="G149" s="14" t="s">
        <v>408</v>
      </c>
      <c r="H149" s="12" t="s">
        <v>452</v>
      </c>
      <c r="I149" s="12" t="s">
        <v>253</v>
      </c>
      <c r="J149" s="12" t="s">
        <v>254</v>
      </c>
      <c r="K149" s="22" t="s">
        <v>649</v>
      </c>
      <c r="L149" s="33">
        <v>0.8</v>
      </c>
      <c r="M149" s="30">
        <f>+((MAX(Q149:Q153)-MIN(P149:P153)))</f>
        <v>364</v>
      </c>
      <c r="N149" s="31">
        <v>1</v>
      </c>
      <c r="O149" s="26" t="s">
        <v>456</v>
      </c>
      <c r="P149" s="27">
        <v>42005</v>
      </c>
      <c r="Q149" s="27">
        <v>42369</v>
      </c>
      <c r="R149" s="22" t="s">
        <v>351</v>
      </c>
      <c r="S149" s="22" t="s">
        <v>329</v>
      </c>
      <c r="T149" s="22" t="s">
        <v>313</v>
      </c>
    </row>
    <row r="150" spans="2:20" s="11" customFormat="1" ht="22.5" customHeight="1" x14ac:dyDescent="0.25">
      <c r="B150" s="12"/>
      <c r="C150" s="12"/>
      <c r="D150" s="12"/>
      <c r="E150" s="12"/>
      <c r="F150" s="13"/>
      <c r="G150" s="14"/>
      <c r="H150" s="12"/>
      <c r="I150" s="12"/>
      <c r="J150" s="12"/>
      <c r="K150" s="22"/>
      <c r="L150" s="33"/>
      <c r="M150" s="30"/>
      <c r="N150" s="31">
        <v>2</v>
      </c>
      <c r="O150" s="26" t="s">
        <v>457</v>
      </c>
      <c r="P150" s="27">
        <v>42005</v>
      </c>
      <c r="Q150" s="27">
        <v>42369</v>
      </c>
      <c r="R150" s="22"/>
      <c r="S150" s="22"/>
      <c r="T150" s="22"/>
    </row>
    <row r="151" spans="2:20" s="11" customFormat="1" ht="22.5" customHeight="1" x14ac:dyDescent="0.25">
      <c r="B151" s="12"/>
      <c r="C151" s="12"/>
      <c r="D151" s="12"/>
      <c r="E151" s="12"/>
      <c r="F151" s="13"/>
      <c r="G151" s="14"/>
      <c r="H151" s="12"/>
      <c r="I151" s="12"/>
      <c r="J151" s="12"/>
      <c r="K151" s="22"/>
      <c r="L151" s="33"/>
      <c r="M151" s="30"/>
      <c r="N151" s="31">
        <v>3</v>
      </c>
      <c r="O151" s="26" t="s">
        <v>458</v>
      </c>
      <c r="P151" s="27">
        <v>42005</v>
      </c>
      <c r="Q151" s="27">
        <v>42369</v>
      </c>
      <c r="R151" s="22"/>
      <c r="S151" s="22"/>
      <c r="T151" s="22"/>
    </row>
    <row r="152" spans="2:20" s="11" customFormat="1" ht="22.5" customHeight="1" x14ac:dyDescent="0.25">
      <c r="B152" s="12"/>
      <c r="C152" s="12"/>
      <c r="D152" s="12"/>
      <c r="E152" s="12"/>
      <c r="F152" s="13"/>
      <c r="G152" s="14"/>
      <c r="H152" s="12"/>
      <c r="I152" s="12"/>
      <c r="J152" s="12"/>
      <c r="K152" s="22"/>
      <c r="L152" s="33"/>
      <c r="M152" s="30"/>
      <c r="N152" s="31">
        <v>4</v>
      </c>
      <c r="O152" s="26" t="s">
        <v>459</v>
      </c>
      <c r="P152" s="27">
        <v>42005</v>
      </c>
      <c r="Q152" s="27">
        <v>42369</v>
      </c>
      <c r="R152" s="22"/>
      <c r="S152" s="22"/>
      <c r="T152" s="22"/>
    </row>
    <row r="153" spans="2:20" s="11" customFormat="1" ht="22.5" customHeight="1" x14ac:dyDescent="0.25">
      <c r="B153" s="12"/>
      <c r="C153" s="12"/>
      <c r="D153" s="12"/>
      <c r="E153" s="12"/>
      <c r="F153" s="13"/>
      <c r="G153" s="14"/>
      <c r="H153" s="12"/>
      <c r="I153" s="12"/>
      <c r="J153" s="12"/>
      <c r="K153" s="22"/>
      <c r="L153" s="33"/>
      <c r="M153" s="30"/>
      <c r="N153" s="31">
        <v>5</v>
      </c>
      <c r="O153" s="26" t="s">
        <v>460</v>
      </c>
      <c r="P153" s="27">
        <v>42006</v>
      </c>
      <c r="Q153" s="27">
        <v>42216</v>
      </c>
      <c r="R153" s="22"/>
      <c r="S153" s="22"/>
      <c r="T153" s="22"/>
    </row>
    <row r="154" spans="2:20" s="11" customFormat="1" ht="22.5" customHeight="1" x14ac:dyDescent="0.25">
      <c r="B154" s="12"/>
      <c r="C154" s="12"/>
      <c r="D154" s="12"/>
      <c r="E154" s="12"/>
      <c r="F154" s="13"/>
      <c r="G154" s="14" t="s">
        <v>408</v>
      </c>
      <c r="H154" s="12" t="s">
        <v>452</v>
      </c>
      <c r="I154" s="12" t="s">
        <v>253</v>
      </c>
      <c r="J154" s="12" t="s">
        <v>254</v>
      </c>
      <c r="K154" s="22" t="s">
        <v>569</v>
      </c>
      <c r="L154" s="33">
        <v>0.7</v>
      </c>
      <c r="M154" s="30">
        <f>+((MAX(Q154:Q158)-MIN(P154:P158)))</f>
        <v>364</v>
      </c>
      <c r="N154" s="31">
        <v>1</v>
      </c>
      <c r="O154" s="26" t="s">
        <v>461</v>
      </c>
      <c r="P154" s="27">
        <v>42005</v>
      </c>
      <c r="Q154" s="27">
        <v>42369</v>
      </c>
      <c r="R154" s="22" t="s">
        <v>351</v>
      </c>
      <c r="S154" s="22" t="s">
        <v>329</v>
      </c>
      <c r="T154" s="22" t="s">
        <v>313</v>
      </c>
    </row>
    <row r="155" spans="2:20" s="11" customFormat="1" ht="22.5" customHeight="1" x14ac:dyDescent="0.25">
      <c r="B155" s="12"/>
      <c r="C155" s="12"/>
      <c r="D155" s="12"/>
      <c r="E155" s="12"/>
      <c r="F155" s="13"/>
      <c r="G155" s="14"/>
      <c r="H155" s="12"/>
      <c r="I155" s="12"/>
      <c r="J155" s="12"/>
      <c r="K155" s="22"/>
      <c r="L155" s="33"/>
      <c r="M155" s="30"/>
      <c r="N155" s="31">
        <v>2</v>
      </c>
      <c r="O155" s="26" t="s">
        <v>462</v>
      </c>
      <c r="P155" s="27">
        <v>42005</v>
      </c>
      <c r="Q155" s="27">
        <v>42369</v>
      </c>
      <c r="R155" s="22"/>
      <c r="S155" s="22"/>
      <c r="T155" s="22"/>
    </row>
    <row r="156" spans="2:20" s="11" customFormat="1" ht="22.5" customHeight="1" x14ac:dyDescent="0.25">
      <c r="B156" s="12"/>
      <c r="C156" s="12"/>
      <c r="D156" s="12"/>
      <c r="E156" s="12"/>
      <c r="F156" s="13"/>
      <c r="G156" s="14"/>
      <c r="H156" s="12"/>
      <c r="I156" s="12"/>
      <c r="J156" s="12"/>
      <c r="K156" s="22"/>
      <c r="L156" s="33"/>
      <c r="M156" s="30"/>
      <c r="N156" s="31">
        <v>3</v>
      </c>
      <c r="O156" s="26" t="s">
        <v>460</v>
      </c>
      <c r="P156" s="27">
        <v>42006</v>
      </c>
      <c r="Q156" s="27">
        <v>42216</v>
      </c>
      <c r="R156" s="22"/>
      <c r="S156" s="22"/>
      <c r="T156" s="22"/>
    </row>
    <row r="157" spans="2:20" s="11" customFormat="1" ht="22.5" customHeight="1" x14ac:dyDescent="0.25">
      <c r="B157" s="12"/>
      <c r="C157" s="12"/>
      <c r="D157" s="12"/>
      <c r="E157" s="12"/>
      <c r="F157" s="13"/>
      <c r="G157" s="14"/>
      <c r="H157" s="12"/>
      <c r="I157" s="12"/>
      <c r="J157" s="12"/>
      <c r="K157" s="22"/>
      <c r="L157" s="33"/>
      <c r="M157" s="30"/>
      <c r="N157" s="31">
        <v>4</v>
      </c>
      <c r="O157" s="26" t="s">
        <v>463</v>
      </c>
      <c r="P157" s="27">
        <v>42005</v>
      </c>
      <c r="Q157" s="27">
        <v>42369</v>
      </c>
      <c r="R157" s="22"/>
      <c r="S157" s="22"/>
      <c r="T157" s="22"/>
    </row>
    <row r="158" spans="2:20" s="11" customFormat="1" ht="22.5" customHeight="1" x14ac:dyDescent="0.25">
      <c r="B158" s="12"/>
      <c r="C158" s="12"/>
      <c r="D158" s="12"/>
      <c r="E158" s="12"/>
      <c r="F158" s="13"/>
      <c r="G158" s="14"/>
      <c r="H158" s="12"/>
      <c r="I158" s="12"/>
      <c r="J158" s="12"/>
      <c r="K158" s="22"/>
      <c r="L158" s="33"/>
      <c r="M158" s="30"/>
      <c r="N158" s="31">
        <v>5</v>
      </c>
      <c r="O158" s="26" t="s">
        <v>464</v>
      </c>
      <c r="P158" s="27">
        <v>42005</v>
      </c>
      <c r="Q158" s="27">
        <v>42369</v>
      </c>
      <c r="R158" s="22"/>
      <c r="S158" s="22"/>
      <c r="T158" s="22"/>
    </row>
    <row r="159" spans="2:20" s="11" customFormat="1" ht="22.5" customHeight="1" x14ac:dyDescent="0.25">
      <c r="B159" s="12"/>
      <c r="C159" s="12"/>
      <c r="D159" s="12"/>
      <c r="E159" s="12"/>
      <c r="F159" s="13"/>
      <c r="G159" s="14" t="s">
        <v>408</v>
      </c>
      <c r="H159" s="12" t="s">
        <v>452</v>
      </c>
      <c r="I159" s="12" t="s">
        <v>253</v>
      </c>
      <c r="J159" s="12" t="s">
        <v>254</v>
      </c>
      <c r="K159" s="22" t="s">
        <v>650</v>
      </c>
      <c r="L159" s="29">
        <v>40000</v>
      </c>
      <c r="M159" s="24">
        <f>+((MAX(Q159:Q162)-MIN(P159:P162)))</f>
        <v>333</v>
      </c>
      <c r="N159" s="31">
        <v>1</v>
      </c>
      <c r="O159" s="26" t="s">
        <v>465</v>
      </c>
      <c r="P159" s="27">
        <v>42036</v>
      </c>
      <c r="Q159" s="27">
        <v>42369</v>
      </c>
      <c r="R159" s="22" t="s">
        <v>351</v>
      </c>
      <c r="S159" s="22" t="s">
        <v>329</v>
      </c>
      <c r="T159" s="22" t="s">
        <v>313</v>
      </c>
    </row>
    <row r="160" spans="2:20" s="11" customFormat="1" ht="22.5" customHeight="1" x14ac:dyDescent="0.25">
      <c r="B160" s="12"/>
      <c r="C160" s="12"/>
      <c r="D160" s="12"/>
      <c r="E160" s="12"/>
      <c r="F160" s="13"/>
      <c r="G160" s="14"/>
      <c r="H160" s="12"/>
      <c r="I160" s="12"/>
      <c r="J160" s="12"/>
      <c r="K160" s="22"/>
      <c r="L160" s="29"/>
      <c r="M160" s="24"/>
      <c r="N160" s="31">
        <v>2</v>
      </c>
      <c r="O160" s="26" t="s">
        <v>466</v>
      </c>
      <c r="P160" s="27">
        <v>42036</v>
      </c>
      <c r="Q160" s="27">
        <v>42369</v>
      </c>
      <c r="R160" s="22"/>
      <c r="S160" s="22"/>
      <c r="T160" s="22"/>
    </row>
    <row r="161" spans="2:20" s="11" customFormat="1" ht="22.5" customHeight="1" x14ac:dyDescent="0.25">
      <c r="B161" s="12"/>
      <c r="C161" s="12"/>
      <c r="D161" s="12"/>
      <c r="E161" s="12"/>
      <c r="F161" s="13"/>
      <c r="G161" s="14"/>
      <c r="H161" s="12"/>
      <c r="I161" s="12"/>
      <c r="J161" s="12"/>
      <c r="K161" s="22"/>
      <c r="L161" s="29"/>
      <c r="M161" s="24"/>
      <c r="N161" s="31">
        <v>3</v>
      </c>
      <c r="O161" s="26" t="s">
        <v>467</v>
      </c>
      <c r="P161" s="27">
        <v>42036</v>
      </c>
      <c r="Q161" s="27">
        <v>42369</v>
      </c>
      <c r="R161" s="22"/>
      <c r="S161" s="22"/>
      <c r="T161" s="22"/>
    </row>
    <row r="162" spans="2:20" s="11" customFormat="1" ht="22.5" customHeight="1" x14ac:dyDescent="0.25">
      <c r="B162" s="12"/>
      <c r="C162" s="12"/>
      <c r="D162" s="12"/>
      <c r="E162" s="12"/>
      <c r="F162" s="13"/>
      <c r="G162" s="14"/>
      <c r="H162" s="12"/>
      <c r="I162" s="12"/>
      <c r="J162" s="12"/>
      <c r="K162" s="22"/>
      <c r="L162" s="29"/>
      <c r="M162" s="24"/>
      <c r="N162" s="31">
        <v>4</v>
      </c>
      <c r="O162" s="26" t="s">
        <v>468</v>
      </c>
      <c r="P162" s="27">
        <v>42036</v>
      </c>
      <c r="Q162" s="27">
        <v>42369</v>
      </c>
      <c r="R162" s="22"/>
      <c r="S162" s="22"/>
      <c r="T162" s="22"/>
    </row>
    <row r="163" spans="2:20" s="11" customFormat="1" ht="22.5" customHeight="1" x14ac:dyDescent="0.25">
      <c r="B163" s="12"/>
      <c r="C163" s="12"/>
      <c r="D163" s="12"/>
      <c r="E163" s="12"/>
      <c r="F163" s="13"/>
      <c r="G163" s="14" t="s">
        <v>408</v>
      </c>
      <c r="H163" s="12" t="s">
        <v>452</v>
      </c>
      <c r="I163" s="12" t="s">
        <v>253</v>
      </c>
      <c r="J163" s="12" t="s">
        <v>254</v>
      </c>
      <c r="K163" s="22" t="s">
        <v>651</v>
      </c>
      <c r="L163" s="29">
        <v>1050</v>
      </c>
      <c r="M163" s="24">
        <f>+((MAX(Q163:Q166)-MIN(P163:P166)))</f>
        <v>295</v>
      </c>
      <c r="N163" s="31">
        <v>1</v>
      </c>
      <c r="O163" s="26" t="s">
        <v>469</v>
      </c>
      <c r="P163" s="27">
        <v>42030</v>
      </c>
      <c r="Q163" s="27">
        <v>42062</v>
      </c>
      <c r="R163" s="22" t="s">
        <v>351</v>
      </c>
      <c r="S163" s="22" t="s">
        <v>329</v>
      </c>
      <c r="T163" s="22" t="s">
        <v>313</v>
      </c>
    </row>
    <row r="164" spans="2:20" s="11" customFormat="1" ht="22.5" customHeight="1" x14ac:dyDescent="0.25">
      <c r="B164" s="12"/>
      <c r="C164" s="12"/>
      <c r="D164" s="12"/>
      <c r="E164" s="12"/>
      <c r="F164" s="13"/>
      <c r="G164" s="14"/>
      <c r="H164" s="12"/>
      <c r="I164" s="12"/>
      <c r="J164" s="12"/>
      <c r="K164" s="22"/>
      <c r="L164" s="29"/>
      <c r="M164" s="24"/>
      <c r="N164" s="31">
        <v>2</v>
      </c>
      <c r="O164" s="26" t="s">
        <v>470</v>
      </c>
      <c r="P164" s="27">
        <v>42064</v>
      </c>
      <c r="Q164" s="27">
        <v>42079</v>
      </c>
      <c r="R164" s="22"/>
      <c r="S164" s="22"/>
      <c r="T164" s="22"/>
    </row>
    <row r="165" spans="2:20" s="11" customFormat="1" ht="22.5" customHeight="1" x14ac:dyDescent="0.25">
      <c r="B165" s="12"/>
      <c r="C165" s="12"/>
      <c r="D165" s="12"/>
      <c r="E165" s="12"/>
      <c r="F165" s="13"/>
      <c r="G165" s="14"/>
      <c r="H165" s="12"/>
      <c r="I165" s="12"/>
      <c r="J165" s="12"/>
      <c r="K165" s="22"/>
      <c r="L165" s="29"/>
      <c r="M165" s="24"/>
      <c r="N165" s="31">
        <v>3</v>
      </c>
      <c r="O165" s="26" t="s">
        <v>471</v>
      </c>
      <c r="P165" s="27">
        <v>42095</v>
      </c>
      <c r="Q165" s="27">
        <v>42216</v>
      </c>
      <c r="R165" s="22"/>
      <c r="S165" s="22"/>
      <c r="T165" s="22"/>
    </row>
    <row r="166" spans="2:20" s="11" customFormat="1" ht="22.5" customHeight="1" x14ac:dyDescent="0.25">
      <c r="B166" s="12"/>
      <c r="C166" s="12"/>
      <c r="D166" s="12"/>
      <c r="E166" s="12"/>
      <c r="F166" s="13"/>
      <c r="G166" s="14"/>
      <c r="H166" s="12"/>
      <c r="I166" s="12"/>
      <c r="J166" s="12"/>
      <c r="K166" s="22"/>
      <c r="L166" s="29"/>
      <c r="M166" s="24"/>
      <c r="N166" s="31">
        <v>4</v>
      </c>
      <c r="O166" s="26" t="s">
        <v>472</v>
      </c>
      <c r="P166" s="27">
        <v>42219</v>
      </c>
      <c r="Q166" s="27">
        <v>42325</v>
      </c>
      <c r="R166" s="22"/>
      <c r="S166" s="22"/>
      <c r="T166" s="22"/>
    </row>
    <row r="167" spans="2:20" s="11" customFormat="1" ht="22.5" customHeight="1" x14ac:dyDescent="0.25">
      <c r="B167" s="12"/>
      <c r="C167" s="12"/>
      <c r="D167" s="12"/>
      <c r="E167" s="12"/>
      <c r="F167" s="13"/>
      <c r="G167" s="14" t="s">
        <v>408</v>
      </c>
      <c r="H167" s="12" t="s">
        <v>452</v>
      </c>
      <c r="I167" s="12" t="s">
        <v>253</v>
      </c>
      <c r="J167" s="12" t="s">
        <v>254</v>
      </c>
      <c r="K167" s="22" t="s">
        <v>652</v>
      </c>
      <c r="L167" s="29">
        <v>16</v>
      </c>
      <c r="M167" s="24">
        <f>+((MAX(Q167:Q170)-MIN(P167:P170)))</f>
        <v>295</v>
      </c>
      <c r="N167" s="31">
        <v>1</v>
      </c>
      <c r="O167" s="26" t="s">
        <v>473</v>
      </c>
      <c r="P167" s="27">
        <v>42030</v>
      </c>
      <c r="Q167" s="27">
        <v>42062</v>
      </c>
      <c r="R167" s="22" t="s">
        <v>351</v>
      </c>
      <c r="S167" s="22" t="s">
        <v>329</v>
      </c>
      <c r="T167" s="22" t="s">
        <v>313</v>
      </c>
    </row>
    <row r="168" spans="2:20" s="11" customFormat="1" ht="22.5" customHeight="1" x14ac:dyDescent="0.25">
      <c r="B168" s="12"/>
      <c r="C168" s="12"/>
      <c r="D168" s="12"/>
      <c r="E168" s="12"/>
      <c r="F168" s="13"/>
      <c r="G168" s="14"/>
      <c r="H168" s="12"/>
      <c r="I168" s="12"/>
      <c r="J168" s="12"/>
      <c r="K168" s="22"/>
      <c r="L168" s="29"/>
      <c r="M168" s="24"/>
      <c r="N168" s="31">
        <v>2</v>
      </c>
      <c r="O168" s="26" t="s">
        <v>474</v>
      </c>
      <c r="P168" s="27">
        <v>42064</v>
      </c>
      <c r="Q168" s="27">
        <v>42079</v>
      </c>
      <c r="R168" s="22"/>
      <c r="S168" s="22"/>
      <c r="T168" s="22"/>
    </row>
    <row r="169" spans="2:20" s="11" customFormat="1" ht="22.5" customHeight="1" x14ac:dyDescent="0.25">
      <c r="B169" s="12"/>
      <c r="C169" s="12"/>
      <c r="D169" s="12"/>
      <c r="E169" s="12"/>
      <c r="F169" s="13"/>
      <c r="G169" s="14"/>
      <c r="H169" s="12"/>
      <c r="I169" s="12"/>
      <c r="J169" s="12"/>
      <c r="K169" s="22"/>
      <c r="L169" s="29"/>
      <c r="M169" s="24"/>
      <c r="N169" s="31">
        <v>3</v>
      </c>
      <c r="O169" s="26" t="s">
        <v>475</v>
      </c>
      <c r="P169" s="27">
        <v>42095</v>
      </c>
      <c r="Q169" s="27">
        <v>42216</v>
      </c>
      <c r="R169" s="22"/>
      <c r="S169" s="22"/>
      <c r="T169" s="22"/>
    </row>
    <row r="170" spans="2:20" s="11" customFormat="1" ht="22.5" customHeight="1" x14ac:dyDescent="0.25">
      <c r="B170" s="12"/>
      <c r="C170" s="12"/>
      <c r="D170" s="12"/>
      <c r="E170" s="12"/>
      <c r="F170" s="13"/>
      <c r="G170" s="14"/>
      <c r="H170" s="12"/>
      <c r="I170" s="12"/>
      <c r="J170" s="12"/>
      <c r="K170" s="22"/>
      <c r="L170" s="29"/>
      <c r="M170" s="24"/>
      <c r="N170" s="31">
        <v>4</v>
      </c>
      <c r="O170" s="26" t="s">
        <v>476</v>
      </c>
      <c r="P170" s="27">
        <v>42219</v>
      </c>
      <c r="Q170" s="27">
        <v>42325</v>
      </c>
      <c r="R170" s="22"/>
      <c r="S170" s="22"/>
      <c r="T170" s="22"/>
    </row>
    <row r="171" spans="2:20" s="11" customFormat="1" ht="22.5" customHeight="1" x14ac:dyDescent="0.25">
      <c r="B171" s="12" t="s">
        <v>290</v>
      </c>
      <c r="C171" s="12" t="s">
        <v>291</v>
      </c>
      <c r="D171" s="12" t="s">
        <v>274</v>
      </c>
      <c r="E171" s="12" t="s">
        <v>9</v>
      </c>
      <c r="F171" s="13">
        <v>82999781905</v>
      </c>
      <c r="G171" s="14" t="s">
        <v>409</v>
      </c>
      <c r="H171" s="12" t="s">
        <v>257</v>
      </c>
      <c r="I171" s="12" t="s">
        <v>253</v>
      </c>
      <c r="J171" s="12" t="s">
        <v>254</v>
      </c>
      <c r="K171" s="22" t="s">
        <v>653</v>
      </c>
      <c r="L171" s="29">
        <v>140000</v>
      </c>
      <c r="M171" s="30">
        <f>+((MAX(Q171:Q174)-MIN(P171:P174)))</f>
        <v>350</v>
      </c>
      <c r="N171" s="31">
        <v>1</v>
      </c>
      <c r="O171" s="26" t="s">
        <v>85</v>
      </c>
      <c r="P171" s="27">
        <v>42019</v>
      </c>
      <c r="Q171" s="27">
        <v>42185</v>
      </c>
      <c r="R171" s="22" t="s">
        <v>352</v>
      </c>
      <c r="S171" s="22" t="s">
        <v>329</v>
      </c>
      <c r="T171" s="22" t="s">
        <v>314</v>
      </c>
    </row>
    <row r="172" spans="2:20" s="11" customFormat="1" ht="22.5" customHeight="1" x14ac:dyDescent="0.25">
      <c r="B172" s="12"/>
      <c r="C172" s="12"/>
      <c r="D172" s="12"/>
      <c r="E172" s="12"/>
      <c r="F172" s="13"/>
      <c r="G172" s="14"/>
      <c r="H172" s="12"/>
      <c r="I172" s="12"/>
      <c r="J172" s="12"/>
      <c r="K172" s="22"/>
      <c r="L172" s="29"/>
      <c r="M172" s="30"/>
      <c r="N172" s="31">
        <v>2</v>
      </c>
      <c r="O172" s="26" t="s">
        <v>86</v>
      </c>
      <c r="P172" s="27">
        <v>42086</v>
      </c>
      <c r="Q172" s="27">
        <v>42308</v>
      </c>
      <c r="R172" s="22"/>
      <c r="S172" s="22"/>
      <c r="T172" s="22"/>
    </row>
    <row r="173" spans="2:20" s="11" customFormat="1" ht="22.5" customHeight="1" x14ac:dyDescent="0.25">
      <c r="B173" s="12"/>
      <c r="C173" s="12"/>
      <c r="D173" s="12"/>
      <c r="E173" s="12"/>
      <c r="F173" s="13"/>
      <c r="G173" s="14"/>
      <c r="H173" s="12"/>
      <c r="I173" s="12"/>
      <c r="J173" s="12"/>
      <c r="K173" s="22"/>
      <c r="L173" s="29"/>
      <c r="M173" s="30"/>
      <c r="N173" s="31">
        <v>3</v>
      </c>
      <c r="O173" s="26" t="s">
        <v>87</v>
      </c>
      <c r="P173" s="27">
        <v>42036</v>
      </c>
      <c r="Q173" s="27">
        <v>42369</v>
      </c>
      <c r="R173" s="22"/>
      <c r="S173" s="22"/>
      <c r="T173" s="22"/>
    </row>
    <row r="174" spans="2:20" s="11" customFormat="1" ht="22.5" customHeight="1" x14ac:dyDescent="0.25">
      <c r="B174" s="12"/>
      <c r="C174" s="12"/>
      <c r="D174" s="12"/>
      <c r="E174" s="12"/>
      <c r="F174" s="13"/>
      <c r="G174" s="14"/>
      <c r="H174" s="12"/>
      <c r="I174" s="12"/>
      <c r="J174" s="12"/>
      <c r="K174" s="22"/>
      <c r="L174" s="29"/>
      <c r="M174" s="30"/>
      <c r="N174" s="31">
        <v>4</v>
      </c>
      <c r="O174" s="26" t="s">
        <v>88</v>
      </c>
      <c r="P174" s="27">
        <v>42216</v>
      </c>
      <c r="Q174" s="27">
        <v>42369</v>
      </c>
      <c r="R174" s="22"/>
      <c r="S174" s="22"/>
      <c r="T174" s="22"/>
    </row>
    <row r="175" spans="2:20" s="11" customFormat="1" ht="22.5" customHeight="1" x14ac:dyDescent="0.25">
      <c r="B175" s="12"/>
      <c r="C175" s="12"/>
      <c r="D175" s="12"/>
      <c r="E175" s="12"/>
      <c r="F175" s="13"/>
      <c r="G175" s="14" t="s">
        <v>409</v>
      </c>
      <c r="H175" s="12" t="s">
        <v>257</v>
      </c>
      <c r="I175" s="12" t="s">
        <v>253</v>
      </c>
      <c r="J175" s="12" t="s">
        <v>254</v>
      </c>
      <c r="K175" s="22" t="s">
        <v>654</v>
      </c>
      <c r="L175" s="29">
        <v>22000</v>
      </c>
      <c r="M175" s="30">
        <f>+((MAX(Q175:Q179)-MIN(P175:P179)))</f>
        <v>363</v>
      </c>
      <c r="N175" s="31">
        <v>1</v>
      </c>
      <c r="O175" s="26" t="s">
        <v>89</v>
      </c>
      <c r="P175" s="27">
        <v>42006</v>
      </c>
      <c r="Q175" s="27">
        <v>42369</v>
      </c>
      <c r="R175" s="22" t="s">
        <v>352</v>
      </c>
      <c r="S175" s="22" t="s">
        <v>329</v>
      </c>
      <c r="T175" s="22" t="s">
        <v>314</v>
      </c>
    </row>
    <row r="176" spans="2:20" s="11" customFormat="1" ht="22.5" customHeight="1" x14ac:dyDescent="0.25">
      <c r="B176" s="12"/>
      <c r="C176" s="12"/>
      <c r="D176" s="12"/>
      <c r="E176" s="12"/>
      <c r="F176" s="13"/>
      <c r="G176" s="14"/>
      <c r="H176" s="12"/>
      <c r="I176" s="12"/>
      <c r="J176" s="12"/>
      <c r="K176" s="22"/>
      <c r="L176" s="29"/>
      <c r="M176" s="30"/>
      <c r="N176" s="31">
        <v>2</v>
      </c>
      <c r="O176" s="26" t="s">
        <v>90</v>
      </c>
      <c r="P176" s="27">
        <v>42006</v>
      </c>
      <c r="Q176" s="27">
        <v>42353</v>
      </c>
      <c r="R176" s="22"/>
      <c r="S176" s="22"/>
      <c r="T176" s="22"/>
    </row>
    <row r="177" spans="2:20" s="11" customFormat="1" ht="22.5" customHeight="1" x14ac:dyDescent="0.25">
      <c r="B177" s="12"/>
      <c r="C177" s="12"/>
      <c r="D177" s="12"/>
      <c r="E177" s="12"/>
      <c r="F177" s="13"/>
      <c r="G177" s="14"/>
      <c r="H177" s="12"/>
      <c r="I177" s="12"/>
      <c r="J177" s="12"/>
      <c r="K177" s="22"/>
      <c r="L177" s="29"/>
      <c r="M177" s="30"/>
      <c r="N177" s="31">
        <v>3</v>
      </c>
      <c r="O177" s="32" t="s">
        <v>91</v>
      </c>
      <c r="P177" s="27">
        <v>42060</v>
      </c>
      <c r="Q177" s="27">
        <v>42323</v>
      </c>
      <c r="R177" s="22"/>
      <c r="S177" s="22"/>
      <c r="T177" s="22"/>
    </row>
    <row r="178" spans="2:20" s="11" customFormat="1" ht="22.5" customHeight="1" x14ac:dyDescent="0.25">
      <c r="B178" s="12"/>
      <c r="C178" s="12"/>
      <c r="D178" s="12"/>
      <c r="E178" s="12"/>
      <c r="F178" s="13"/>
      <c r="G178" s="14"/>
      <c r="H178" s="12"/>
      <c r="I178" s="12"/>
      <c r="J178" s="12"/>
      <c r="K178" s="22"/>
      <c r="L178" s="29"/>
      <c r="M178" s="30"/>
      <c r="N178" s="31">
        <v>4</v>
      </c>
      <c r="O178" s="32" t="s">
        <v>92</v>
      </c>
      <c r="P178" s="27">
        <v>42125</v>
      </c>
      <c r="Q178" s="27">
        <v>42369</v>
      </c>
      <c r="R178" s="22"/>
      <c r="S178" s="22"/>
      <c r="T178" s="22"/>
    </row>
    <row r="179" spans="2:20" s="11" customFormat="1" ht="22.5" customHeight="1" x14ac:dyDescent="0.25">
      <c r="B179" s="12"/>
      <c r="C179" s="12"/>
      <c r="D179" s="12"/>
      <c r="E179" s="12"/>
      <c r="F179" s="13"/>
      <c r="G179" s="14"/>
      <c r="H179" s="12"/>
      <c r="I179" s="12"/>
      <c r="J179" s="12"/>
      <c r="K179" s="22"/>
      <c r="L179" s="29"/>
      <c r="M179" s="30"/>
      <c r="N179" s="31">
        <v>5</v>
      </c>
      <c r="O179" s="32" t="s">
        <v>93</v>
      </c>
      <c r="P179" s="27">
        <v>42125</v>
      </c>
      <c r="Q179" s="27">
        <v>42369</v>
      </c>
      <c r="R179" s="22"/>
      <c r="S179" s="22"/>
      <c r="T179" s="22"/>
    </row>
    <row r="180" spans="2:20" s="11" customFormat="1" ht="22.5" customHeight="1" x14ac:dyDescent="0.25">
      <c r="B180" s="12"/>
      <c r="C180" s="12"/>
      <c r="D180" s="12"/>
      <c r="E180" s="12"/>
      <c r="F180" s="13"/>
      <c r="G180" s="14" t="s">
        <v>409</v>
      </c>
      <c r="H180" s="12" t="s">
        <v>257</v>
      </c>
      <c r="I180" s="12" t="s">
        <v>253</v>
      </c>
      <c r="J180" s="12" t="s">
        <v>254</v>
      </c>
      <c r="K180" s="22" t="s">
        <v>655</v>
      </c>
      <c r="L180" s="33">
        <v>0.2</v>
      </c>
      <c r="M180" s="24">
        <f>+((MAX(Q180:Q184)-MIN(P180:P184)))</f>
        <v>344</v>
      </c>
      <c r="N180" s="25">
        <v>1</v>
      </c>
      <c r="O180" s="32" t="s">
        <v>616</v>
      </c>
      <c r="P180" s="27">
        <v>42024</v>
      </c>
      <c r="Q180" s="27">
        <v>42277</v>
      </c>
      <c r="R180" s="22" t="s">
        <v>352</v>
      </c>
      <c r="S180" s="22" t="s">
        <v>329</v>
      </c>
      <c r="T180" s="22" t="s">
        <v>314</v>
      </c>
    </row>
    <row r="181" spans="2:20" s="11" customFormat="1" ht="22.5" customHeight="1" x14ac:dyDescent="0.25">
      <c r="B181" s="12"/>
      <c r="C181" s="12"/>
      <c r="D181" s="12"/>
      <c r="E181" s="12"/>
      <c r="F181" s="13"/>
      <c r="G181" s="14"/>
      <c r="H181" s="12"/>
      <c r="I181" s="12"/>
      <c r="J181" s="12"/>
      <c r="K181" s="22"/>
      <c r="L181" s="33"/>
      <c r="M181" s="24"/>
      <c r="N181" s="25">
        <v>2</v>
      </c>
      <c r="O181" s="32" t="s">
        <v>617</v>
      </c>
      <c r="P181" s="27">
        <v>42278</v>
      </c>
      <c r="Q181" s="27">
        <v>42353</v>
      </c>
      <c r="R181" s="22"/>
      <c r="S181" s="22"/>
      <c r="T181" s="22"/>
    </row>
    <row r="182" spans="2:20" s="11" customFormat="1" ht="22.5" customHeight="1" x14ac:dyDescent="0.25">
      <c r="B182" s="12"/>
      <c r="C182" s="12"/>
      <c r="D182" s="12"/>
      <c r="E182" s="12"/>
      <c r="F182" s="13"/>
      <c r="G182" s="14"/>
      <c r="H182" s="12"/>
      <c r="I182" s="12"/>
      <c r="J182" s="12"/>
      <c r="K182" s="22"/>
      <c r="L182" s="33"/>
      <c r="M182" s="24"/>
      <c r="N182" s="25">
        <v>3</v>
      </c>
      <c r="O182" s="32" t="s">
        <v>618</v>
      </c>
      <c r="P182" s="27">
        <v>42024</v>
      </c>
      <c r="Q182" s="27">
        <v>42368</v>
      </c>
      <c r="R182" s="22"/>
      <c r="S182" s="22"/>
      <c r="T182" s="22"/>
    </row>
    <row r="183" spans="2:20" s="11" customFormat="1" ht="22.5" customHeight="1" x14ac:dyDescent="0.25">
      <c r="B183" s="12"/>
      <c r="C183" s="12"/>
      <c r="D183" s="12"/>
      <c r="E183" s="12"/>
      <c r="F183" s="13"/>
      <c r="G183" s="14"/>
      <c r="H183" s="12"/>
      <c r="I183" s="12"/>
      <c r="J183" s="12"/>
      <c r="K183" s="22"/>
      <c r="L183" s="33"/>
      <c r="M183" s="24"/>
      <c r="N183" s="25">
        <v>4</v>
      </c>
      <c r="O183" s="32" t="s">
        <v>619</v>
      </c>
      <c r="P183" s="27">
        <v>42024</v>
      </c>
      <c r="Q183" s="27">
        <v>42338</v>
      </c>
      <c r="R183" s="22"/>
      <c r="S183" s="22"/>
      <c r="T183" s="22"/>
    </row>
    <row r="184" spans="2:20" s="11" customFormat="1" ht="22.5" customHeight="1" x14ac:dyDescent="0.25">
      <c r="B184" s="12"/>
      <c r="C184" s="12"/>
      <c r="D184" s="12"/>
      <c r="E184" s="12"/>
      <c r="F184" s="13"/>
      <c r="G184" s="14"/>
      <c r="H184" s="12"/>
      <c r="I184" s="12"/>
      <c r="J184" s="12"/>
      <c r="K184" s="22"/>
      <c r="L184" s="33"/>
      <c r="M184" s="24"/>
      <c r="N184" s="25">
        <v>5</v>
      </c>
      <c r="O184" s="32" t="s">
        <v>620</v>
      </c>
      <c r="P184" s="27">
        <v>42050</v>
      </c>
      <c r="Q184" s="27">
        <v>42353</v>
      </c>
      <c r="R184" s="22"/>
      <c r="S184" s="22"/>
      <c r="T184" s="22"/>
    </row>
    <row r="185" spans="2:20" s="11" customFormat="1" ht="22.5" customHeight="1" x14ac:dyDescent="0.25">
      <c r="B185" s="12"/>
      <c r="C185" s="12"/>
      <c r="D185" s="12"/>
      <c r="E185" s="12"/>
      <c r="F185" s="13"/>
      <c r="G185" s="14" t="s">
        <v>409</v>
      </c>
      <c r="H185" s="12" t="s">
        <v>257</v>
      </c>
      <c r="I185" s="12" t="s">
        <v>253</v>
      </c>
      <c r="J185" s="12" t="s">
        <v>254</v>
      </c>
      <c r="K185" s="22" t="s">
        <v>656</v>
      </c>
      <c r="L185" s="29">
        <v>500</v>
      </c>
      <c r="M185" s="30">
        <f>+(MAX(Q185:Q187)-MIN(P185:P187))</f>
        <v>258</v>
      </c>
      <c r="N185" s="31">
        <v>1</v>
      </c>
      <c r="O185" s="32" t="s">
        <v>621</v>
      </c>
      <c r="P185" s="27">
        <v>42095</v>
      </c>
      <c r="Q185" s="27">
        <v>42247</v>
      </c>
      <c r="R185" s="22" t="s">
        <v>352</v>
      </c>
      <c r="S185" s="22" t="s">
        <v>329</v>
      </c>
      <c r="T185" s="22" t="s">
        <v>314</v>
      </c>
    </row>
    <row r="186" spans="2:20" s="11" customFormat="1" ht="22.5" customHeight="1" x14ac:dyDescent="0.25">
      <c r="B186" s="12"/>
      <c r="C186" s="12"/>
      <c r="D186" s="12"/>
      <c r="E186" s="12"/>
      <c r="F186" s="13"/>
      <c r="G186" s="14"/>
      <c r="H186" s="12"/>
      <c r="I186" s="12"/>
      <c r="J186" s="12"/>
      <c r="K186" s="22"/>
      <c r="L186" s="29"/>
      <c r="M186" s="30"/>
      <c r="N186" s="31">
        <v>2</v>
      </c>
      <c r="O186" s="32" t="s">
        <v>622</v>
      </c>
      <c r="P186" s="27">
        <v>42248</v>
      </c>
      <c r="Q186" s="27">
        <v>42307</v>
      </c>
      <c r="R186" s="22"/>
      <c r="S186" s="22"/>
      <c r="T186" s="22"/>
    </row>
    <row r="187" spans="2:20" s="11" customFormat="1" ht="22.5" customHeight="1" x14ac:dyDescent="0.25">
      <c r="B187" s="12"/>
      <c r="C187" s="12"/>
      <c r="D187" s="12"/>
      <c r="E187" s="12"/>
      <c r="F187" s="13"/>
      <c r="G187" s="14"/>
      <c r="H187" s="12"/>
      <c r="I187" s="12"/>
      <c r="J187" s="12"/>
      <c r="K187" s="22"/>
      <c r="L187" s="29"/>
      <c r="M187" s="30"/>
      <c r="N187" s="31">
        <v>3</v>
      </c>
      <c r="O187" s="32" t="s">
        <v>623</v>
      </c>
      <c r="P187" s="27">
        <v>42310</v>
      </c>
      <c r="Q187" s="27">
        <v>42353</v>
      </c>
      <c r="R187" s="22"/>
      <c r="S187" s="22"/>
      <c r="T187" s="22"/>
    </row>
    <row r="188" spans="2:20" s="11" customFormat="1" ht="22.5" customHeight="1" x14ac:dyDescent="0.25">
      <c r="B188" s="12" t="s">
        <v>292</v>
      </c>
      <c r="C188" s="12" t="s">
        <v>293</v>
      </c>
      <c r="D188" s="12" t="s">
        <v>275</v>
      </c>
      <c r="E188" s="12" t="s">
        <v>10</v>
      </c>
      <c r="F188" s="13">
        <v>155000000000</v>
      </c>
      <c r="G188" s="14" t="s">
        <v>410</v>
      </c>
      <c r="H188" s="12" t="s">
        <v>266</v>
      </c>
      <c r="I188" s="12" t="s">
        <v>268</v>
      </c>
      <c r="J188" s="12" t="s">
        <v>254</v>
      </c>
      <c r="K188" s="22" t="s">
        <v>657</v>
      </c>
      <c r="L188" s="29">
        <v>50</v>
      </c>
      <c r="M188" s="30">
        <f>+(MAX(Q188:Q190)-MIN(P188:P190))</f>
        <v>339</v>
      </c>
      <c r="N188" s="31">
        <v>1</v>
      </c>
      <c r="O188" s="32" t="s">
        <v>156</v>
      </c>
      <c r="P188" s="38">
        <v>42019</v>
      </c>
      <c r="Q188" s="38">
        <v>42063</v>
      </c>
      <c r="R188" s="22" t="s">
        <v>372</v>
      </c>
      <c r="S188" s="22" t="s">
        <v>329</v>
      </c>
      <c r="T188" s="22" t="s">
        <v>318</v>
      </c>
    </row>
    <row r="189" spans="2:20" s="11" customFormat="1" ht="22.5" customHeight="1" x14ac:dyDescent="0.25">
      <c r="B189" s="12"/>
      <c r="C189" s="12"/>
      <c r="D189" s="12"/>
      <c r="E189" s="12"/>
      <c r="F189" s="13"/>
      <c r="G189" s="14"/>
      <c r="H189" s="12"/>
      <c r="I189" s="12"/>
      <c r="J189" s="12"/>
      <c r="K189" s="22"/>
      <c r="L189" s="29"/>
      <c r="M189" s="30"/>
      <c r="N189" s="31">
        <v>2</v>
      </c>
      <c r="O189" s="32" t="s">
        <v>137</v>
      </c>
      <c r="P189" s="38">
        <v>42064</v>
      </c>
      <c r="Q189" s="38">
        <v>42109</v>
      </c>
      <c r="R189" s="22"/>
      <c r="S189" s="22"/>
      <c r="T189" s="22"/>
    </row>
    <row r="190" spans="2:20" s="11" customFormat="1" ht="22.5" customHeight="1" x14ac:dyDescent="0.25">
      <c r="B190" s="12"/>
      <c r="C190" s="12"/>
      <c r="D190" s="12"/>
      <c r="E190" s="12"/>
      <c r="F190" s="13"/>
      <c r="G190" s="14"/>
      <c r="H190" s="12"/>
      <c r="I190" s="12"/>
      <c r="J190" s="12"/>
      <c r="K190" s="22"/>
      <c r="L190" s="29"/>
      <c r="M190" s="30"/>
      <c r="N190" s="31">
        <v>3</v>
      </c>
      <c r="O190" s="32" t="s">
        <v>138</v>
      </c>
      <c r="P190" s="38">
        <v>42125</v>
      </c>
      <c r="Q190" s="38">
        <v>42358</v>
      </c>
      <c r="R190" s="22"/>
      <c r="S190" s="22"/>
      <c r="T190" s="22"/>
    </row>
    <row r="191" spans="2:20" s="11" customFormat="1" ht="22.5" customHeight="1" x14ac:dyDescent="0.25">
      <c r="B191" s="12"/>
      <c r="C191" s="12"/>
      <c r="D191" s="12"/>
      <c r="E191" s="12"/>
      <c r="F191" s="13"/>
      <c r="G191" s="14"/>
      <c r="H191" s="12"/>
      <c r="I191" s="12"/>
      <c r="J191" s="12"/>
      <c r="K191" s="22"/>
      <c r="L191" s="29"/>
      <c r="M191" s="30"/>
      <c r="N191" s="31">
        <v>4</v>
      </c>
      <c r="O191" s="32" t="s">
        <v>136</v>
      </c>
      <c r="P191" s="38">
        <v>42078</v>
      </c>
      <c r="Q191" s="38">
        <v>42358</v>
      </c>
      <c r="R191" s="22"/>
      <c r="S191" s="22"/>
      <c r="T191" s="22"/>
    </row>
    <row r="192" spans="2:20" s="11" customFormat="1" ht="22.5" customHeight="1" x14ac:dyDescent="0.25">
      <c r="B192" s="12"/>
      <c r="C192" s="12"/>
      <c r="D192" s="12"/>
      <c r="E192" s="12"/>
      <c r="F192" s="13"/>
      <c r="G192" s="14" t="s">
        <v>410</v>
      </c>
      <c r="H192" s="12" t="s">
        <v>266</v>
      </c>
      <c r="I192" s="12" t="s">
        <v>268</v>
      </c>
      <c r="J192" s="12" t="s">
        <v>254</v>
      </c>
      <c r="K192" s="22" t="s">
        <v>570</v>
      </c>
      <c r="L192" s="29">
        <v>1134</v>
      </c>
      <c r="M192" s="30">
        <f>+((MAX(Q192:Q195)-MIN(P192:P195)))</f>
        <v>308</v>
      </c>
      <c r="N192" s="31">
        <v>1</v>
      </c>
      <c r="O192" s="32" t="s">
        <v>139</v>
      </c>
      <c r="P192" s="38">
        <v>42064</v>
      </c>
      <c r="Q192" s="38">
        <v>42358</v>
      </c>
      <c r="R192" s="22" t="s">
        <v>372</v>
      </c>
      <c r="S192" s="22" t="s">
        <v>329</v>
      </c>
      <c r="T192" s="22" t="s">
        <v>318</v>
      </c>
    </row>
    <row r="193" spans="2:20" s="11" customFormat="1" ht="22.5" customHeight="1" x14ac:dyDescent="0.25">
      <c r="B193" s="12"/>
      <c r="C193" s="12"/>
      <c r="D193" s="12"/>
      <c r="E193" s="12"/>
      <c r="F193" s="13"/>
      <c r="G193" s="14"/>
      <c r="H193" s="12"/>
      <c r="I193" s="12"/>
      <c r="J193" s="12"/>
      <c r="K193" s="22"/>
      <c r="L193" s="29"/>
      <c r="M193" s="30"/>
      <c r="N193" s="31">
        <v>2</v>
      </c>
      <c r="O193" s="32" t="s">
        <v>140</v>
      </c>
      <c r="P193" s="38">
        <v>42064</v>
      </c>
      <c r="Q193" s="38">
        <v>42323</v>
      </c>
      <c r="R193" s="22"/>
      <c r="S193" s="22"/>
      <c r="T193" s="22"/>
    </row>
    <row r="194" spans="2:20" s="11" customFormat="1" ht="22.5" customHeight="1" x14ac:dyDescent="0.25">
      <c r="B194" s="12"/>
      <c r="C194" s="12"/>
      <c r="D194" s="12"/>
      <c r="E194" s="12"/>
      <c r="F194" s="13"/>
      <c r="G194" s="14"/>
      <c r="H194" s="12"/>
      <c r="I194" s="12"/>
      <c r="J194" s="12"/>
      <c r="K194" s="22"/>
      <c r="L194" s="29"/>
      <c r="M194" s="30"/>
      <c r="N194" s="31">
        <v>3</v>
      </c>
      <c r="O194" s="32" t="s">
        <v>141</v>
      </c>
      <c r="P194" s="38">
        <v>42050</v>
      </c>
      <c r="Q194" s="38">
        <v>42358</v>
      </c>
      <c r="R194" s="22"/>
      <c r="S194" s="22"/>
      <c r="T194" s="22"/>
    </row>
    <row r="195" spans="2:20" s="11" customFormat="1" ht="22.5" customHeight="1" x14ac:dyDescent="0.25">
      <c r="B195" s="12"/>
      <c r="C195" s="12"/>
      <c r="D195" s="12"/>
      <c r="E195" s="12"/>
      <c r="F195" s="13"/>
      <c r="G195" s="14"/>
      <c r="H195" s="12"/>
      <c r="I195" s="12"/>
      <c r="J195" s="12"/>
      <c r="K195" s="22"/>
      <c r="L195" s="29"/>
      <c r="M195" s="30"/>
      <c r="N195" s="31">
        <v>4</v>
      </c>
      <c r="O195" s="32" t="s">
        <v>142</v>
      </c>
      <c r="P195" s="38">
        <v>42109</v>
      </c>
      <c r="Q195" s="38">
        <v>42323</v>
      </c>
      <c r="R195" s="22"/>
      <c r="S195" s="22"/>
      <c r="T195" s="22"/>
    </row>
    <row r="196" spans="2:20" s="11" customFormat="1" ht="22.5" customHeight="1" x14ac:dyDescent="0.25">
      <c r="B196" s="12"/>
      <c r="C196" s="12"/>
      <c r="D196" s="12"/>
      <c r="E196" s="12"/>
      <c r="F196" s="13"/>
      <c r="G196" s="14"/>
      <c r="H196" s="12"/>
      <c r="I196" s="12"/>
      <c r="J196" s="12"/>
      <c r="K196" s="22"/>
      <c r="L196" s="29"/>
      <c r="M196" s="30"/>
      <c r="N196" s="31">
        <v>5</v>
      </c>
      <c r="O196" s="32" t="s">
        <v>551</v>
      </c>
      <c r="P196" s="39">
        <v>42006</v>
      </c>
      <c r="Q196" s="39">
        <v>42369</v>
      </c>
      <c r="R196" s="22"/>
      <c r="S196" s="22"/>
      <c r="T196" s="22"/>
    </row>
    <row r="197" spans="2:20" s="11" customFormat="1" ht="22.5" customHeight="1" x14ac:dyDescent="0.25">
      <c r="B197" s="12"/>
      <c r="C197" s="12"/>
      <c r="D197" s="12"/>
      <c r="E197" s="12"/>
      <c r="F197" s="13"/>
      <c r="G197" s="14" t="s">
        <v>410</v>
      </c>
      <c r="H197" s="12" t="s">
        <v>266</v>
      </c>
      <c r="I197" s="12" t="s">
        <v>268</v>
      </c>
      <c r="J197" s="12" t="s">
        <v>254</v>
      </c>
      <c r="K197" s="22" t="s">
        <v>571</v>
      </c>
      <c r="L197" s="33">
        <v>0.4</v>
      </c>
      <c r="M197" s="24">
        <f>+((MAX(Q197:Q200)-MIN(P197:P200)))</f>
        <v>322</v>
      </c>
      <c r="N197" s="25">
        <v>1</v>
      </c>
      <c r="O197" s="32" t="s">
        <v>143</v>
      </c>
      <c r="P197" s="38">
        <v>42078</v>
      </c>
      <c r="Q197" s="38">
        <v>42358</v>
      </c>
      <c r="R197" s="22" t="s">
        <v>372</v>
      </c>
      <c r="S197" s="22" t="s">
        <v>329</v>
      </c>
      <c r="T197" s="22" t="s">
        <v>318</v>
      </c>
    </row>
    <row r="198" spans="2:20" s="11" customFormat="1" ht="22.5" customHeight="1" x14ac:dyDescent="0.25">
      <c r="B198" s="12"/>
      <c r="C198" s="12"/>
      <c r="D198" s="12"/>
      <c r="E198" s="12"/>
      <c r="F198" s="13"/>
      <c r="G198" s="14"/>
      <c r="H198" s="12"/>
      <c r="I198" s="12"/>
      <c r="J198" s="12"/>
      <c r="K198" s="22"/>
      <c r="L198" s="33"/>
      <c r="M198" s="24"/>
      <c r="N198" s="25">
        <v>2</v>
      </c>
      <c r="O198" s="32" t="s">
        <v>144</v>
      </c>
      <c r="P198" s="38">
        <v>42036</v>
      </c>
      <c r="Q198" s="38">
        <v>42124</v>
      </c>
      <c r="R198" s="22"/>
      <c r="S198" s="22"/>
      <c r="T198" s="22"/>
    </row>
    <row r="199" spans="2:20" s="11" customFormat="1" ht="22.5" customHeight="1" x14ac:dyDescent="0.25">
      <c r="B199" s="12"/>
      <c r="C199" s="12"/>
      <c r="D199" s="12"/>
      <c r="E199" s="12"/>
      <c r="F199" s="13"/>
      <c r="G199" s="14"/>
      <c r="H199" s="12"/>
      <c r="I199" s="12"/>
      <c r="J199" s="12"/>
      <c r="K199" s="22"/>
      <c r="L199" s="33"/>
      <c r="M199" s="24"/>
      <c r="N199" s="25">
        <v>3</v>
      </c>
      <c r="O199" s="32" t="s">
        <v>145</v>
      </c>
      <c r="P199" s="38">
        <v>42125</v>
      </c>
      <c r="Q199" s="38">
        <v>42246</v>
      </c>
      <c r="R199" s="22"/>
      <c r="S199" s="22"/>
      <c r="T199" s="22"/>
    </row>
    <row r="200" spans="2:20" s="11" customFormat="1" ht="22.5" customHeight="1" x14ac:dyDescent="0.25">
      <c r="B200" s="12"/>
      <c r="C200" s="12"/>
      <c r="D200" s="12"/>
      <c r="E200" s="12"/>
      <c r="F200" s="13"/>
      <c r="G200" s="14"/>
      <c r="H200" s="12"/>
      <c r="I200" s="12"/>
      <c r="J200" s="12"/>
      <c r="K200" s="22"/>
      <c r="L200" s="33"/>
      <c r="M200" s="24"/>
      <c r="N200" s="25">
        <v>4</v>
      </c>
      <c r="O200" s="32" t="s">
        <v>146</v>
      </c>
      <c r="P200" s="38">
        <v>42248</v>
      </c>
      <c r="Q200" s="38">
        <v>42358</v>
      </c>
      <c r="R200" s="22"/>
      <c r="S200" s="22"/>
      <c r="T200" s="22"/>
    </row>
    <row r="201" spans="2:20" s="11" customFormat="1" ht="22.5" customHeight="1" x14ac:dyDescent="0.25">
      <c r="B201" s="12"/>
      <c r="C201" s="12"/>
      <c r="D201" s="12"/>
      <c r="E201" s="12"/>
      <c r="F201" s="13"/>
      <c r="G201" s="14" t="s">
        <v>410</v>
      </c>
      <c r="H201" s="12" t="s">
        <v>266</v>
      </c>
      <c r="I201" s="12" t="s">
        <v>260</v>
      </c>
      <c r="J201" s="12" t="s">
        <v>506</v>
      </c>
      <c r="K201" s="22" t="s">
        <v>572</v>
      </c>
      <c r="L201" s="29">
        <v>1134</v>
      </c>
      <c r="M201" s="30">
        <f>+(MAX(Q201:Q204)-MIN(P201:P204))</f>
        <v>363</v>
      </c>
      <c r="N201" s="31">
        <v>1</v>
      </c>
      <c r="O201" s="32" t="s">
        <v>147</v>
      </c>
      <c r="P201" s="38">
        <v>42064</v>
      </c>
      <c r="Q201" s="38">
        <v>42368</v>
      </c>
      <c r="R201" s="22" t="s">
        <v>372</v>
      </c>
      <c r="S201" s="22" t="s">
        <v>329</v>
      </c>
      <c r="T201" s="22" t="s">
        <v>318</v>
      </c>
    </row>
    <row r="202" spans="2:20" s="11" customFormat="1" ht="22.5" customHeight="1" x14ac:dyDescent="0.25">
      <c r="B202" s="12"/>
      <c r="C202" s="12"/>
      <c r="D202" s="12"/>
      <c r="E202" s="12"/>
      <c r="F202" s="13"/>
      <c r="G202" s="14"/>
      <c r="H202" s="12"/>
      <c r="I202" s="12"/>
      <c r="J202" s="12"/>
      <c r="K202" s="22"/>
      <c r="L202" s="29"/>
      <c r="M202" s="30"/>
      <c r="N202" s="31">
        <v>2</v>
      </c>
      <c r="O202" s="32" t="s">
        <v>148</v>
      </c>
      <c r="P202" s="38">
        <v>42109</v>
      </c>
      <c r="Q202" s="38">
        <v>42368</v>
      </c>
      <c r="R202" s="22"/>
      <c r="S202" s="22"/>
      <c r="T202" s="22"/>
    </row>
    <row r="203" spans="2:20" s="11" customFormat="1" ht="22.5" customHeight="1" x14ac:dyDescent="0.25">
      <c r="B203" s="12"/>
      <c r="C203" s="12"/>
      <c r="D203" s="12"/>
      <c r="E203" s="12"/>
      <c r="F203" s="13"/>
      <c r="G203" s="14"/>
      <c r="H203" s="12"/>
      <c r="I203" s="12"/>
      <c r="J203" s="12"/>
      <c r="K203" s="22"/>
      <c r="L203" s="29"/>
      <c r="M203" s="30"/>
      <c r="N203" s="31">
        <v>3</v>
      </c>
      <c r="O203" s="32" t="s">
        <v>149</v>
      </c>
      <c r="P203" s="38">
        <v>42050</v>
      </c>
      <c r="Q203" s="38">
        <v>42368</v>
      </c>
      <c r="R203" s="22"/>
      <c r="S203" s="22"/>
      <c r="T203" s="22"/>
    </row>
    <row r="204" spans="2:20" s="11" customFormat="1" ht="22.5" customHeight="1" x14ac:dyDescent="0.25">
      <c r="B204" s="12"/>
      <c r="C204" s="12"/>
      <c r="D204" s="12"/>
      <c r="E204" s="12"/>
      <c r="F204" s="13"/>
      <c r="G204" s="14"/>
      <c r="H204" s="12"/>
      <c r="I204" s="12"/>
      <c r="J204" s="12"/>
      <c r="K204" s="22"/>
      <c r="L204" s="29"/>
      <c r="M204" s="30"/>
      <c r="N204" s="31">
        <v>4</v>
      </c>
      <c r="O204" s="32" t="s">
        <v>549</v>
      </c>
      <c r="P204" s="38">
        <v>42006</v>
      </c>
      <c r="Q204" s="38">
        <v>42369</v>
      </c>
      <c r="R204" s="22"/>
      <c r="S204" s="22"/>
      <c r="T204" s="22"/>
    </row>
    <row r="205" spans="2:20" s="11" customFormat="1" ht="22.5" customHeight="1" x14ac:dyDescent="0.25">
      <c r="B205" s="12"/>
      <c r="C205" s="12"/>
      <c r="D205" s="12"/>
      <c r="E205" s="12"/>
      <c r="F205" s="13"/>
      <c r="G205" s="14"/>
      <c r="H205" s="12"/>
      <c r="I205" s="12"/>
      <c r="J205" s="12"/>
      <c r="K205" s="22"/>
      <c r="L205" s="29"/>
      <c r="M205" s="30"/>
      <c r="N205" s="31">
        <v>5</v>
      </c>
      <c r="O205" s="26" t="s">
        <v>550</v>
      </c>
      <c r="P205" s="39">
        <v>42006</v>
      </c>
      <c r="Q205" s="39">
        <v>42369</v>
      </c>
      <c r="R205" s="22"/>
      <c r="S205" s="22"/>
      <c r="T205" s="22"/>
    </row>
    <row r="206" spans="2:20" s="11" customFormat="1" ht="22.5" customHeight="1" x14ac:dyDescent="0.25">
      <c r="B206" s="12"/>
      <c r="C206" s="12"/>
      <c r="D206" s="12"/>
      <c r="E206" s="12"/>
      <c r="F206" s="13"/>
      <c r="G206" s="14" t="s">
        <v>410</v>
      </c>
      <c r="H206" s="12" t="s">
        <v>266</v>
      </c>
      <c r="I206" s="12" t="s">
        <v>268</v>
      </c>
      <c r="J206" s="12" t="s">
        <v>254</v>
      </c>
      <c r="K206" s="22" t="s">
        <v>658</v>
      </c>
      <c r="L206" s="33">
        <v>1</v>
      </c>
      <c r="M206" s="24">
        <f>+(MAX(Q206:Q207)-MIN(P206:P207))</f>
        <v>322</v>
      </c>
      <c r="N206" s="25">
        <v>1</v>
      </c>
      <c r="O206" s="32" t="s">
        <v>150</v>
      </c>
      <c r="P206" s="38">
        <v>42036</v>
      </c>
      <c r="Q206" s="38">
        <v>42358</v>
      </c>
      <c r="R206" s="22" t="s">
        <v>372</v>
      </c>
      <c r="S206" s="22" t="s">
        <v>329</v>
      </c>
      <c r="T206" s="22" t="s">
        <v>318</v>
      </c>
    </row>
    <row r="207" spans="2:20" s="11" customFormat="1" ht="22.5" customHeight="1" x14ac:dyDescent="0.25">
      <c r="B207" s="12"/>
      <c r="C207" s="12"/>
      <c r="D207" s="12"/>
      <c r="E207" s="12"/>
      <c r="F207" s="13"/>
      <c r="G207" s="14"/>
      <c r="H207" s="12"/>
      <c r="I207" s="12"/>
      <c r="J207" s="12"/>
      <c r="K207" s="22"/>
      <c r="L207" s="33"/>
      <c r="M207" s="24"/>
      <c r="N207" s="25">
        <v>2</v>
      </c>
      <c r="O207" s="32" t="s">
        <v>151</v>
      </c>
      <c r="P207" s="38">
        <v>42125</v>
      </c>
      <c r="Q207" s="38">
        <v>42338</v>
      </c>
      <c r="R207" s="22"/>
      <c r="S207" s="22"/>
      <c r="T207" s="22"/>
    </row>
    <row r="208" spans="2:20" s="11" customFormat="1" ht="22.5" customHeight="1" x14ac:dyDescent="0.25">
      <c r="B208" s="12"/>
      <c r="C208" s="12"/>
      <c r="D208" s="12"/>
      <c r="E208" s="12"/>
      <c r="F208" s="13"/>
      <c r="G208" s="14" t="s">
        <v>410</v>
      </c>
      <c r="H208" s="12" t="s">
        <v>266</v>
      </c>
      <c r="I208" s="12" t="s">
        <v>268</v>
      </c>
      <c r="J208" s="12" t="s">
        <v>254</v>
      </c>
      <c r="K208" s="22" t="s">
        <v>573</v>
      </c>
      <c r="L208" s="29">
        <v>7</v>
      </c>
      <c r="M208" s="30">
        <f>+((MAX(Q208:Q211)-MIN(P208:P211)))</f>
        <v>322</v>
      </c>
      <c r="N208" s="31">
        <v>1</v>
      </c>
      <c r="O208" s="32" t="s">
        <v>152</v>
      </c>
      <c r="P208" s="38">
        <v>42064</v>
      </c>
      <c r="Q208" s="38">
        <v>42358</v>
      </c>
      <c r="R208" s="22" t="s">
        <v>372</v>
      </c>
      <c r="S208" s="22" t="s">
        <v>329</v>
      </c>
      <c r="T208" s="22" t="s">
        <v>318</v>
      </c>
    </row>
    <row r="209" spans="2:20" s="11" customFormat="1" ht="22.5" customHeight="1" x14ac:dyDescent="0.25">
      <c r="B209" s="12"/>
      <c r="C209" s="12"/>
      <c r="D209" s="12"/>
      <c r="E209" s="12"/>
      <c r="F209" s="13"/>
      <c r="G209" s="14"/>
      <c r="H209" s="12"/>
      <c r="I209" s="12"/>
      <c r="J209" s="12"/>
      <c r="K209" s="22"/>
      <c r="L209" s="29"/>
      <c r="M209" s="30"/>
      <c r="N209" s="31">
        <v>2</v>
      </c>
      <c r="O209" s="32" t="s">
        <v>153</v>
      </c>
      <c r="P209" s="38">
        <v>42064</v>
      </c>
      <c r="Q209" s="38">
        <v>42358</v>
      </c>
      <c r="R209" s="22"/>
      <c r="S209" s="22"/>
      <c r="T209" s="22"/>
    </row>
    <row r="210" spans="2:20" s="11" customFormat="1" ht="22.5" customHeight="1" x14ac:dyDescent="0.25">
      <c r="B210" s="12"/>
      <c r="C210" s="12"/>
      <c r="D210" s="12"/>
      <c r="E210" s="12"/>
      <c r="F210" s="13"/>
      <c r="G210" s="14"/>
      <c r="H210" s="12"/>
      <c r="I210" s="12"/>
      <c r="J210" s="12"/>
      <c r="K210" s="22"/>
      <c r="L210" s="29"/>
      <c r="M210" s="30"/>
      <c r="N210" s="31">
        <v>3</v>
      </c>
      <c r="O210" s="32" t="s">
        <v>154</v>
      </c>
      <c r="P210" s="38">
        <v>42125</v>
      </c>
      <c r="Q210" s="38">
        <v>42358</v>
      </c>
      <c r="R210" s="22"/>
      <c r="S210" s="22"/>
      <c r="T210" s="22"/>
    </row>
    <row r="211" spans="2:20" s="11" customFormat="1" ht="22.5" customHeight="1" x14ac:dyDescent="0.25">
      <c r="B211" s="12"/>
      <c r="C211" s="12"/>
      <c r="D211" s="12"/>
      <c r="E211" s="12"/>
      <c r="F211" s="13"/>
      <c r="G211" s="14"/>
      <c r="H211" s="12"/>
      <c r="I211" s="12"/>
      <c r="J211" s="12"/>
      <c r="K211" s="22"/>
      <c r="L211" s="29"/>
      <c r="M211" s="30"/>
      <c r="N211" s="31">
        <v>4</v>
      </c>
      <c r="O211" s="32" t="s">
        <v>155</v>
      </c>
      <c r="P211" s="38">
        <v>42036</v>
      </c>
      <c r="Q211" s="38">
        <v>42358</v>
      </c>
      <c r="R211" s="22"/>
      <c r="S211" s="22"/>
      <c r="T211" s="22"/>
    </row>
    <row r="212" spans="2:20" s="11" customFormat="1" ht="22.5" customHeight="1" x14ac:dyDescent="0.25">
      <c r="B212" s="12"/>
      <c r="C212" s="12"/>
      <c r="D212" s="12"/>
      <c r="E212" s="12"/>
      <c r="F212" s="13"/>
      <c r="G212" s="14" t="s">
        <v>410</v>
      </c>
      <c r="H212" s="12" t="s">
        <v>266</v>
      </c>
      <c r="I212" s="12" t="s">
        <v>374</v>
      </c>
      <c r="J212" s="12" t="s">
        <v>491</v>
      </c>
      <c r="K212" s="22" t="s">
        <v>11</v>
      </c>
      <c r="L212" s="33">
        <v>1</v>
      </c>
      <c r="M212" s="24">
        <f>+((MAX(Q212:Q215)-MIN(P212:P215)))</f>
        <v>363</v>
      </c>
      <c r="N212" s="25">
        <v>1</v>
      </c>
      <c r="O212" s="32" t="s">
        <v>331</v>
      </c>
      <c r="P212" s="38">
        <v>42006</v>
      </c>
      <c r="Q212" s="38">
        <v>42010</v>
      </c>
      <c r="R212" s="22" t="s">
        <v>373</v>
      </c>
      <c r="S212" s="22" t="s">
        <v>374</v>
      </c>
      <c r="T212" s="22" t="s">
        <v>375</v>
      </c>
    </row>
    <row r="213" spans="2:20" s="11" customFormat="1" ht="22.5" customHeight="1" x14ac:dyDescent="0.25">
      <c r="B213" s="12"/>
      <c r="C213" s="12"/>
      <c r="D213" s="12"/>
      <c r="E213" s="12"/>
      <c r="F213" s="13"/>
      <c r="G213" s="14"/>
      <c r="H213" s="12"/>
      <c r="I213" s="12"/>
      <c r="J213" s="12"/>
      <c r="K213" s="22"/>
      <c r="L213" s="28"/>
      <c r="M213" s="24"/>
      <c r="N213" s="25">
        <v>2</v>
      </c>
      <c r="O213" s="32" t="s">
        <v>332</v>
      </c>
      <c r="P213" s="38">
        <v>42006</v>
      </c>
      <c r="Q213" s="38">
        <v>42369</v>
      </c>
      <c r="R213" s="22"/>
      <c r="S213" s="22"/>
      <c r="T213" s="22"/>
    </row>
    <row r="214" spans="2:20" s="11" customFormat="1" ht="22.5" customHeight="1" x14ac:dyDescent="0.25">
      <c r="B214" s="12"/>
      <c r="C214" s="12"/>
      <c r="D214" s="12"/>
      <c r="E214" s="12"/>
      <c r="F214" s="13"/>
      <c r="G214" s="14"/>
      <c r="H214" s="12"/>
      <c r="I214" s="12"/>
      <c r="J214" s="12"/>
      <c r="K214" s="22"/>
      <c r="L214" s="28"/>
      <c r="M214" s="24"/>
      <c r="N214" s="25">
        <v>3</v>
      </c>
      <c r="O214" s="32" t="s">
        <v>333</v>
      </c>
      <c r="P214" s="38">
        <v>42006</v>
      </c>
      <c r="Q214" s="38">
        <v>42369</v>
      </c>
      <c r="R214" s="22"/>
      <c r="S214" s="22"/>
      <c r="T214" s="22"/>
    </row>
    <row r="215" spans="2:20" s="11" customFormat="1" ht="22.5" customHeight="1" x14ac:dyDescent="0.25">
      <c r="B215" s="12"/>
      <c r="C215" s="12"/>
      <c r="D215" s="12"/>
      <c r="E215" s="12"/>
      <c r="F215" s="13"/>
      <c r="G215" s="14"/>
      <c r="H215" s="12"/>
      <c r="I215" s="12"/>
      <c r="J215" s="12"/>
      <c r="K215" s="22"/>
      <c r="L215" s="28"/>
      <c r="M215" s="24"/>
      <c r="N215" s="25">
        <v>4</v>
      </c>
      <c r="O215" s="32" t="s">
        <v>334</v>
      </c>
      <c r="P215" s="38">
        <v>42006</v>
      </c>
      <c r="Q215" s="38">
        <v>42369</v>
      </c>
      <c r="R215" s="22"/>
      <c r="S215" s="22"/>
      <c r="T215" s="22"/>
    </row>
    <row r="216" spans="2:20" s="11" customFormat="1" ht="22.5" customHeight="1" x14ac:dyDescent="0.25">
      <c r="B216" s="12"/>
      <c r="C216" s="12"/>
      <c r="D216" s="12"/>
      <c r="E216" s="12"/>
      <c r="F216" s="13"/>
      <c r="G216" s="14" t="s">
        <v>410</v>
      </c>
      <c r="H216" s="12" t="s">
        <v>266</v>
      </c>
      <c r="I216" s="12" t="s">
        <v>374</v>
      </c>
      <c r="J216" s="12" t="s">
        <v>491</v>
      </c>
      <c r="K216" s="22" t="s">
        <v>12</v>
      </c>
      <c r="L216" s="33">
        <v>1</v>
      </c>
      <c r="M216" s="24">
        <f>+((MAX(Q216:Q219)-MIN(P216:P219)))</f>
        <v>363</v>
      </c>
      <c r="N216" s="25">
        <v>1</v>
      </c>
      <c r="O216" s="32" t="s">
        <v>331</v>
      </c>
      <c r="P216" s="38">
        <v>42006</v>
      </c>
      <c r="Q216" s="38">
        <v>42010</v>
      </c>
      <c r="R216" s="22" t="s">
        <v>373</v>
      </c>
      <c r="S216" s="22" t="s">
        <v>374</v>
      </c>
      <c r="T216" s="22" t="s">
        <v>375</v>
      </c>
    </row>
    <row r="217" spans="2:20" s="11" customFormat="1" ht="22.5" customHeight="1" x14ac:dyDescent="0.25">
      <c r="B217" s="12"/>
      <c r="C217" s="12"/>
      <c r="D217" s="12"/>
      <c r="E217" s="12"/>
      <c r="F217" s="13"/>
      <c r="G217" s="14"/>
      <c r="H217" s="12"/>
      <c r="I217" s="12"/>
      <c r="J217" s="12"/>
      <c r="K217" s="22"/>
      <c r="L217" s="28"/>
      <c r="M217" s="24"/>
      <c r="N217" s="25">
        <v>2</v>
      </c>
      <c r="O217" s="32" t="s">
        <v>332</v>
      </c>
      <c r="P217" s="38">
        <v>42006</v>
      </c>
      <c r="Q217" s="38">
        <v>42369</v>
      </c>
      <c r="R217" s="22"/>
      <c r="S217" s="22"/>
      <c r="T217" s="22"/>
    </row>
    <row r="218" spans="2:20" s="11" customFormat="1" ht="22.5" customHeight="1" x14ac:dyDescent="0.25">
      <c r="B218" s="12"/>
      <c r="C218" s="12"/>
      <c r="D218" s="12"/>
      <c r="E218" s="12"/>
      <c r="F218" s="13"/>
      <c r="G218" s="14"/>
      <c r="H218" s="12"/>
      <c r="I218" s="12"/>
      <c r="J218" s="12"/>
      <c r="K218" s="22"/>
      <c r="L218" s="28"/>
      <c r="M218" s="24"/>
      <c r="N218" s="25">
        <v>3</v>
      </c>
      <c r="O218" s="32" t="s">
        <v>333</v>
      </c>
      <c r="P218" s="38">
        <v>42006</v>
      </c>
      <c r="Q218" s="38">
        <v>42369</v>
      </c>
      <c r="R218" s="22"/>
      <c r="S218" s="22"/>
      <c r="T218" s="22"/>
    </row>
    <row r="219" spans="2:20" s="11" customFormat="1" ht="22.5" customHeight="1" x14ac:dyDescent="0.25">
      <c r="B219" s="12"/>
      <c r="C219" s="12"/>
      <c r="D219" s="12"/>
      <c r="E219" s="12"/>
      <c r="F219" s="13"/>
      <c r="G219" s="14"/>
      <c r="H219" s="12"/>
      <c r="I219" s="12"/>
      <c r="J219" s="12"/>
      <c r="K219" s="22"/>
      <c r="L219" s="28"/>
      <c r="M219" s="24"/>
      <c r="N219" s="25">
        <v>4</v>
      </c>
      <c r="O219" s="32" t="s">
        <v>334</v>
      </c>
      <c r="P219" s="38">
        <v>42006</v>
      </c>
      <c r="Q219" s="38">
        <v>42369</v>
      </c>
      <c r="R219" s="22"/>
      <c r="S219" s="22"/>
      <c r="T219" s="22"/>
    </row>
    <row r="220" spans="2:20" s="11" customFormat="1" ht="22.5" customHeight="1" x14ac:dyDescent="0.25">
      <c r="B220" s="12"/>
      <c r="C220" s="12"/>
      <c r="D220" s="12"/>
      <c r="E220" s="12"/>
      <c r="F220" s="13"/>
      <c r="G220" s="14" t="s">
        <v>410</v>
      </c>
      <c r="H220" s="12" t="s">
        <v>266</v>
      </c>
      <c r="I220" s="12" t="s">
        <v>268</v>
      </c>
      <c r="J220" s="12" t="s">
        <v>254</v>
      </c>
      <c r="K220" s="22" t="s">
        <v>13</v>
      </c>
      <c r="L220" s="29">
        <v>40000</v>
      </c>
      <c r="M220" s="30">
        <f>+((MAX(Q220:Q223)-MIN(P220:P223)))</f>
        <v>333</v>
      </c>
      <c r="N220" s="31">
        <v>1</v>
      </c>
      <c r="O220" s="32" t="s">
        <v>517</v>
      </c>
      <c r="P220" s="27">
        <v>42036</v>
      </c>
      <c r="Q220" s="27">
        <v>42094</v>
      </c>
      <c r="R220" s="22" t="s">
        <v>380</v>
      </c>
      <c r="S220" s="22" t="s">
        <v>329</v>
      </c>
      <c r="T220" s="22" t="s">
        <v>319</v>
      </c>
    </row>
    <row r="221" spans="2:20" s="11" customFormat="1" ht="22.5" customHeight="1" x14ac:dyDescent="0.25">
      <c r="B221" s="12"/>
      <c r="C221" s="12"/>
      <c r="D221" s="12"/>
      <c r="E221" s="12"/>
      <c r="F221" s="13"/>
      <c r="G221" s="14"/>
      <c r="H221" s="12"/>
      <c r="I221" s="12"/>
      <c r="J221" s="12"/>
      <c r="K221" s="22"/>
      <c r="L221" s="29"/>
      <c r="M221" s="30"/>
      <c r="N221" s="31">
        <v>2</v>
      </c>
      <c r="O221" s="32" t="s">
        <v>518</v>
      </c>
      <c r="P221" s="27">
        <v>42036</v>
      </c>
      <c r="Q221" s="27">
        <v>42369</v>
      </c>
      <c r="R221" s="22"/>
      <c r="S221" s="22"/>
      <c r="T221" s="22"/>
    </row>
    <row r="222" spans="2:20" s="11" customFormat="1" ht="22.5" customHeight="1" x14ac:dyDescent="0.25">
      <c r="B222" s="12"/>
      <c r="C222" s="12"/>
      <c r="D222" s="12"/>
      <c r="E222" s="12"/>
      <c r="F222" s="13"/>
      <c r="G222" s="14"/>
      <c r="H222" s="12"/>
      <c r="I222" s="12"/>
      <c r="J222" s="12"/>
      <c r="K222" s="22"/>
      <c r="L222" s="29"/>
      <c r="M222" s="30"/>
      <c r="N222" s="31">
        <v>3</v>
      </c>
      <c r="O222" s="32" t="s">
        <v>519</v>
      </c>
      <c r="P222" s="27">
        <v>42036</v>
      </c>
      <c r="Q222" s="27">
        <v>42369</v>
      </c>
      <c r="R222" s="22"/>
      <c r="S222" s="22"/>
      <c r="T222" s="22"/>
    </row>
    <row r="223" spans="2:20" s="11" customFormat="1" ht="22.5" customHeight="1" x14ac:dyDescent="0.25">
      <c r="B223" s="12"/>
      <c r="C223" s="12"/>
      <c r="D223" s="12"/>
      <c r="E223" s="12"/>
      <c r="F223" s="13"/>
      <c r="G223" s="14"/>
      <c r="H223" s="12"/>
      <c r="I223" s="12"/>
      <c r="J223" s="12"/>
      <c r="K223" s="22"/>
      <c r="L223" s="29"/>
      <c r="M223" s="30"/>
      <c r="N223" s="31">
        <v>4</v>
      </c>
      <c r="O223" s="32" t="s">
        <v>520</v>
      </c>
      <c r="P223" s="27">
        <v>42339</v>
      </c>
      <c r="Q223" s="27">
        <v>42369</v>
      </c>
      <c r="R223" s="22"/>
      <c r="S223" s="22"/>
      <c r="T223" s="22"/>
    </row>
    <row r="224" spans="2:20" s="11" customFormat="1" ht="22.5" customHeight="1" x14ac:dyDescent="0.25">
      <c r="B224" s="12"/>
      <c r="C224" s="12"/>
      <c r="D224" s="12"/>
      <c r="E224" s="12"/>
      <c r="F224" s="13"/>
      <c r="G224" s="14" t="s">
        <v>410</v>
      </c>
      <c r="H224" s="12" t="s">
        <v>266</v>
      </c>
      <c r="I224" s="12" t="s">
        <v>268</v>
      </c>
      <c r="J224" s="12" t="s">
        <v>254</v>
      </c>
      <c r="K224" s="22" t="s">
        <v>585</v>
      </c>
      <c r="L224" s="29">
        <v>50</v>
      </c>
      <c r="M224" s="30">
        <f>+((MAX(Q224:Q228)-MIN(P224:P228)))</f>
        <v>332</v>
      </c>
      <c r="N224" s="31">
        <v>1</v>
      </c>
      <c r="O224" s="32" t="s">
        <v>521</v>
      </c>
      <c r="P224" s="27">
        <v>42050</v>
      </c>
      <c r="Q224" s="27">
        <v>42078</v>
      </c>
      <c r="R224" s="22" t="s">
        <v>380</v>
      </c>
      <c r="S224" s="22" t="s">
        <v>329</v>
      </c>
      <c r="T224" s="22" t="s">
        <v>319</v>
      </c>
    </row>
    <row r="225" spans="2:20" s="11" customFormat="1" ht="22.5" customHeight="1" x14ac:dyDescent="0.25">
      <c r="B225" s="12"/>
      <c r="C225" s="12"/>
      <c r="D225" s="12"/>
      <c r="E225" s="12"/>
      <c r="F225" s="13"/>
      <c r="G225" s="14"/>
      <c r="H225" s="12"/>
      <c r="I225" s="12"/>
      <c r="J225" s="12"/>
      <c r="K225" s="22"/>
      <c r="L225" s="29"/>
      <c r="M225" s="30"/>
      <c r="N225" s="31">
        <v>2</v>
      </c>
      <c r="O225" s="32" t="s">
        <v>159</v>
      </c>
      <c r="P225" s="27">
        <v>42050</v>
      </c>
      <c r="Q225" s="27">
        <v>42109</v>
      </c>
      <c r="R225" s="22"/>
      <c r="S225" s="22"/>
      <c r="T225" s="22"/>
    </row>
    <row r="226" spans="2:20" s="11" customFormat="1" ht="22.5" customHeight="1" x14ac:dyDescent="0.25">
      <c r="B226" s="12"/>
      <c r="C226" s="12"/>
      <c r="D226" s="12"/>
      <c r="E226" s="12"/>
      <c r="F226" s="13"/>
      <c r="G226" s="14"/>
      <c r="H226" s="12"/>
      <c r="I226" s="12"/>
      <c r="J226" s="12"/>
      <c r="K226" s="22"/>
      <c r="L226" s="29"/>
      <c r="M226" s="30"/>
      <c r="N226" s="31">
        <v>3</v>
      </c>
      <c r="O226" s="32" t="s">
        <v>160</v>
      </c>
      <c r="P226" s="27">
        <v>42110</v>
      </c>
      <c r="Q226" s="27">
        <v>42155</v>
      </c>
      <c r="R226" s="22"/>
      <c r="S226" s="22"/>
      <c r="T226" s="22"/>
    </row>
    <row r="227" spans="2:20" s="11" customFormat="1" ht="22.5" customHeight="1" x14ac:dyDescent="0.25">
      <c r="B227" s="12"/>
      <c r="C227" s="12"/>
      <c r="D227" s="12"/>
      <c r="E227" s="12"/>
      <c r="F227" s="13"/>
      <c r="G227" s="14"/>
      <c r="H227" s="12"/>
      <c r="I227" s="12"/>
      <c r="J227" s="12"/>
      <c r="K227" s="22"/>
      <c r="L227" s="29"/>
      <c r="M227" s="30"/>
      <c r="N227" s="31">
        <v>4</v>
      </c>
      <c r="O227" s="32" t="s">
        <v>522</v>
      </c>
      <c r="P227" s="27">
        <v>42037</v>
      </c>
      <c r="Q227" s="27">
        <v>42369</v>
      </c>
      <c r="R227" s="22"/>
      <c r="S227" s="22"/>
      <c r="T227" s="22"/>
    </row>
    <row r="228" spans="2:20" s="11" customFormat="1" ht="22.5" customHeight="1" x14ac:dyDescent="0.25">
      <c r="B228" s="12"/>
      <c r="C228" s="12"/>
      <c r="D228" s="12"/>
      <c r="E228" s="12"/>
      <c r="F228" s="13"/>
      <c r="G228" s="14"/>
      <c r="H228" s="12"/>
      <c r="I228" s="12"/>
      <c r="J228" s="12"/>
      <c r="K228" s="22"/>
      <c r="L228" s="29"/>
      <c r="M228" s="30"/>
      <c r="N228" s="31">
        <v>5</v>
      </c>
      <c r="O228" s="32" t="s">
        <v>523</v>
      </c>
      <c r="P228" s="27">
        <v>42051</v>
      </c>
      <c r="Q228" s="27">
        <v>42369</v>
      </c>
      <c r="R228" s="22"/>
      <c r="S228" s="22"/>
      <c r="T228" s="22"/>
    </row>
    <row r="229" spans="2:20" s="11" customFormat="1" ht="22.5" customHeight="1" x14ac:dyDescent="0.25">
      <c r="B229" s="12"/>
      <c r="C229" s="12"/>
      <c r="D229" s="12"/>
      <c r="E229" s="12"/>
      <c r="F229" s="13"/>
      <c r="G229" s="14" t="s">
        <v>410</v>
      </c>
      <c r="H229" s="12" t="s">
        <v>266</v>
      </c>
      <c r="I229" s="12" t="s">
        <v>268</v>
      </c>
      <c r="J229" s="12" t="s">
        <v>254</v>
      </c>
      <c r="K229" s="22" t="s">
        <v>581</v>
      </c>
      <c r="L229" s="29">
        <v>10</v>
      </c>
      <c r="M229" s="30">
        <f>+((MAX(Q229:Q233)-MIN(P229:P233)))</f>
        <v>333</v>
      </c>
      <c r="N229" s="31">
        <v>1</v>
      </c>
      <c r="O229" s="32" t="s">
        <v>582</v>
      </c>
      <c r="P229" s="27">
        <v>42036</v>
      </c>
      <c r="Q229" s="27">
        <v>42063</v>
      </c>
      <c r="R229" s="22" t="s">
        <v>380</v>
      </c>
      <c r="S229" s="22" t="s">
        <v>329</v>
      </c>
      <c r="T229" s="22" t="s">
        <v>319</v>
      </c>
    </row>
    <row r="230" spans="2:20" s="11" customFormat="1" ht="22.5" customHeight="1" x14ac:dyDescent="0.25">
      <c r="B230" s="12"/>
      <c r="C230" s="12"/>
      <c r="D230" s="12"/>
      <c r="E230" s="12"/>
      <c r="F230" s="13"/>
      <c r="G230" s="14"/>
      <c r="H230" s="12"/>
      <c r="I230" s="12"/>
      <c r="J230" s="12"/>
      <c r="K230" s="22"/>
      <c r="L230" s="29"/>
      <c r="M230" s="30"/>
      <c r="N230" s="31">
        <v>2</v>
      </c>
      <c r="O230" s="32" t="s">
        <v>162</v>
      </c>
      <c r="P230" s="27">
        <v>42064</v>
      </c>
      <c r="Q230" s="27">
        <v>42155</v>
      </c>
      <c r="R230" s="22"/>
      <c r="S230" s="22"/>
      <c r="T230" s="22"/>
    </row>
    <row r="231" spans="2:20" s="11" customFormat="1" ht="22.5" customHeight="1" x14ac:dyDescent="0.25">
      <c r="B231" s="12"/>
      <c r="C231" s="12"/>
      <c r="D231" s="12"/>
      <c r="E231" s="12"/>
      <c r="F231" s="13"/>
      <c r="G231" s="14"/>
      <c r="H231" s="12"/>
      <c r="I231" s="12"/>
      <c r="J231" s="12"/>
      <c r="K231" s="22"/>
      <c r="L231" s="29"/>
      <c r="M231" s="30"/>
      <c r="N231" s="31">
        <v>3</v>
      </c>
      <c r="O231" s="32" t="s">
        <v>583</v>
      </c>
      <c r="P231" s="27">
        <v>42078</v>
      </c>
      <c r="Q231" s="27">
        <v>42171</v>
      </c>
      <c r="R231" s="22"/>
      <c r="S231" s="22"/>
      <c r="T231" s="22"/>
    </row>
    <row r="232" spans="2:20" s="11" customFormat="1" ht="22.5" customHeight="1" x14ac:dyDescent="0.25">
      <c r="B232" s="12"/>
      <c r="C232" s="12"/>
      <c r="D232" s="12"/>
      <c r="E232" s="12"/>
      <c r="F232" s="13"/>
      <c r="G232" s="14"/>
      <c r="H232" s="12"/>
      <c r="I232" s="12"/>
      <c r="J232" s="12"/>
      <c r="K232" s="22"/>
      <c r="L232" s="29"/>
      <c r="M232" s="30"/>
      <c r="N232" s="31">
        <v>4</v>
      </c>
      <c r="O232" s="32" t="s">
        <v>163</v>
      </c>
      <c r="P232" s="27">
        <v>42036</v>
      </c>
      <c r="Q232" s="27">
        <v>42369</v>
      </c>
      <c r="R232" s="22"/>
      <c r="S232" s="22"/>
      <c r="T232" s="22"/>
    </row>
    <row r="233" spans="2:20" s="11" customFormat="1" ht="22.5" customHeight="1" x14ac:dyDescent="0.25">
      <c r="B233" s="12"/>
      <c r="C233" s="12"/>
      <c r="D233" s="12"/>
      <c r="E233" s="12"/>
      <c r="F233" s="13"/>
      <c r="G233" s="14"/>
      <c r="H233" s="12"/>
      <c r="I233" s="12"/>
      <c r="J233" s="12"/>
      <c r="K233" s="22"/>
      <c r="L233" s="29"/>
      <c r="M233" s="30"/>
      <c r="N233" s="31">
        <v>5</v>
      </c>
      <c r="O233" s="32" t="s">
        <v>164</v>
      </c>
      <c r="P233" s="27">
        <v>42036</v>
      </c>
      <c r="Q233" s="27">
        <v>42369</v>
      </c>
      <c r="R233" s="22"/>
      <c r="S233" s="22"/>
      <c r="T233" s="22"/>
    </row>
    <row r="234" spans="2:20" s="11" customFormat="1" ht="22.5" customHeight="1" x14ac:dyDescent="0.25">
      <c r="B234" s="12"/>
      <c r="C234" s="12"/>
      <c r="D234" s="12"/>
      <c r="E234" s="12"/>
      <c r="F234" s="13"/>
      <c r="G234" s="14" t="s">
        <v>410</v>
      </c>
      <c r="H234" s="12" t="s">
        <v>266</v>
      </c>
      <c r="I234" s="12" t="s">
        <v>268</v>
      </c>
      <c r="J234" s="12" t="s">
        <v>254</v>
      </c>
      <c r="K234" s="22" t="s">
        <v>584</v>
      </c>
      <c r="L234" s="29">
        <v>100000</v>
      </c>
      <c r="M234" s="30">
        <f>+((MAX(Q234:Q237)-MIN(P234:P237)))</f>
        <v>332</v>
      </c>
      <c r="N234" s="31">
        <v>1</v>
      </c>
      <c r="O234" s="32" t="s">
        <v>165</v>
      </c>
      <c r="P234" s="27">
        <v>42037</v>
      </c>
      <c r="Q234" s="27">
        <v>42062</v>
      </c>
      <c r="R234" s="22" t="s">
        <v>380</v>
      </c>
      <c r="S234" s="22" t="s">
        <v>329</v>
      </c>
      <c r="T234" s="22" t="s">
        <v>319</v>
      </c>
    </row>
    <row r="235" spans="2:20" s="11" customFormat="1" ht="22.5" customHeight="1" x14ac:dyDescent="0.25">
      <c r="B235" s="12"/>
      <c r="C235" s="12"/>
      <c r="D235" s="12"/>
      <c r="E235" s="12"/>
      <c r="F235" s="13"/>
      <c r="G235" s="14"/>
      <c r="H235" s="12"/>
      <c r="I235" s="12"/>
      <c r="J235" s="12"/>
      <c r="K235" s="22"/>
      <c r="L235" s="29"/>
      <c r="M235" s="30"/>
      <c r="N235" s="31">
        <v>2</v>
      </c>
      <c r="O235" s="32" t="s">
        <v>524</v>
      </c>
      <c r="P235" s="27">
        <v>42037</v>
      </c>
      <c r="Q235" s="27">
        <v>42134</v>
      </c>
      <c r="R235" s="22"/>
      <c r="S235" s="22"/>
      <c r="T235" s="22"/>
    </row>
    <row r="236" spans="2:20" s="11" customFormat="1" ht="22.5" customHeight="1" x14ac:dyDescent="0.25">
      <c r="B236" s="12"/>
      <c r="C236" s="12"/>
      <c r="D236" s="12"/>
      <c r="E236" s="12"/>
      <c r="F236" s="13"/>
      <c r="G236" s="14"/>
      <c r="H236" s="12"/>
      <c r="I236" s="12"/>
      <c r="J236" s="12"/>
      <c r="K236" s="22"/>
      <c r="L236" s="29"/>
      <c r="M236" s="30"/>
      <c r="N236" s="31">
        <v>3</v>
      </c>
      <c r="O236" s="32" t="s">
        <v>525</v>
      </c>
      <c r="P236" s="27">
        <v>42278</v>
      </c>
      <c r="Q236" s="27">
        <v>42308</v>
      </c>
      <c r="R236" s="22"/>
      <c r="S236" s="22"/>
      <c r="T236" s="22"/>
    </row>
    <row r="237" spans="2:20" s="11" customFormat="1" ht="22.5" customHeight="1" x14ac:dyDescent="0.25">
      <c r="B237" s="12"/>
      <c r="C237" s="12"/>
      <c r="D237" s="12"/>
      <c r="E237" s="12"/>
      <c r="F237" s="13"/>
      <c r="G237" s="14"/>
      <c r="H237" s="12"/>
      <c r="I237" s="12"/>
      <c r="J237" s="12"/>
      <c r="K237" s="22"/>
      <c r="L237" s="29"/>
      <c r="M237" s="30"/>
      <c r="N237" s="31">
        <v>4</v>
      </c>
      <c r="O237" s="32" t="s">
        <v>526</v>
      </c>
      <c r="P237" s="27">
        <v>42248</v>
      </c>
      <c r="Q237" s="27">
        <v>42369</v>
      </c>
      <c r="R237" s="22"/>
      <c r="S237" s="22"/>
      <c r="T237" s="22"/>
    </row>
    <row r="238" spans="2:20" s="11" customFormat="1" ht="22.5" customHeight="1" x14ac:dyDescent="0.25">
      <c r="B238" s="12"/>
      <c r="C238" s="12"/>
      <c r="D238" s="12"/>
      <c r="E238" s="12"/>
      <c r="F238" s="13"/>
      <c r="G238" s="14" t="s">
        <v>410</v>
      </c>
      <c r="H238" s="12" t="s">
        <v>266</v>
      </c>
      <c r="I238" s="12" t="s">
        <v>259</v>
      </c>
      <c r="J238" s="12" t="s">
        <v>492</v>
      </c>
      <c r="K238" s="22" t="s">
        <v>542</v>
      </c>
      <c r="L238" s="33">
        <v>1</v>
      </c>
      <c r="M238" s="24">
        <f>+((MAX(Q238:Q241)-MIN(P238:P241)))</f>
        <v>332</v>
      </c>
      <c r="N238" s="25">
        <v>1</v>
      </c>
      <c r="O238" s="32" t="s">
        <v>543</v>
      </c>
      <c r="P238" s="27">
        <v>42037</v>
      </c>
      <c r="Q238" s="27">
        <v>42063</v>
      </c>
      <c r="R238" s="22" t="s">
        <v>381</v>
      </c>
      <c r="S238" s="22" t="s">
        <v>329</v>
      </c>
      <c r="T238" s="22" t="s">
        <v>320</v>
      </c>
    </row>
    <row r="239" spans="2:20" s="11" customFormat="1" ht="22.5" customHeight="1" x14ac:dyDescent="0.25">
      <c r="B239" s="12"/>
      <c r="C239" s="12"/>
      <c r="D239" s="12"/>
      <c r="E239" s="12"/>
      <c r="F239" s="13"/>
      <c r="G239" s="14"/>
      <c r="H239" s="12"/>
      <c r="I239" s="12"/>
      <c r="J239" s="12"/>
      <c r="K239" s="22"/>
      <c r="L239" s="28"/>
      <c r="M239" s="24"/>
      <c r="N239" s="25">
        <v>2</v>
      </c>
      <c r="O239" s="32" t="s">
        <v>544</v>
      </c>
      <c r="P239" s="27">
        <v>42064</v>
      </c>
      <c r="Q239" s="27">
        <v>42154</v>
      </c>
      <c r="R239" s="22"/>
      <c r="S239" s="22"/>
      <c r="T239" s="22"/>
    </row>
    <row r="240" spans="2:20" s="11" customFormat="1" ht="22.5" customHeight="1" x14ac:dyDescent="0.25">
      <c r="B240" s="12"/>
      <c r="C240" s="12"/>
      <c r="D240" s="12"/>
      <c r="E240" s="12"/>
      <c r="F240" s="13"/>
      <c r="G240" s="14"/>
      <c r="H240" s="12"/>
      <c r="I240" s="12"/>
      <c r="J240" s="12"/>
      <c r="K240" s="22"/>
      <c r="L240" s="28"/>
      <c r="M240" s="24"/>
      <c r="N240" s="25">
        <v>3</v>
      </c>
      <c r="O240" s="32" t="s">
        <v>545</v>
      </c>
      <c r="P240" s="27">
        <v>42156</v>
      </c>
      <c r="Q240" s="27">
        <v>42369</v>
      </c>
      <c r="R240" s="22"/>
      <c r="S240" s="22"/>
      <c r="T240" s="22"/>
    </row>
    <row r="241" spans="2:20" s="11" customFormat="1" ht="22.5" customHeight="1" x14ac:dyDescent="0.25">
      <c r="B241" s="12"/>
      <c r="C241" s="12"/>
      <c r="D241" s="12"/>
      <c r="E241" s="12"/>
      <c r="F241" s="13"/>
      <c r="G241" s="14"/>
      <c r="H241" s="12"/>
      <c r="I241" s="12"/>
      <c r="J241" s="12"/>
      <c r="K241" s="22"/>
      <c r="L241" s="28"/>
      <c r="M241" s="24"/>
      <c r="N241" s="25">
        <v>4</v>
      </c>
      <c r="O241" s="32" t="s">
        <v>546</v>
      </c>
      <c r="P241" s="27">
        <v>42217</v>
      </c>
      <c r="Q241" s="27">
        <v>42369</v>
      </c>
      <c r="R241" s="22"/>
      <c r="S241" s="22"/>
      <c r="T241" s="22"/>
    </row>
    <row r="242" spans="2:20" s="11" customFormat="1" ht="22.5" customHeight="1" x14ac:dyDescent="0.25">
      <c r="B242" s="12"/>
      <c r="C242" s="12"/>
      <c r="D242" s="12"/>
      <c r="E242" s="12"/>
      <c r="F242" s="13"/>
      <c r="G242" s="14" t="s">
        <v>410</v>
      </c>
      <c r="H242" s="12" t="s">
        <v>266</v>
      </c>
      <c r="I242" s="12" t="s">
        <v>259</v>
      </c>
      <c r="J242" s="12" t="s">
        <v>492</v>
      </c>
      <c r="K242" s="22" t="s">
        <v>659</v>
      </c>
      <c r="L242" s="29">
        <v>66</v>
      </c>
      <c r="M242" s="24">
        <f>+((MAX(Q242:Q247)-MIN(P242:P247)))</f>
        <v>364</v>
      </c>
      <c r="N242" s="25">
        <v>1</v>
      </c>
      <c r="O242" s="32" t="s">
        <v>166</v>
      </c>
      <c r="P242" s="27">
        <v>42005</v>
      </c>
      <c r="Q242" s="27">
        <v>42093</v>
      </c>
      <c r="R242" s="22" t="s">
        <v>381</v>
      </c>
      <c r="S242" s="22" t="s">
        <v>329</v>
      </c>
      <c r="T242" s="22" t="s">
        <v>320</v>
      </c>
    </row>
    <row r="243" spans="2:20" s="11" customFormat="1" ht="22.5" customHeight="1" x14ac:dyDescent="0.25">
      <c r="B243" s="12"/>
      <c r="C243" s="12"/>
      <c r="D243" s="12"/>
      <c r="E243" s="12"/>
      <c r="F243" s="13"/>
      <c r="G243" s="14"/>
      <c r="H243" s="12"/>
      <c r="I243" s="12"/>
      <c r="J243" s="12"/>
      <c r="K243" s="22"/>
      <c r="L243" s="29"/>
      <c r="M243" s="24"/>
      <c r="N243" s="25">
        <v>2</v>
      </c>
      <c r="O243" s="32" t="s">
        <v>167</v>
      </c>
      <c r="P243" s="27">
        <v>42095</v>
      </c>
      <c r="Q243" s="27">
        <v>42369</v>
      </c>
      <c r="R243" s="22"/>
      <c r="S243" s="22"/>
      <c r="T243" s="22"/>
    </row>
    <row r="244" spans="2:20" s="11" customFormat="1" ht="22.5" customHeight="1" x14ac:dyDescent="0.25">
      <c r="B244" s="12"/>
      <c r="C244" s="12"/>
      <c r="D244" s="12"/>
      <c r="E244" s="12"/>
      <c r="F244" s="13"/>
      <c r="G244" s="14"/>
      <c r="H244" s="12"/>
      <c r="I244" s="12"/>
      <c r="J244" s="12"/>
      <c r="K244" s="22"/>
      <c r="L244" s="29"/>
      <c r="M244" s="24"/>
      <c r="N244" s="25">
        <v>3</v>
      </c>
      <c r="O244" s="32" t="s">
        <v>168</v>
      </c>
      <c r="P244" s="27">
        <v>42095</v>
      </c>
      <c r="Q244" s="27">
        <v>42369</v>
      </c>
      <c r="R244" s="22"/>
      <c r="S244" s="22"/>
      <c r="T244" s="22"/>
    </row>
    <row r="245" spans="2:20" s="11" customFormat="1" ht="22.5" customHeight="1" x14ac:dyDescent="0.25">
      <c r="B245" s="12"/>
      <c r="C245" s="12"/>
      <c r="D245" s="12"/>
      <c r="E245" s="12"/>
      <c r="F245" s="13"/>
      <c r="G245" s="14"/>
      <c r="H245" s="12"/>
      <c r="I245" s="12"/>
      <c r="J245" s="12"/>
      <c r="K245" s="22"/>
      <c r="L245" s="29"/>
      <c r="M245" s="24"/>
      <c r="N245" s="25">
        <v>4</v>
      </c>
      <c r="O245" s="32" t="s">
        <v>169</v>
      </c>
      <c r="P245" s="27" t="s">
        <v>170</v>
      </c>
      <c r="Q245" s="27">
        <v>42231</v>
      </c>
      <c r="R245" s="22"/>
      <c r="S245" s="22"/>
      <c r="T245" s="22"/>
    </row>
    <row r="246" spans="2:20" s="11" customFormat="1" ht="22.5" customHeight="1" x14ac:dyDescent="0.25">
      <c r="B246" s="12"/>
      <c r="C246" s="12"/>
      <c r="D246" s="12"/>
      <c r="E246" s="12"/>
      <c r="F246" s="13"/>
      <c r="G246" s="14"/>
      <c r="H246" s="12"/>
      <c r="I246" s="12"/>
      <c r="J246" s="12"/>
      <c r="K246" s="22"/>
      <c r="L246" s="29"/>
      <c r="M246" s="24"/>
      <c r="N246" s="25">
        <v>5</v>
      </c>
      <c r="O246" s="32" t="s">
        <v>171</v>
      </c>
      <c r="P246" s="27">
        <v>42248</v>
      </c>
      <c r="Q246" s="27">
        <v>42369</v>
      </c>
      <c r="R246" s="22"/>
      <c r="S246" s="22"/>
      <c r="T246" s="22"/>
    </row>
    <row r="247" spans="2:20" s="11" customFormat="1" ht="22.5" customHeight="1" x14ac:dyDescent="0.25">
      <c r="B247" s="12"/>
      <c r="C247" s="12"/>
      <c r="D247" s="12"/>
      <c r="E247" s="12"/>
      <c r="F247" s="13"/>
      <c r="G247" s="14"/>
      <c r="H247" s="12"/>
      <c r="I247" s="12"/>
      <c r="J247" s="12"/>
      <c r="K247" s="22"/>
      <c r="L247" s="29"/>
      <c r="M247" s="24"/>
      <c r="N247" s="25">
        <v>6</v>
      </c>
      <c r="O247" s="32" t="s">
        <v>172</v>
      </c>
      <c r="P247" s="27">
        <v>42009</v>
      </c>
      <c r="Q247" s="27">
        <v>42369</v>
      </c>
      <c r="R247" s="22"/>
      <c r="S247" s="22"/>
      <c r="T247" s="22"/>
    </row>
    <row r="248" spans="2:20" s="11" customFormat="1" ht="22.5" customHeight="1" x14ac:dyDescent="0.25">
      <c r="B248" s="12"/>
      <c r="C248" s="12"/>
      <c r="D248" s="12"/>
      <c r="E248" s="12"/>
      <c r="F248" s="13"/>
      <c r="G248" s="14" t="s">
        <v>410</v>
      </c>
      <c r="H248" s="12" t="s">
        <v>266</v>
      </c>
      <c r="I248" s="12" t="s">
        <v>259</v>
      </c>
      <c r="J248" s="12" t="s">
        <v>493</v>
      </c>
      <c r="K248" s="22" t="s">
        <v>660</v>
      </c>
      <c r="L248" s="29">
        <v>3</v>
      </c>
      <c r="M248" s="24">
        <f>+((MAX(Q248:Q251)-MIN(P248:P251)))</f>
        <v>333</v>
      </c>
      <c r="N248" s="25">
        <v>1</v>
      </c>
      <c r="O248" s="32" t="s">
        <v>173</v>
      </c>
      <c r="P248" s="27">
        <v>42036</v>
      </c>
      <c r="Q248" s="27">
        <v>42094</v>
      </c>
      <c r="R248" s="22" t="s">
        <v>381</v>
      </c>
      <c r="S248" s="22" t="s">
        <v>329</v>
      </c>
      <c r="T248" s="22" t="s">
        <v>320</v>
      </c>
    </row>
    <row r="249" spans="2:20" s="11" customFormat="1" ht="22.5" customHeight="1" x14ac:dyDescent="0.25">
      <c r="B249" s="12"/>
      <c r="C249" s="12"/>
      <c r="D249" s="12"/>
      <c r="E249" s="12"/>
      <c r="F249" s="13"/>
      <c r="G249" s="14"/>
      <c r="H249" s="12"/>
      <c r="I249" s="12"/>
      <c r="J249" s="12"/>
      <c r="K249" s="22"/>
      <c r="L249" s="29"/>
      <c r="M249" s="24"/>
      <c r="N249" s="25">
        <v>2</v>
      </c>
      <c r="O249" s="32" t="s">
        <v>174</v>
      </c>
      <c r="P249" s="27">
        <v>42078</v>
      </c>
      <c r="Q249" s="27">
        <v>42308</v>
      </c>
      <c r="R249" s="22"/>
      <c r="S249" s="22"/>
      <c r="T249" s="22"/>
    </row>
    <row r="250" spans="2:20" s="11" customFormat="1" ht="22.5" customHeight="1" x14ac:dyDescent="0.25">
      <c r="B250" s="12"/>
      <c r="C250" s="12"/>
      <c r="D250" s="12"/>
      <c r="E250" s="12"/>
      <c r="F250" s="13"/>
      <c r="G250" s="14"/>
      <c r="H250" s="12"/>
      <c r="I250" s="12"/>
      <c r="J250" s="12"/>
      <c r="K250" s="22"/>
      <c r="L250" s="29"/>
      <c r="M250" s="24"/>
      <c r="N250" s="25">
        <v>3</v>
      </c>
      <c r="O250" s="32" t="s">
        <v>175</v>
      </c>
      <c r="P250" s="27">
        <v>42309</v>
      </c>
      <c r="Q250" s="27">
        <v>42369</v>
      </c>
      <c r="R250" s="22"/>
      <c r="S250" s="22"/>
      <c r="T250" s="22"/>
    </row>
    <row r="251" spans="2:20" s="11" customFormat="1" ht="22.5" customHeight="1" x14ac:dyDescent="0.25">
      <c r="B251" s="12"/>
      <c r="C251" s="12"/>
      <c r="D251" s="12"/>
      <c r="E251" s="12"/>
      <c r="F251" s="13"/>
      <c r="G251" s="14"/>
      <c r="H251" s="12"/>
      <c r="I251" s="12"/>
      <c r="J251" s="12"/>
      <c r="K251" s="22"/>
      <c r="L251" s="29"/>
      <c r="M251" s="24"/>
      <c r="N251" s="25">
        <v>4</v>
      </c>
      <c r="O251" s="32" t="s">
        <v>176</v>
      </c>
      <c r="P251" s="27">
        <v>42095</v>
      </c>
      <c r="Q251" s="27">
        <v>42339</v>
      </c>
      <c r="R251" s="22"/>
      <c r="S251" s="22"/>
      <c r="T251" s="22"/>
    </row>
    <row r="252" spans="2:20" s="11" customFormat="1" ht="22.5" customHeight="1" x14ac:dyDescent="0.25">
      <c r="B252" s="12"/>
      <c r="C252" s="12"/>
      <c r="D252" s="12"/>
      <c r="E252" s="12"/>
      <c r="F252" s="13"/>
      <c r="G252" s="14" t="s">
        <v>410</v>
      </c>
      <c r="H252" s="12" t="s">
        <v>266</v>
      </c>
      <c r="I252" s="12" t="s">
        <v>259</v>
      </c>
      <c r="J252" s="12" t="s">
        <v>494</v>
      </c>
      <c r="K252" s="22" t="s">
        <v>661</v>
      </c>
      <c r="L252" s="33">
        <v>1</v>
      </c>
      <c r="M252" s="24">
        <f>+((MAX(Q252:Q255)-MIN(P252:P255)))</f>
        <v>302</v>
      </c>
      <c r="N252" s="25">
        <v>1</v>
      </c>
      <c r="O252" s="32" t="s">
        <v>177</v>
      </c>
      <c r="P252" s="27">
        <v>42036</v>
      </c>
      <c r="Q252" s="27">
        <v>42078</v>
      </c>
      <c r="R252" s="22" t="s">
        <v>381</v>
      </c>
      <c r="S252" s="22" t="s">
        <v>329</v>
      </c>
      <c r="T252" s="22" t="s">
        <v>320</v>
      </c>
    </row>
    <row r="253" spans="2:20" s="11" customFormat="1" ht="22.5" customHeight="1" x14ac:dyDescent="0.25">
      <c r="B253" s="12"/>
      <c r="C253" s="12"/>
      <c r="D253" s="12"/>
      <c r="E253" s="12"/>
      <c r="F253" s="13"/>
      <c r="G253" s="14"/>
      <c r="H253" s="12"/>
      <c r="I253" s="12"/>
      <c r="J253" s="12"/>
      <c r="K253" s="22"/>
      <c r="L253" s="33"/>
      <c r="M253" s="24"/>
      <c r="N253" s="25">
        <v>2</v>
      </c>
      <c r="O253" s="32" t="s">
        <v>178</v>
      </c>
      <c r="P253" s="27">
        <v>42078</v>
      </c>
      <c r="Q253" s="27">
        <v>42154</v>
      </c>
      <c r="R253" s="22"/>
      <c r="S253" s="22"/>
      <c r="T253" s="22"/>
    </row>
    <row r="254" spans="2:20" s="11" customFormat="1" ht="22.5" customHeight="1" x14ac:dyDescent="0.25">
      <c r="B254" s="12"/>
      <c r="C254" s="12"/>
      <c r="D254" s="12"/>
      <c r="E254" s="12"/>
      <c r="F254" s="13"/>
      <c r="G254" s="14"/>
      <c r="H254" s="12"/>
      <c r="I254" s="12"/>
      <c r="J254" s="12"/>
      <c r="K254" s="22"/>
      <c r="L254" s="33"/>
      <c r="M254" s="24"/>
      <c r="N254" s="25">
        <v>3</v>
      </c>
      <c r="O254" s="32" t="s">
        <v>179</v>
      </c>
      <c r="P254" s="27">
        <v>42050</v>
      </c>
      <c r="Q254" s="27">
        <v>42124</v>
      </c>
      <c r="R254" s="22"/>
      <c r="S254" s="22"/>
      <c r="T254" s="22"/>
    </row>
    <row r="255" spans="2:20" s="11" customFormat="1" ht="22.5" customHeight="1" x14ac:dyDescent="0.25">
      <c r="B255" s="12"/>
      <c r="C255" s="12"/>
      <c r="D255" s="12"/>
      <c r="E255" s="12"/>
      <c r="F255" s="13"/>
      <c r="G255" s="14"/>
      <c r="H255" s="12"/>
      <c r="I255" s="12"/>
      <c r="J255" s="12"/>
      <c r="K255" s="22"/>
      <c r="L255" s="33"/>
      <c r="M255" s="24"/>
      <c r="N255" s="25">
        <v>4</v>
      </c>
      <c r="O255" s="32" t="s">
        <v>180</v>
      </c>
      <c r="P255" s="27">
        <v>42125</v>
      </c>
      <c r="Q255" s="27">
        <v>42338</v>
      </c>
      <c r="R255" s="22"/>
      <c r="S255" s="22"/>
      <c r="T255" s="22"/>
    </row>
    <row r="256" spans="2:20" s="11" customFormat="1" ht="22.5" customHeight="1" x14ac:dyDescent="0.25">
      <c r="B256" s="12"/>
      <c r="C256" s="12"/>
      <c r="D256" s="12"/>
      <c r="E256" s="12"/>
      <c r="F256" s="13"/>
      <c r="G256" s="14" t="s">
        <v>410</v>
      </c>
      <c r="H256" s="12" t="s">
        <v>266</v>
      </c>
      <c r="I256" s="12" t="s">
        <v>268</v>
      </c>
      <c r="J256" s="12" t="s">
        <v>254</v>
      </c>
      <c r="K256" s="22" t="s">
        <v>193</v>
      </c>
      <c r="L256" s="28">
        <v>8</v>
      </c>
      <c r="M256" s="24">
        <f>+((MAX(Q256:Q259)-MIN(P256:P259)))</f>
        <v>352</v>
      </c>
      <c r="N256" s="25">
        <v>1</v>
      </c>
      <c r="O256" s="32" t="s">
        <v>181</v>
      </c>
      <c r="P256" s="27">
        <v>42036</v>
      </c>
      <c r="Q256" s="27">
        <v>42124</v>
      </c>
      <c r="R256" s="22" t="s">
        <v>373</v>
      </c>
      <c r="S256" s="22" t="s">
        <v>376</v>
      </c>
      <c r="T256" s="22" t="s">
        <v>321</v>
      </c>
    </row>
    <row r="257" spans="2:20" s="11" customFormat="1" ht="22.5" customHeight="1" x14ac:dyDescent="0.25">
      <c r="B257" s="12"/>
      <c r="C257" s="12"/>
      <c r="D257" s="12"/>
      <c r="E257" s="12"/>
      <c r="F257" s="13"/>
      <c r="G257" s="14"/>
      <c r="H257" s="12"/>
      <c r="I257" s="12"/>
      <c r="J257" s="12"/>
      <c r="K257" s="22"/>
      <c r="L257" s="28"/>
      <c r="M257" s="24"/>
      <c r="N257" s="25">
        <v>2</v>
      </c>
      <c r="O257" s="32" t="s">
        <v>182</v>
      </c>
      <c r="P257" s="27">
        <v>42036</v>
      </c>
      <c r="Q257" s="27">
        <v>42369</v>
      </c>
      <c r="R257" s="22"/>
      <c r="S257" s="22"/>
      <c r="T257" s="22"/>
    </row>
    <row r="258" spans="2:20" s="11" customFormat="1" ht="22.5" customHeight="1" x14ac:dyDescent="0.25">
      <c r="B258" s="12"/>
      <c r="C258" s="12"/>
      <c r="D258" s="12"/>
      <c r="E258" s="12"/>
      <c r="F258" s="13"/>
      <c r="G258" s="14"/>
      <c r="H258" s="12"/>
      <c r="I258" s="12"/>
      <c r="J258" s="12"/>
      <c r="K258" s="22"/>
      <c r="L258" s="28"/>
      <c r="M258" s="24"/>
      <c r="N258" s="25">
        <v>3</v>
      </c>
      <c r="O258" s="32" t="s">
        <v>183</v>
      </c>
      <c r="P258" s="27">
        <v>42017</v>
      </c>
      <c r="Q258" s="27">
        <v>42369</v>
      </c>
      <c r="R258" s="22"/>
      <c r="S258" s="22"/>
      <c r="T258" s="22"/>
    </row>
    <row r="259" spans="2:20" s="11" customFormat="1" ht="22.5" customHeight="1" x14ac:dyDescent="0.25">
      <c r="B259" s="12"/>
      <c r="C259" s="12"/>
      <c r="D259" s="12"/>
      <c r="E259" s="12"/>
      <c r="F259" s="13"/>
      <c r="G259" s="14"/>
      <c r="H259" s="12"/>
      <c r="I259" s="12"/>
      <c r="J259" s="12"/>
      <c r="K259" s="22"/>
      <c r="L259" s="28"/>
      <c r="M259" s="24"/>
      <c r="N259" s="25">
        <v>4</v>
      </c>
      <c r="O259" s="32" t="s">
        <v>184</v>
      </c>
      <c r="P259" s="27">
        <v>42064</v>
      </c>
      <c r="Q259" s="27">
        <v>42308</v>
      </c>
      <c r="R259" s="22"/>
      <c r="S259" s="22"/>
      <c r="T259" s="22"/>
    </row>
    <row r="260" spans="2:20" s="11" customFormat="1" ht="22.5" customHeight="1" x14ac:dyDescent="0.25">
      <c r="B260" s="12"/>
      <c r="C260" s="12"/>
      <c r="D260" s="12"/>
      <c r="E260" s="12"/>
      <c r="F260" s="13"/>
      <c r="G260" s="14" t="s">
        <v>410</v>
      </c>
      <c r="H260" s="12" t="s">
        <v>266</v>
      </c>
      <c r="I260" s="12" t="s">
        <v>374</v>
      </c>
      <c r="J260" s="12" t="s">
        <v>495</v>
      </c>
      <c r="K260" s="22" t="s">
        <v>194</v>
      </c>
      <c r="L260" s="33">
        <v>1</v>
      </c>
      <c r="M260" s="24">
        <f>+((MAX(Q260:Q264)-MIN(P260:P264)))</f>
        <v>363</v>
      </c>
      <c r="N260" s="25">
        <v>1</v>
      </c>
      <c r="O260" s="32" t="s">
        <v>185</v>
      </c>
      <c r="P260" s="27">
        <v>42006</v>
      </c>
      <c r="Q260" s="27">
        <v>42035</v>
      </c>
      <c r="R260" s="22" t="s">
        <v>373</v>
      </c>
      <c r="S260" s="22" t="s">
        <v>376</v>
      </c>
      <c r="T260" s="22" t="s">
        <v>321</v>
      </c>
    </row>
    <row r="261" spans="2:20" s="11" customFormat="1" ht="22.5" customHeight="1" x14ac:dyDescent="0.25">
      <c r="B261" s="12"/>
      <c r="C261" s="12"/>
      <c r="D261" s="12"/>
      <c r="E261" s="12"/>
      <c r="F261" s="13"/>
      <c r="G261" s="14"/>
      <c r="H261" s="12"/>
      <c r="I261" s="12"/>
      <c r="J261" s="12"/>
      <c r="K261" s="22"/>
      <c r="L261" s="33"/>
      <c r="M261" s="24"/>
      <c r="N261" s="25">
        <v>2</v>
      </c>
      <c r="O261" s="32" t="s">
        <v>186</v>
      </c>
      <c r="P261" s="27">
        <v>42119</v>
      </c>
      <c r="Q261" s="27">
        <v>42369</v>
      </c>
      <c r="R261" s="22"/>
      <c r="S261" s="22"/>
      <c r="T261" s="22"/>
    </row>
    <row r="262" spans="2:20" s="11" customFormat="1" ht="22.5" customHeight="1" x14ac:dyDescent="0.25">
      <c r="B262" s="12"/>
      <c r="C262" s="12"/>
      <c r="D262" s="12"/>
      <c r="E262" s="12"/>
      <c r="F262" s="13"/>
      <c r="G262" s="14"/>
      <c r="H262" s="12"/>
      <c r="I262" s="12"/>
      <c r="J262" s="12"/>
      <c r="K262" s="22"/>
      <c r="L262" s="33"/>
      <c r="M262" s="24"/>
      <c r="N262" s="25">
        <v>3</v>
      </c>
      <c r="O262" s="32" t="s">
        <v>187</v>
      </c>
      <c r="P262" s="27">
        <v>42006</v>
      </c>
      <c r="Q262" s="27">
        <v>42369</v>
      </c>
      <c r="R262" s="22"/>
      <c r="S262" s="22"/>
      <c r="T262" s="22"/>
    </row>
    <row r="263" spans="2:20" s="11" customFormat="1" ht="22.5" customHeight="1" x14ac:dyDescent="0.25">
      <c r="B263" s="12"/>
      <c r="C263" s="12"/>
      <c r="D263" s="12"/>
      <c r="E263" s="12"/>
      <c r="F263" s="13"/>
      <c r="G263" s="14"/>
      <c r="H263" s="12"/>
      <c r="I263" s="12"/>
      <c r="J263" s="12"/>
      <c r="K263" s="22"/>
      <c r="L263" s="33"/>
      <c r="M263" s="24"/>
      <c r="N263" s="25">
        <v>4</v>
      </c>
      <c r="O263" s="32" t="s">
        <v>188</v>
      </c>
      <c r="P263" s="27">
        <v>42006</v>
      </c>
      <c r="Q263" s="27">
        <v>42369</v>
      </c>
      <c r="R263" s="22"/>
      <c r="S263" s="22"/>
      <c r="T263" s="22"/>
    </row>
    <row r="264" spans="2:20" s="11" customFormat="1" ht="22.5" customHeight="1" x14ac:dyDescent="0.25">
      <c r="B264" s="12"/>
      <c r="C264" s="12"/>
      <c r="D264" s="12"/>
      <c r="E264" s="12"/>
      <c r="F264" s="13"/>
      <c r="G264" s="14"/>
      <c r="H264" s="12"/>
      <c r="I264" s="12"/>
      <c r="J264" s="12"/>
      <c r="K264" s="22"/>
      <c r="L264" s="33"/>
      <c r="M264" s="24"/>
      <c r="N264" s="25">
        <v>5</v>
      </c>
      <c r="O264" s="32" t="s">
        <v>189</v>
      </c>
      <c r="P264" s="27">
        <v>42119</v>
      </c>
      <c r="Q264" s="27">
        <v>42369</v>
      </c>
      <c r="R264" s="22"/>
      <c r="S264" s="22"/>
      <c r="T264" s="22"/>
    </row>
    <row r="265" spans="2:20" s="11" customFormat="1" ht="22.5" customHeight="1" x14ac:dyDescent="0.25">
      <c r="B265" s="12"/>
      <c r="C265" s="12"/>
      <c r="D265" s="12"/>
      <c r="E265" s="12"/>
      <c r="F265" s="13"/>
      <c r="G265" s="14" t="s">
        <v>410</v>
      </c>
      <c r="H265" s="12" t="s">
        <v>266</v>
      </c>
      <c r="I265" s="12" t="s">
        <v>268</v>
      </c>
      <c r="J265" s="12" t="s">
        <v>254</v>
      </c>
      <c r="K265" s="22" t="s">
        <v>195</v>
      </c>
      <c r="L265" s="28">
        <v>70</v>
      </c>
      <c r="M265" s="24">
        <f>+((MAX(Q265:Q268)-MIN(P265:P268)))</f>
        <v>363</v>
      </c>
      <c r="N265" s="25">
        <v>1</v>
      </c>
      <c r="O265" s="32" t="s">
        <v>574</v>
      </c>
      <c r="P265" s="27">
        <v>42034</v>
      </c>
      <c r="Q265" s="27">
        <v>42369</v>
      </c>
      <c r="R265" s="22" t="s">
        <v>373</v>
      </c>
      <c r="S265" s="22" t="s">
        <v>376</v>
      </c>
      <c r="T265" s="22" t="s">
        <v>321</v>
      </c>
    </row>
    <row r="266" spans="2:20" s="11" customFormat="1" ht="22.5" customHeight="1" x14ac:dyDescent="0.25">
      <c r="B266" s="12"/>
      <c r="C266" s="12"/>
      <c r="D266" s="12"/>
      <c r="E266" s="12"/>
      <c r="F266" s="13"/>
      <c r="G266" s="14"/>
      <c r="H266" s="12"/>
      <c r="I266" s="12"/>
      <c r="J266" s="12"/>
      <c r="K266" s="22"/>
      <c r="L266" s="28"/>
      <c r="M266" s="24"/>
      <c r="N266" s="25">
        <v>2</v>
      </c>
      <c r="O266" s="32" t="s">
        <v>190</v>
      </c>
      <c r="P266" s="27">
        <v>42034</v>
      </c>
      <c r="Q266" s="27">
        <v>42185</v>
      </c>
      <c r="R266" s="22"/>
      <c r="S266" s="22"/>
      <c r="T266" s="22"/>
    </row>
    <row r="267" spans="2:20" s="11" customFormat="1" ht="22.5" customHeight="1" x14ac:dyDescent="0.25">
      <c r="B267" s="12"/>
      <c r="C267" s="12"/>
      <c r="D267" s="12"/>
      <c r="E267" s="12"/>
      <c r="F267" s="13"/>
      <c r="G267" s="14"/>
      <c r="H267" s="12"/>
      <c r="I267" s="12"/>
      <c r="J267" s="12"/>
      <c r="K267" s="22"/>
      <c r="L267" s="28"/>
      <c r="M267" s="24"/>
      <c r="N267" s="25">
        <v>3</v>
      </c>
      <c r="O267" s="32" t="s">
        <v>191</v>
      </c>
      <c r="P267" s="27">
        <v>42034</v>
      </c>
      <c r="Q267" s="27">
        <v>42369</v>
      </c>
      <c r="R267" s="22"/>
      <c r="S267" s="22"/>
      <c r="T267" s="22"/>
    </row>
    <row r="268" spans="2:20" s="11" customFormat="1" ht="22.5" customHeight="1" x14ac:dyDescent="0.25">
      <c r="B268" s="12"/>
      <c r="C268" s="12"/>
      <c r="D268" s="12"/>
      <c r="E268" s="12"/>
      <c r="F268" s="13"/>
      <c r="G268" s="14"/>
      <c r="H268" s="12"/>
      <c r="I268" s="12"/>
      <c r="J268" s="12"/>
      <c r="K268" s="22"/>
      <c r="L268" s="28"/>
      <c r="M268" s="24"/>
      <c r="N268" s="25">
        <v>4</v>
      </c>
      <c r="O268" s="32" t="s">
        <v>192</v>
      </c>
      <c r="P268" s="27">
        <v>42006</v>
      </c>
      <c r="Q268" s="27">
        <v>42369</v>
      </c>
      <c r="R268" s="22"/>
      <c r="S268" s="22"/>
      <c r="T268" s="22"/>
    </row>
    <row r="269" spans="2:20" s="11" customFormat="1" ht="22.5" customHeight="1" x14ac:dyDescent="0.25">
      <c r="B269" s="12"/>
      <c r="C269" s="12"/>
      <c r="D269" s="12"/>
      <c r="E269" s="12"/>
      <c r="F269" s="13"/>
      <c r="G269" s="14" t="s">
        <v>410</v>
      </c>
      <c r="H269" s="12" t="s">
        <v>266</v>
      </c>
      <c r="I269" s="12" t="s">
        <v>267</v>
      </c>
      <c r="J269" s="12" t="s">
        <v>496</v>
      </c>
      <c r="K269" s="22" t="s">
        <v>662</v>
      </c>
      <c r="L269" s="33">
        <v>0.6</v>
      </c>
      <c r="M269" s="24">
        <f>+((MAX(Q269:Q273)-MIN(P269:P273)))</f>
        <v>363</v>
      </c>
      <c r="N269" s="25">
        <v>1</v>
      </c>
      <c r="O269" s="32" t="s">
        <v>529</v>
      </c>
      <c r="P269" s="27">
        <v>42005</v>
      </c>
      <c r="Q269" s="27">
        <v>42050</v>
      </c>
      <c r="R269" s="22" t="s">
        <v>373</v>
      </c>
      <c r="S269" s="22" t="s">
        <v>377</v>
      </c>
      <c r="T269" s="22" t="s">
        <v>322</v>
      </c>
    </row>
    <row r="270" spans="2:20" s="11" customFormat="1" ht="22.5" customHeight="1" x14ac:dyDescent="0.25">
      <c r="B270" s="12"/>
      <c r="C270" s="12"/>
      <c r="D270" s="12"/>
      <c r="E270" s="12"/>
      <c r="F270" s="13"/>
      <c r="G270" s="14"/>
      <c r="H270" s="12"/>
      <c r="I270" s="12"/>
      <c r="J270" s="12"/>
      <c r="K270" s="22"/>
      <c r="L270" s="33"/>
      <c r="M270" s="24"/>
      <c r="N270" s="25">
        <v>2</v>
      </c>
      <c r="O270" s="32" t="s">
        <v>530</v>
      </c>
      <c r="P270" s="27">
        <v>42050</v>
      </c>
      <c r="Q270" s="27">
        <v>42338</v>
      </c>
      <c r="R270" s="22"/>
      <c r="S270" s="22"/>
      <c r="T270" s="22"/>
    </row>
    <row r="271" spans="2:20" s="11" customFormat="1" ht="22.5" customHeight="1" x14ac:dyDescent="0.25">
      <c r="B271" s="12"/>
      <c r="C271" s="12"/>
      <c r="D271" s="12"/>
      <c r="E271" s="12"/>
      <c r="F271" s="13"/>
      <c r="G271" s="14"/>
      <c r="H271" s="12"/>
      <c r="I271" s="12"/>
      <c r="J271" s="12"/>
      <c r="K271" s="22"/>
      <c r="L271" s="33"/>
      <c r="M271" s="24"/>
      <c r="N271" s="25">
        <v>3</v>
      </c>
      <c r="O271" s="32" t="s">
        <v>196</v>
      </c>
      <c r="P271" s="27">
        <v>42050</v>
      </c>
      <c r="Q271" s="27">
        <v>42338</v>
      </c>
      <c r="R271" s="22"/>
      <c r="S271" s="22"/>
      <c r="T271" s="22"/>
    </row>
    <row r="272" spans="2:20" s="11" customFormat="1" ht="22.5" customHeight="1" x14ac:dyDescent="0.25">
      <c r="B272" s="12"/>
      <c r="C272" s="12"/>
      <c r="D272" s="12"/>
      <c r="E272" s="12"/>
      <c r="F272" s="13"/>
      <c r="G272" s="14"/>
      <c r="H272" s="12"/>
      <c r="I272" s="12"/>
      <c r="J272" s="12"/>
      <c r="K272" s="22"/>
      <c r="L272" s="33"/>
      <c r="M272" s="24"/>
      <c r="N272" s="25">
        <v>4</v>
      </c>
      <c r="O272" s="32" t="s">
        <v>197</v>
      </c>
      <c r="P272" s="27">
        <v>42339</v>
      </c>
      <c r="Q272" s="27">
        <v>42368</v>
      </c>
      <c r="R272" s="22"/>
      <c r="S272" s="22"/>
      <c r="T272" s="22"/>
    </row>
    <row r="273" spans="2:20" s="11" customFormat="1" ht="22.5" customHeight="1" x14ac:dyDescent="0.25">
      <c r="B273" s="12"/>
      <c r="C273" s="12"/>
      <c r="D273" s="12"/>
      <c r="E273" s="12"/>
      <c r="F273" s="13"/>
      <c r="G273" s="14"/>
      <c r="H273" s="12"/>
      <c r="I273" s="12"/>
      <c r="J273" s="12"/>
      <c r="K273" s="22"/>
      <c r="L273" s="33"/>
      <c r="M273" s="24"/>
      <c r="N273" s="25">
        <v>5</v>
      </c>
      <c r="O273" s="32" t="s">
        <v>198</v>
      </c>
      <c r="P273" s="27">
        <v>42353</v>
      </c>
      <c r="Q273" s="27">
        <v>42368</v>
      </c>
      <c r="R273" s="22"/>
      <c r="S273" s="22"/>
      <c r="T273" s="22"/>
    </row>
    <row r="274" spans="2:20" s="11" customFormat="1" ht="22.5" customHeight="1" x14ac:dyDescent="0.25">
      <c r="B274" s="12"/>
      <c r="C274" s="12"/>
      <c r="D274" s="12"/>
      <c r="E274" s="12"/>
      <c r="F274" s="13"/>
      <c r="G274" s="14" t="s">
        <v>410</v>
      </c>
      <c r="H274" s="12" t="s">
        <v>266</v>
      </c>
      <c r="I274" s="12" t="s">
        <v>267</v>
      </c>
      <c r="J274" s="12" t="s">
        <v>497</v>
      </c>
      <c r="K274" s="22" t="s">
        <v>575</v>
      </c>
      <c r="L274" s="33">
        <v>0.87</v>
      </c>
      <c r="M274" s="24">
        <f>+((MAX(Q274:Q277)-MIN(P274:P277)))</f>
        <v>353</v>
      </c>
      <c r="N274" s="25">
        <v>1</v>
      </c>
      <c r="O274" s="32" t="s">
        <v>199</v>
      </c>
      <c r="P274" s="27">
        <v>42005</v>
      </c>
      <c r="Q274" s="27">
        <v>42093</v>
      </c>
      <c r="R274" s="22" t="s">
        <v>373</v>
      </c>
      <c r="S274" s="22" t="s">
        <v>377</v>
      </c>
      <c r="T274" s="22" t="s">
        <v>322</v>
      </c>
    </row>
    <row r="275" spans="2:20" s="11" customFormat="1" ht="22.5" customHeight="1" x14ac:dyDescent="0.25">
      <c r="B275" s="12"/>
      <c r="C275" s="12"/>
      <c r="D275" s="12"/>
      <c r="E275" s="12"/>
      <c r="F275" s="13"/>
      <c r="G275" s="14"/>
      <c r="H275" s="12"/>
      <c r="I275" s="12"/>
      <c r="J275" s="12"/>
      <c r="K275" s="22"/>
      <c r="L275" s="33"/>
      <c r="M275" s="24"/>
      <c r="N275" s="25">
        <v>2</v>
      </c>
      <c r="O275" s="32" t="s">
        <v>200</v>
      </c>
      <c r="P275" s="27">
        <v>42036</v>
      </c>
      <c r="Q275" s="27">
        <v>42124</v>
      </c>
      <c r="R275" s="22"/>
      <c r="S275" s="22"/>
      <c r="T275" s="22"/>
    </row>
    <row r="276" spans="2:20" s="11" customFormat="1" ht="22.5" customHeight="1" x14ac:dyDescent="0.25">
      <c r="B276" s="12"/>
      <c r="C276" s="12"/>
      <c r="D276" s="12"/>
      <c r="E276" s="12"/>
      <c r="F276" s="13"/>
      <c r="G276" s="14"/>
      <c r="H276" s="12"/>
      <c r="I276" s="12"/>
      <c r="J276" s="12"/>
      <c r="K276" s="22"/>
      <c r="L276" s="33"/>
      <c r="M276" s="24"/>
      <c r="N276" s="25">
        <v>3</v>
      </c>
      <c r="O276" s="32" t="s">
        <v>201</v>
      </c>
      <c r="P276" s="27">
        <v>42005</v>
      </c>
      <c r="Q276" s="27">
        <v>42353</v>
      </c>
      <c r="R276" s="22"/>
      <c r="S276" s="22"/>
      <c r="T276" s="22"/>
    </row>
    <row r="277" spans="2:20" s="11" customFormat="1" ht="22.5" customHeight="1" x14ac:dyDescent="0.25">
      <c r="B277" s="12"/>
      <c r="C277" s="12"/>
      <c r="D277" s="12"/>
      <c r="E277" s="12"/>
      <c r="F277" s="13"/>
      <c r="G277" s="14"/>
      <c r="H277" s="12"/>
      <c r="I277" s="12"/>
      <c r="J277" s="12"/>
      <c r="K277" s="22"/>
      <c r="L277" s="33"/>
      <c r="M277" s="24"/>
      <c r="N277" s="25">
        <v>4</v>
      </c>
      <c r="O277" s="32" t="s">
        <v>202</v>
      </c>
      <c r="P277" s="27">
        <v>42339</v>
      </c>
      <c r="Q277" s="27">
        <v>42358</v>
      </c>
      <c r="R277" s="22"/>
      <c r="S277" s="22"/>
      <c r="T277" s="22"/>
    </row>
    <row r="278" spans="2:20" s="11" customFormat="1" ht="22.5" customHeight="1" x14ac:dyDescent="0.25">
      <c r="B278" s="12"/>
      <c r="C278" s="12"/>
      <c r="D278" s="12"/>
      <c r="E278" s="12"/>
      <c r="F278" s="13"/>
      <c r="G278" s="14" t="s">
        <v>410</v>
      </c>
      <c r="H278" s="12" t="s">
        <v>266</v>
      </c>
      <c r="I278" s="12" t="s">
        <v>267</v>
      </c>
      <c r="J278" s="12" t="s">
        <v>498</v>
      </c>
      <c r="K278" s="22" t="s">
        <v>663</v>
      </c>
      <c r="L278" s="33">
        <v>1</v>
      </c>
      <c r="M278" s="24">
        <f>+((MAX(Q278:Q282)-MIN(P278:P282)))</f>
        <v>360</v>
      </c>
      <c r="N278" s="25">
        <v>1</v>
      </c>
      <c r="O278" s="32" t="s">
        <v>203</v>
      </c>
      <c r="P278" s="40">
        <v>42005</v>
      </c>
      <c r="Q278" s="40">
        <v>42024</v>
      </c>
      <c r="R278" s="22" t="s">
        <v>373</v>
      </c>
      <c r="S278" s="22" t="s">
        <v>377</v>
      </c>
      <c r="T278" s="22" t="s">
        <v>322</v>
      </c>
    </row>
    <row r="279" spans="2:20" s="11" customFormat="1" ht="22.5" customHeight="1" x14ac:dyDescent="0.25">
      <c r="B279" s="12"/>
      <c r="C279" s="12"/>
      <c r="D279" s="12"/>
      <c r="E279" s="12"/>
      <c r="F279" s="13"/>
      <c r="G279" s="14"/>
      <c r="H279" s="12"/>
      <c r="I279" s="12"/>
      <c r="J279" s="12"/>
      <c r="K279" s="22"/>
      <c r="L279" s="33"/>
      <c r="M279" s="24"/>
      <c r="N279" s="25">
        <v>2</v>
      </c>
      <c r="O279" s="32" t="s">
        <v>204</v>
      </c>
      <c r="P279" s="40">
        <v>42005</v>
      </c>
      <c r="Q279" s="40">
        <v>42024</v>
      </c>
      <c r="R279" s="22"/>
      <c r="S279" s="22"/>
      <c r="T279" s="22"/>
    </row>
    <row r="280" spans="2:20" s="11" customFormat="1" ht="22.5" customHeight="1" x14ac:dyDescent="0.25">
      <c r="B280" s="12"/>
      <c r="C280" s="12"/>
      <c r="D280" s="12"/>
      <c r="E280" s="12"/>
      <c r="F280" s="13"/>
      <c r="G280" s="14"/>
      <c r="H280" s="12"/>
      <c r="I280" s="12"/>
      <c r="J280" s="12"/>
      <c r="K280" s="22"/>
      <c r="L280" s="33"/>
      <c r="M280" s="24"/>
      <c r="N280" s="25">
        <v>3</v>
      </c>
      <c r="O280" s="32" t="s">
        <v>205</v>
      </c>
      <c r="P280" s="40">
        <v>42005</v>
      </c>
      <c r="Q280" s="40">
        <v>42029</v>
      </c>
      <c r="R280" s="22"/>
      <c r="S280" s="22"/>
      <c r="T280" s="22"/>
    </row>
    <row r="281" spans="2:20" s="11" customFormat="1" ht="22.5" customHeight="1" x14ac:dyDescent="0.25">
      <c r="B281" s="12"/>
      <c r="C281" s="12"/>
      <c r="D281" s="12"/>
      <c r="E281" s="12"/>
      <c r="F281" s="13"/>
      <c r="G281" s="14"/>
      <c r="H281" s="12"/>
      <c r="I281" s="12"/>
      <c r="J281" s="12"/>
      <c r="K281" s="22"/>
      <c r="L281" s="33"/>
      <c r="M281" s="24"/>
      <c r="N281" s="25">
        <v>4</v>
      </c>
      <c r="O281" s="32" t="s">
        <v>206</v>
      </c>
      <c r="P281" s="40">
        <v>42036</v>
      </c>
      <c r="Q281" s="40">
        <v>42365</v>
      </c>
      <c r="R281" s="22"/>
      <c r="S281" s="22"/>
      <c r="T281" s="22"/>
    </row>
    <row r="282" spans="2:20" s="11" customFormat="1" ht="22.5" customHeight="1" x14ac:dyDescent="0.25">
      <c r="B282" s="12"/>
      <c r="C282" s="12"/>
      <c r="D282" s="12"/>
      <c r="E282" s="12"/>
      <c r="F282" s="13"/>
      <c r="G282" s="14"/>
      <c r="H282" s="12"/>
      <c r="I282" s="12"/>
      <c r="J282" s="12"/>
      <c r="K282" s="22"/>
      <c r="L282" s="33"/>
      <c r="M282" s="24"/>
      <c r="N282" s="25">
        <v>5</v>
      </c>
      <c r="O282" s="32" t="s">
        <v>207</v>
      </c>
      <c r="P282" s="40">
        <v>42339</v>
      </c>
      <c r="Q282" s="40">
        <v>42353</v>
      </c>
      <c r="R282" s="22"/>
      <c r="S282" s="22"/>
      <c r="T282" s="22"/>
    </row>
    <row r="283" spans="2:20" s="11" customFormat="1" ht="22.5" customHeight="1" x14ac:dyDescent="0.25">
      <c r="B283" s="12"/>
      <c r="C283" s="12"/>
      <c r="D283" s="12"/>
      <c r="E283" s="12"/>
      <c r="F283" s="13"/>
      <c r="G283" s="14" t="s">
        <v>410</v>
      </c>
      <c r="H283" s="12" t="s">
        <v>266</v>
      </c>
      <c r="I283" s="12" t="s">
        <v>267</v>
      </c>
      <c r="J283" s="12" t="s">
        <v>499</v>
      </c>
      <c r="K283" s="22" t="s">
        <v>664</v>
      </c>
      <c r="L283" s="33">
        <v>1</v>
      </c>
      <c r="M283" s="24">
        <f>+((MAX(Q283:Q286)-MIN(P283:P286)))</f>
        <v>353</v>
      </c>
      <c r="N283" s="25">
        <v>1</v>
      </c>
      <c r="O283" s="32" t="s">
        <v>208</v>
      </c>
      <c r="P283" s="40">
        <v>42005</v>
      </c>
      <c r="Q283" s="40">
        <v>42338</v>
      </c>
      <c r="R283" s="22" t="s">
        <v>373</v>
      </c>
      <c r="S283" s="22" t="s">
        <v>377</v>
      </c>
      <c r="T283" s="22" t="s">
        <v>322</v>
      </c>
    </row>
    <row r="284" spans="2:20" s="11" customFormat="1" ht="22.5" customHeight="1" x14ac:dyDescent="0.25">
      <c r="B284" s="12"/>
      <c r="C284" s="12"/>
      <c r="D284" s="12"/>
      <c r="E284" s="12"/>
      <c r="F284" s="13"/>
      <c r="G284" s="14"/>
      <c r="H284" s="12"/>
      <c r="I284" s="12"/>
      <c r="J284" s="12"/>
      <c r="K284" s="22"/>
      <c r="L284" s="33"/>
      <c r="M284" s="24"/>
      <c r="N284" s="25">
        <v>2</v>
      </c>
      <c r="O284" s="32" t="s">
        <v>209</v>
      </c>
      <c r="P284" s="27">
        <v>42036</v>
      </c>
      <c r="Q284" s="27">
        <v>42358</v>
      </c>
      <c r="R284" s="22"/>
      <c r="S284" s="22"/>
      <c r="T284" s="22"/>
    </row>
    <row r="285" spans="2:20" s="11" customFormat="1" ht="22.5" customHeight="1" x14ac:dyDescent="0.25">
      <c r="B285" s="12"/>
      <c r="C285" s="12"/>
      <c r="D285" s="12"/>
      <c r="E285" s="12"/>
      <c r="F285" s="13"/>
      <c r="G285" s="14"/>
      <c r="H285" s="12"/>
      <c r="I285" s="12"/>
      <c r="J285" s="12"/>
      <c r="K285" s="22"/>
      <c r="L285" s="33"/>
      <c r="M285" s="24"/>
      <c r="N285" s="25">
        <v>3</v>
      </c>
      <c r="O285" s="32" t="s">
        <v>210</v>
      </c>
      <c r="P285" s="27">
        <v>42036</v>
      </c>
      <c r="Q285" s="27">
        <v>42358</v>
      </c>
      <c r="R285" s="22"/>
      <c r="S285" s="22"/>
      <c r="T285" s="22"/>
    </row>
    <row r="286" spans="2:20" s="11" customFormat="1" ht="22.5" customHeight="1" x14ac:dyDescent="0.25">
      <c r="B286" s="12"/>
      <c r="C286" s="12"/>
      <c r="D286" s="12"/>
      <c r="E286" s="12"/>
      <c r="F286" s="13"/>
      <c r="G286" s="14"/>
      <c r="H286" s="12"/>
      <c r="I286" s="12"/>
      <c r="J286" s="12"/>
      <c r="K286" s="22"/>
      <c r="L286" s="33"/>
      <c r="M286" s="24"/>
      <c r="N286" s="25">
        <v>4</v>
      </c>
      <c r="O286" s="32" t="s">
        <v>211</v>
      </c>
      <c r="P286" s="27">
        <v>42036</v>
      </c>
      <c r="Q286" s="27">
        <v>42358</v>
      </c>
      <c r="R286" s="22"/>
      <c r="S286" s="22"/>
      <c r="T286" s="22"/>
    </row>
    <row r="287" spans="2:20" s="11" customFormat="1" ht="22.5" customHeight="1" x14ac:dyDescent="0.25">
      <c r="B287" s="12"/>
      <c r="C287" s="12"/>
      <c r="D287" s="12"/>
      <c r="E287" s="12"/>
      <c r="F287" s="13"/>
      <c r="G287" s="14" t="s">
        <v>410</v>
      </c>
      <c r="H287" s="12" t="s">
        <v>266</v>
      </c>
      <c r="I287" s="12" t="s">
        <v>268</v>
      </c>
      <c r="J287" s="12" t="s">
        <v>254</v>
      </c>
      <c r="K287" s="22" t="s">
        <v>214</v>
      </c>
      <c r="L287" s="33">
        <v>0.8</v>
      </c>
      <c r="M287" s="24">
        <f>+(MAX(Q287:Q288)-MIN(P287:P288))</f>
        <v>349</v>
      </c>
      <c r="N287" s="25">
        <v>1</v>
      </c>
      <c r="O287" s="32" t="s">
        <v>212</v>
      </c>
      <c r="P287" s="27">
        <v>42019</v>
      </c>
      <c r="Q287" s="27">
        <v>42339</v>
      </c>
      <c r="R287" s="22" t="s">
        <v>373</v>
      </c>
      <c r="S287" s="22" t="s">
        <v>382</v>
      </c>
      <c r="T287" s="22" t="s">
        <v>323</v>
      </c>
    </row>
    <row r="288" spans="2:20" s="11" customFormat="1" ht="22.5" customHeight="1" x14ac:dyDescent="0.25">
      <c r="B288" s="12"/>
      <c r="C288" s="12"/>
      <c r="D288" s="12"/>
      <c r="E288" s="12"/>
      <c r="F288" s="13"/>
      <c r="G288" s="14"/>
      <c r="H288" s="12"/>
      <c r="I288" s="12"/>
      <c r="J288" s="12"/>
      <c r="K288" s="22"/>
      <c r="L288" s="33"/>
      <c r="M288" s="24"/>
      <c r="N288" s="25">
        <v>2</v>
      </c>
      <c r="O288" s="32" t="s">
        <v>213</v>
      </c>
      <c r="P288" s="27">
        <v>42019</v>
      </c>
      <c r="Q288" s="27">
        <v>42368</v>
      </c>
      <c r="R288" s="22"/>
      <c r="S288" s="22"/>
      <c r="T288" s="22"/>
    </row>
    <row r="289" spans="2:20" s="11" customFormat="1" ht="22.5" customHeight="1" x14ac:dyDescent="0.25">
      <c r="B289" s="12"/>
      <c r="C289" s="12"/>
      <c r="D289" s="12"/>
      <c r="E289" s="12"/>
      <c r="F289" s="13"/>
      <c r="G289" s="14" t="s">
        <v>410</v>
      </c>
      <c r="H289" s="12" t="s">
        <v>266</v>
      </c>
      <c r="I289" s="12" t="s">
        <v>268</v>
      </c>
      <c r="J289" s="12" t="s">
        <v>254</v>
      </c>
      <c r="K289" s="22" t="s">
        <v>665</v>
      </c>
      <c r="L289" s="33">
        <v>0.25</v>
      </c>
      <c r="M289" s="30">
        <f>+(MAX(Q289:Q291)-MIN(P289:P291))</f>
        <v>350</v>
      </c>
      <c r="N289" s="25">
        <v>1</v>
      </c>
      <c r="O289" s="32" t="s">
        <v>215</v>
      </c>
      <c r="P289" s="27">
        <v>42019</v>
      </c>
      <c r="Q289" s="27">
        <v>42124</v>
      </c>
      <c r="R289" s="22" t="s">
        <v>383</v>
      </c>
      <c r="S289" s="22" t="s">
        <v>329</v>
      </c>
      <c r="T289" s="22" t="s">
        <v>324</v>
      </c>
    </row>
    <row r="290" spans="2:20" s="11" customFormat="1" ht="22.5" customHeight="1" x14ac:dyDescent="0.25">
      <c r="B290" s="12"/>
      <c r="C290" s="12"/>
      <c r="D290" s="12"/>
      <c r="E290" s="12"/>
      <c r="F290" s="13"/>
      <c r="G290" s="14"/>
      <c r="H290" s="12"/>
      <c r="I290" s="12"/>
      <c r="J290" s="12"/>
      <c r="K290" s="22"/>
      <c r="L290" s="33"/>
      <c r="M290" s="30"/>
      <c r="N290" s="25">
        <v>2</v>
      </c>
      <c r="O290" s="32" t="s">
        <v>216</v>
      </c>
      <c r="P290" s="27">
        <f>+Q289</f>
        <v>42124</v>
      </c>
      <c r="Q290" s="27">
        <v>42369</v>
      </c>
      <c r="R290" s="22"/>
      <c r="S290" s="22"/>
      <c r="T290" s="22"/>
    </row>
    <row r="291" spans="2:20" s="11" customFormat="1" ht="22.5" customHeight="1" x14ac:dyDescent="0.25">
      <c r="B291" s="12"/>
      <c r="C291" s="12"/>
      <c r="D291" s="12"/>
      <c r="E291" s="12"/>
      <c r="F291" s="13"/>
      <c r="G291" s="14"/>
      <c r="H291" s="12"/>
      <c r="I291" s="12"/>
      <c r="J291" s="12"/>
      <c r="K291" s="22"/>
      <c r="L291" s="33"/>
      <c r="M291" s="30"/>
      <c r="N291" s="25">
        <v>3</v>
      </c>
      <c r="O291" s="32" t="s">
        <v>217</v>
      </c>
      <c r="P291" s="27">
        <v>42186</v>
      </c>
      <c r="Q291" s="27">
        <v>42369</v>
      </c>
      <c r="R291" s="22"/>
      <c r="S291" s="22"/>
      <c r="T291" s="22"/>
    </row>
    <row r="292" spans="2:20" s="11" customFormat="1" ht="22.5" customHeight="1" x14ac:dyDescent="0.25">
      <c r="B292" s="12"/>
      <c r="C292" s="12"/>
      <c r="D292" s="12"/>
      <c r="E292" s="12"/>
      <c r="F292" s="13"/>
      <c r="G292" s="14" t="s">
        <v>410</v>
      </c>
      <c r="H292" s="12" t="s">
        <v>266</v>
      </c>
      <c r="I292" s="12" t="s">
        <v>268</v>
      </c>
      <c r="J292" s="12" t="s">
        <v>254</v>
      </c>
      <c r="K292" s="22" t="s">
        <v>223</v>
      </c>
      <c r="L292" s="33">
        <v>1</v>
      </c>
      <c r="M292" s="24">
        <f>+((MAX(Q292:Q296)-MIN(P292:P296)))</f>
        <v>360</v>
      </c>
      <c r="N292" s="25">
        <v>1</v>
      </c>
      <c r="O292" s="32" t="s">
        <v>218</v>
      </c>
      <c r="P292" s="27">
        <v>42009</v>
      </c>
      <c r="Q292" s="27">
        <v>42063</v>
      </c>
      <c r="R292" s="22" t="s">
        <v>383</v>
      </c>
      <c r="S292" s="22" t="s">
        <v>329</v>
      </c>
      <c r="T292" s="22" t="s">
        <v>324</v>
      </c>
    </row>
    <row r="293" spans="2:20" s="11" customFormat="1" ht="22.5" customHeight="1" x14ac:dyDescent="0.25">
      <c r="B293" s="12"/>
      <c r="C293" s="12"/>
      <c r="D293" s="12"/>
      <c r="E293" s="12"/>
      <c r="F293" s="13"/>
      <c r="G293" s="14"/>
      <c r="H293" s="12"/>
      <c r="I293" s="12"/>
      <c r="J293" s="12"/>
      <c r="K293" s="22"/>
      <c r="L293" s="33"/>
      <c r="M293" s="24"/>
      <c r="N293" s="25">
        <v>2</v>
      </c>
      <c r="O293" s="32" t="s">
        <v>219</v>
      </c>
      <c r="P293" s="27">
        <v>42036</v>
      </c>
      <c r="Q293" s="27">
        <v>42094</v>
      </c>
      <c r="R293" s="22"/>
      <c r="S293" s="22"/>
      <c r="T293" s="22"/>
    </row>
    <row r="294" spans="2:20" s="11" customFormat="1" ht="22.5" customHeight="1" x14ac:dyDescent="0.25">
      <c r="B294" s="12"/>
      <c r="C294" s="12"/>
      <c r="D294" s="12"/>
      <c r="E294" s="12"/>
      <c r="F294" s="13"/>
      <c r="G294" s="14"/>
      <c r="H294" s="12"/>
      <c r="I294" s="12"/>
      <c r="J294" s="12"/>
      <c r="K294" s="22"/>
      <c r="L294" s="33"/>
      <c r="M294" s="24"/>
      <c r="N294" s="25">
        <v>3</v>
      </c>
      <c r="O294" s="32" t="s">
        <v>220</v>
      </c>
      <c r="P294" s="27">
        <v>42036</v>
      </c>
      <c r="Q294" s="27">
        <v>42338</v>
      </c>
      <c r="R294" s="22"/>
      <c r="S294" s="22"/>
      <c r="T294" s="22"/>
    </row>
    <row r="295" spans="2:20" s="11" customFormat="1" ht="22.5" customHeight="1" x14ac:dyDescent="0.25">
      <c r="B295" s="12"/>
      <c r="C295" s="12"/>
      <c r="D295" s="12"/>
      <c r="E295" s="12"/>
      <c r="F295" s="13"/>
      <c r="G295" s="14"/>
      <c r="H295" s="12"/>
      <c r="I295" s="12"/>
      <c r="J295" s="12"/>
      <c r="K295" s="22"/>
      <c r="L295" s="33"/>
      <c r="M295" s="24"/>
      <c r="N295" s="25">
        <v>4</v>
      </c>
      <c r="O295" s="32" t="s">
        <v>221</v>
      </c>
      <c r="P295" s="27">
        <v>42036</v>
      </c>
      <c r="Q295" s="27">
        <v>42338</v>
      </c>
      <c r="R295" s="22"/>
      <c r="S295" s="22"/>
      <c r="T295" s="22"/>
    </row>
    <row r="296" spans="2:20" s="11" customFormat="1" ht="22.5" customHeight="1" x14ac:dyDescent="0.25">
      <c r="B296" s="12"/>
      <c r="C296" s="12"/>
      <c r="D296" s="12"/>
      <c r="E296" s="12"/>
      <c r="F296" s="13"/>
      <c r="G296" s="14"/>
      <c r="H296" s="12"/>
      <c r="I296" s="12"/>
      <c r="J296" s="12"/>
      <c r="K296" s="22"/>
      <c r="L296" s="33"/>
      <c r="M296" s="24"/>
      <c r="N296" s="25">
        <v>5</v>
      </c>
      <c r="O296" s="32" t="s">
        <v>222</v>
      </c>
      <c r="P296" s="27">
        <v>42095</v>
      </c>
      <c r="Q296" s="27">
        <v>42369</v>
      </c>
      <c r="R296" s="22"/>
      <c r="S296" s="22"/>
      <c r="T296" s="22"/>
    </row>
    <row r="297" spans="2:20" s="11" customFormat="1" ht="22.5" customHeight="1" x14ac:dyDescent="0.25">
      <c r="B297" s="12"/>
      <c r="C297" s="12"/>
      <c r="D297" s="12"/>
      <c r="E297" s="12"/>
      <c r="F297" s="13"/>
      <c r="G297" s="14" t="s">
        <v>410</v>
      </c>
      <c r="H297" s="12" t="s">
        <v>266</v>
      </c>
      <c r="I297" s="12" t="s">
        <v>268</v>
      </c>
      <c r="J297" s="12" t="s">
        <v>254</v>
      </c>
      <c r="K297" s="22" t="s">
        <v>511</v>
      </c>
      <c r="L297" s="29">
        <v>80</v>
      </c>
      <c r="M297" s="30">
        <f>+((MAX(Q297:Q300)-MIN(P297:P300)))</f>
        <v>329</v>
      </c>
      <c r="N297" s="31">
        <v>1</v>
      </c>
      <c r="O297" s="32" t="s">
        <v>224</v>
      </c>
      <c r="P297" s="27">
        <v>42024</v>
      </c>
      <c r="Q297" s="27">
        <v>42346</v>
      </c>
      <c r="R297" s="22" t="s">
        <v>355</v>
      </c>
      <c r="S297" s="22" t="s">
        <v>385</v>
      </c>
      <c r="T297" s="22" t="s">
        <v>325</v>
      </c>
    </row>
    <row r="298" spans="2:20" s="11" customFormat="1" ht="22.5" customHeight="1" x14ac:dyDescent="0.25">
      <c r="B298" s="12"/>
      <c r="C298" s="12"/>
      <c r="D298" s="12"/>
      <c r="E298" s="12"/>
      <c r="F298" s="13"/>
      <c r="G298" s="14"/>
      <c r="H298" s="12"/>
      <c r="I298" s="12"/>
      <c r="J298" s="12"/>
      <c r="K298" s="22"/>
      <c r="L298" s="29"/>
      <c r="M298" s="30"/>
      <c r="N298" s="31">
        <v>2</v>
      </c>
      <c r="O298" s="32" t="s">
        <v>225</v>
      </c>
      <c r="P298" s="27">
        <v>42036</v>
      </c>
      <c r="Q298" s="27">
        <v>42353</v>
      </c>
      <c r="R298" s="22"/>
      <c r="S298" s="22"/>
      <c r="T298" s="22"/>
    </row>
    <row r="299" spans="2:20" s="11" customFormat="1" ht="22.5" customHeight="1" x14ac:dyDescent="0.25">
      <c r="B299" s="12"/>
      <c r="C299" s="12"/>
      <c r="D299" s="12"/>
      <c r="E299" s="12"/>
      <c r="F299" s="13"/>
      <c r="G299" s="14"/>
      <c r="H299" s="12"/>
      <c r="I299" s="12"/>
      <c r="J299" s="12"/>
      <c r="K299" s="22"/>
      <c r="L299" s="29"/>
      <c r="M299" s="30"/>
      <c r="N299" s="31">
        <v>3</v>
      </c>
      <c r="O299" s="32" t="s">
        <v>226</v>
      </c>
      <c r="P299" s="27">
        <v>42036</v>
      </c>
      <c r="Q299" s="27">
        <v>42353</v>
      </c>
      <c r="R299" s="22"/>
      <c r="S299" s="22"/>
      <c r="T299" s="22"/>
    </row>
    <row r="300" spans="2:20" s="11" customFormat="1" ht="22.5" customHeight="1" x14ac:dyDescent="0.25">
      <c r="B300" s="12"/>
      <c r="C300" s="12"/>
      <c r="D300" s="12"/>
      <c r="E300" s="12"/>
      <c r="F300" s="13"/>
      <c r="G300" s="14"/>
      <c r="H300" s="12"/>
      <c r="I300" s="12"/>
      <c r="J300" s="12"/>
      <c r="K300" s="22"/>
      <c r="L300" s="29"/>
      <c r="M300" s="30"/>
      <c r="N300" s="31">
        <v>4</v>
      </c>
      <c r="O300" s="32" t="s">
        <v>227</v>
      </c>
      <c r="P300" s="27">
        <v>42064</v>
      </c>
      <c r="Q300" s="27">
        <v>42353</v>
      </c>
      <c r="R300" s="22"/>
      <c r="S300" s="22"/>
      <c r="T300" s="22"/>
    </row>
    <row r="301" spans="2:20" s="11" customFormat="1" ht="22.5" customHeight="1" x14ac:dyDescent="0.25">
      <c r="B301" s="12"/>
      <c r="C301" s="12"/>
      <c r="D301" s="12"/>
      <c r="E301" s="12"/>
      <c r="F301" s="13"/>
      <c r="G301" s="14" t="s">
        <v>410</v>
      </c>
      <c r="H301" s="12" t="s">
        <v>266</v>
      </c>
      <c r="I301" s="12" t="s">
        <v>268</v>
      </c>
      <c r="J301" s="12" t="s">
        <v>254</v>
      </c>
      <c r="K301" s="22" t="s">
        <v>512</v>
      </c>
      <c r="L301" s="29">
        <v>70</v>
      </c>
      <c r="M301" s="30">
        <f>+((MAX(Q301:Q304)-MIN(P301:P304)))</f>
        <v>339</v>
      </c>
      <c r="N301" s="31">
        <v>1</v>
      </c>
      <c r="O301" s="32" t="s">
        <v>228</v>
      </c>
      <c r="P301" s="27">
        <v>42014</v>
      </c>
      <c r="Q301" s="27">
        <v>42346</v>
      </c>
      <c r="R301" s="22" t="s">
        <v>355</v>
      </c>
      <c r="S301" s="22" t="s">
        <v>385</v>
      </c>
      <c r="T301" s="22" t="s">
        <v>325</v>
      </c>
    </row>
    <row r="302" spans="2:20" s="11" customFormat="1" ht="22.5" customHeight="1" x14ac:dyDescent="0.25">
      <c r="B302" s="12"/>
      <c r="C302" s="12"/>
      <c r="D302" s="12"/>
      <c r="E302" s="12"/>
      <c r="F302" s="13"/>
      <c r="G302" s="14"/>
      <c r="H302" s="12"/>
      <c r="I302" s="12"/>
      <c r="J302" s="12"/>
      <c r="K302" s="22"/>
      <c r="L302" s="29"/>
      <c r="M302" s="30"/>
      <c r="N302" s="31">
        <v>2</v>
      </c>
      <c r="O302" s="32" t="s">
        <v>229</v>
      </c>
      <c r="P302" s="27">
        <v>42019</v>
      </c>
      <c r="Q302" s="27">
        <v>42353</v>
      </c>
      <c r="R302" s="22"/>
      <c r="S302" s="22"/>
      <c r="T302" s="22"/>
    </row>
    <row r="303" spans="2:20" s="11" customFormat="1" ht="22.5" customHeight="1" x14ac:dyDescent="0.25">
      <c r="B303" s="12"/>
      <c r="C303" s="12"/>
      <c r="D303" s="12"/>
      <c r="E303" s="12"/>
      <c r="F303" s="13"/>
      <c r="G303" s="14"/>
      <c r="H303" s="12"/>
      <c r="I303" s="12"/>
      <c r="J303" s="12"/>
      <c r="K303" s="22"/>
      <c r="L303" s="29"/>
      <c r="M303" s="30"/>
      <c r="N303" s="31">
        <v>3</v>
      </c>
      <c r="O303" s="32" t="s">
        <v>230</v>
      </c>
      <c r="P303" s="27">
        <v>42036</v>
      </c>
      <c r="Q303" s="27">
        <v>42353</v>
      </c>
      <c r="R303" s="22"/>
      <c r="S303" s="22"/>
      <c r="T303" s="22"/>
    </row>
    <row r="304" spans="2:20" s="11" customFormat="1" ht="22.5" customHeight="1" x14ac:dyDescent="0.25">
      <c r="B304" s="12"/>
      <c r="C304" s="12"/>
      <c r="D304" s="12"/>
      <c r="E304" s="12"/>
      <c r="F304" s="13"/>
      <c r="G304" s="14"/>
      <c r="H304" s="12"/>
      <c r="I304" s="12"/>
      <c r="J304" s="12"/>
      <c r="K304" s="22"/>
      <c r="L304" s="29"/>
      <c r="M304" s="30"/>
      <c r="N304" s="31">
        <v>4</v>
      </c>
      <c r="O304" s="32" t="s">
        <v>231</v>
      </c>
      <c r="P304" s="27">
        <v>42064</v>
      </c>
      <c r="Q304" s="27">
        <v>42353</v>
      </c>
      <c r="R304" s="22"/>
      <c r="S304" s="22"/>
      <c r="T304" s="22"/>
    </row>
    <row r="305" spans="2:20" s="11" customFormat="1" ht="22.5" customHeight="1" x14ac:dyDescent="0.25">
      <c r="B305" s="12"/>
      <c r="C305" s="12"/>
      <c r="D305" s="12"/>
      <c r="E305" s="12"/>
      <c r="F305" s="13"/>
      <c r="G305" s="14" t="s">
        <v>410</v>
      </c>
      <c r="H305" s="12" t="s">
        <v>266</v>
      </c>
      <c r="I305" s="12" t="s">
        <v>268</v>
      </c>
      <c r="J305" s="12" t="s">
        <v>254</v>
      </c>
      <c r="K305" s="22" t="s">
        <v>513</v>
      </c>
      <c r="L305" s="33">
        <v>1</v>
      </c>
      <c r="M305" s="30">
        <f>+(MAX(Q305:Q307)-MIN(P305:P307))</f>
        <v>329</v>
      </c>
      <c r="N305" s="25">
        <v>1</v>
      </c>
      <c r="O305" s="32" t="s">
        <v>232</v>
      </c>
      <c r="P305" s="27">
        <v>42024</v>
      </c>
      <c r="Q305" s="27">
        <v>42346</v>
      </c>
      <c r="R305" s="22" t="s">
        <v>355</v>
      </c>
      <c r="S305" s="22" t="s">
        <v>385</v>
      </c>
      <c r="T305" s="22" t="s">
        <v>325</v>
      </c>
    </row>
    <row r="306" spans="2:20" s="11" customFormat="1" ht="22.5" customHeight="1" x14ac:dyDescent="0.25">
      <c r="B306" s="12"/>
      <c r="C306" s="12"/>
      <c r="D306" s="12"/>
      <c r="E306" s="12"/>
      <c r="F306" s="13"/>
      <c r="G306" s="14"/>
      <c r="H306" s="12"/>
      <c r="I306" s="12"/>
      <c r="J306" s="12"/>
      <c r="K306" s="22"/>
      <c r="L306" s="33"/>
      <c r="M306" s="30"/>
      <c r="N306" s="25">
        <v>2</v>
      </c>
      <c r="O306" s="32" t="s">
        <v>233</v>
      </c>
      <c r="P306" s="27">
        <v>42036</v>
      </c>
      <c r="Q306" s="27">
        <v>42353</v>
      </c>
      <c r="R306" s="22"/>
      <c r="S306" s="22"/>
      <c r="T306" s="22"/>
    </row>
    <row r="307" spans="2:20" s="11" customFormat="1" ht="22.5" customHeight="1" x14ac:dyDescent="0.25">
      <c r="B307" s="12"/>
      <c r="C307" s="12"/>
      <c r="D307" s="12"/>
      <c r="E307" s="12"/>
      <c r="F307" s="13"/>
      <c r="G307" s="14"/>
      <c r="H307" s="12"/>
      <c r="I307" s="12"/>
      <c r="J307" s="12"/>
      <c r="K307" s="22"/>
      <c r="L307" s="33"/>
      <c r="M307" s="30"/>
      <c r="N307" s="25">
        <v>3</v>
      </c>
      <c r="O307" s="32" t="s">
        <v>234</v>
      </c>
      <c r="P307" s="27">
        <v>42156</v>
      </c>
      <c r="Q307" s="27">
        <v>42353</v>
      </c>
      <c r="R307" s="22"/>
      <c r="S307" s="22"/>
      <c r="T307" s="22"/>
    </row>
    <row r="308" spans="2:20" s="11" customFormat="1" ht="22.5" customHeight="1" x14ac:dyDescent="0.25">
      <c r="B308" s="12"/>
      <c r="C308" s="12"/>
      <c r="D308" s="12"/>
      <c r="E308" s="12"/>
      <c r="F308" s="13"/>
      <c r="G308" s="14" t="s">
        <v>410</v>
      </c>
      <c r="H308" s="12" t="s">
        <v>266</v>
      </c>
      <c r="I308" s="12" t="s">
        <v>268</v>
      </c>
      <c r="J308" s="12" t="s">
        <v>254</v>
      </c>
      <c r="K308" s="22" t="s">
        <v>576</v>
      </c>
      <c r="L308" s="29">
        <v>10</v>
      </c>
      <c r="M308" s="30">
        <f>+((MAX(Q308:Q311)-MIN(P308:P311)))</f>
        <v>333</v>
      </c>
      <c r="N308" s="31">
        <v>1</v>
      </c>
      <c r="O308" s="32" t="s">
        <v>235</v>
      </c>
      <c r="P308" s="27">
        <v>42036</v>
      </c>
      <c r="Q308" s="27">
        <v>42093</v>
      </c>
      <c r="R308" s="22" t="s">
        <v>355</v>
      </c>
      <c r="S308" s="22" t="s">
        <v>384</v>
      </c>
      <c r="T308" s="22" t="s">
        <v>325</v>
      </c>
    </row>
    <row r="309" spans="2:20" s="11" customFormat="1" ht="22.5" customHeight="1" x14ac:dyDescent="0.25">
      <c r="B309" s="12"/>
      <c r="C309" s="12"/>
      <c r="D309" s="12"/>
      <c r="E309" s="12"/>
      <c r="F309" s="13"/>
      <c r="G309" s="14"/>
      <c r="H309" s="12"/>
      <c r="I309" s="12"/>
      <c r="J309" s="12"/>
      <c r="K309" s="22"/>
      <c r="L309" s="29"/>
      <c r="M309" s="30"/>
      <c r="N309" s="31">
        <v>2</v>
      </c>
      <c r="O309" s="32" t="s">
        <v>236</v>
      </c>
      <c r="P309" s="27">
        <v>42095</v>
      </c>
      <c r="Q309" s="27">
        <v>42216</v>
      </c>
      <c r="R309" s="22"/>
      <c r="S309" s="22"/>
      <c r="T309" s="22"/>
    </row>
    <row r="310" spans="2:20" s="11" customFormat="1" ht="22.5" customHeight="1" x14ac:dyDescent="0.25">
      <c r="B310" s="12"/>
      <c r="C310" s="12"/>
      <c r="D310" s="12"/>
      <c r="E310" s="12"/>
      <c r="F310" s="13"/>
      <c r="G310" s="14"/>
      <c r="H310" s="12"/>
      <c r="I310" s="12"/>
      <c r="J310" s="12"/>
      <c r="K310" s="22"/>
      <c r="L310" s="29"/>
      <c r="M310" s="30"/>
      <c r="N310" s="31">
        <v>3</v>
      </c>
      <c r="O310" s="32" t="s">
        <v>237</v>
      </c>
      <c r="P310" s="27">
        <v>42217</v>
      </c>
      <c r="Q310" s="27">
        <v>42277</v>
      </c>
      <c r="R310" s="22"/>
      <c r="S310" s="22"/>
      <c r="T310" s="22"/>
    </row>
    <row r="311" spans="2:20" s="11" customFormat="1" ht="22.5" customHeight="1" x14ac:dyDescent="0.25">
      <c r="B311" s="12"/>
      <c r="C311" s="12"/>
      <c r="D311" s="12"/>
      <c r="E311" s="12"/>
      <c r="F311" s="13"/>
      <c r="G311" s="14"/>
      <c r="H311" s="12"/>
      <c r="I311" s="12"/>
      <c r="J311" s="12"/>
      <c r="K311" s="22"/>
      <c r="L311" s="29"/>
      <c r="M311" s="30"/>
      <c r="N311" s="31">
        <v>4</v>
      </c>
      <c r="O311" s="32" t="s">
        <v>238</v>
      </c>
      <c r="P311" s="27">
        <v>42217</v>
      </c>
      <c r="Q311" s="27">
        <v>42369</v>
      </c>
      <c r="R311" s="22"/>
      <c r="S311" s="22"/>
      <c r="T311" s="22"/>
    </row>
    <row r="312" spans="2:20" s="11" customFormat="1" ht="22.5" customHeight="1" x14ac:dyDescent="0.25">
      <c r="B312" s="12"/>
      <c r="C312" s="12"/>
      <c r="D312" s="12"/>
      <c r="E312" s="12"/>
      <c r="F312" s="13"/>
      <c r="G312" s="14" t="s">
        <v>410</v>
      </c>
      <c r="H312" s="12" t="s">
        <v>266</v>
      </c>
      <c r="I312" s="12" t="s">
        <v>268</v>
      </c>
      <c r="J312" s="12" t="s">
        <v>254</v>
      </c>
      <c r="K312" s="22" t="s">
        <v>666</v>
      </c>
      <c r="L312" s="33">
        <v>1</v>
      </c>
      <c r="M312" s="24">
        <f t="shared" ref="M312" si="0">+((MAX(Q312:Q316)-MIN(P312:P316)))</f>
        <v>296</v>
      </c>
      <c r="N312" s="25">
        <v>1</v>
      </c>
      <c r="O312" s="32" t="s">
        <v>425</v>
      </c>
      <c r="P312" s="27">
        <v>42019</v>
      </c>
      <c r="Q312" s="27">
        <v>42034</v>
      </c>
      <c r="R312" s="22" t="s">
        <v>356</v>
      </c>
      <c r="S312" s="22" t="s">
        <v>386</v>
      </c>
      <c r="T312" s="22" t="s">
        <v>354</v>
      </c>
    </row>
    <row r="313" spans="2:20" s="11" customFormat="1" ht="22.5" customHeight="1" x14ac:dyDescent="0.25">
      <c r="B313" s="12"/>
      <c r="C313" s="12"/>
      <c r="D313" s="12"/>
      <c r="E313" s="12"/>
      <c r="F313" s="13"/>
      <c r="G313" s="14"/>
      <c r="H313" s="12"/>
      <c r="I313" s="12"/>
      <c r="J313" s="12"/>
      <c r="K313" s="22"/>
      <c r="L313" s="33"/>
      <c r="M313" s="24"/>
      <c r="N313" s="25">
        <v>2</v>
      </c>
      <c r="O313" s="32" t="s">
        <v>426</v>
      </c>
      <c r="P313" s="27">
        <v>42012</v>
      </c>
      <c r="Q313" s="27">
        <v>42277</v>
      </c>
      <c r="R313" s="22"/>
      <c r="S313" s="22"/>
      <c r="T313" s="22"/>
    </row>
    <row r="314" spans="2:20" s="11" customFormat="1" ht="22.5" customHeight="1" x14ac:dyDescent="0.25">
      <c r="B314" s="12"/>
      <c r="C314" s="12"/>
      <c r="D314" s="12"/>
      <c r="E314" s="12"/>
      <c r="F314" s="13"/>
      <c r="G314" s="14"/>
      <c r="H314" s="12"/>
      <c r="I314" s="12"/>
      <c r="J314" s="12"/>
      <c r="K314" s="22"/>
      <c r="L314" s="33"/>
      <c r="M314" s="24"/>
      <c r="N314" s="25">
        <v>3</v>
      </c>
      <c r="O314" s="32" t="s">
        <v>427</v>
      </c>
      <c r="P314" s="27">
        <v>42200</v>
      </c>
      <c r="Q314" s="27">
        <v>42209</v>
      </c>
      <c r="R314" s="22"/>
      <c r="S314" s="22"/>
      <c r="T314" s="22"/>
    </row>
    <row r="315" spans="2:20" s="11" customFormat="1" ht="22.5" customHeight="1" x14ac:dyDescent="0.25">
      <c r="B315" s="12"/>
      <c r="C315" s="12"/>
      <c r="D315" s="12"/>
      <c r="E315" s="12"/>
      <c r="F315" s="13"/>
      <c r="G315" s="14"/>
      <c r="H315" s="12"/>
      <c r="I315" s="12"/>
      <c r="J315" s="12"/>
      <c r="K315" s="22"/>
      <c r="L315" s="33"/>
      <c r="M315" s="24"/>
      <c r="N315" s="25">
        <v>4</v>
      </c>
      <c r="O315" s="32" t="s">
        <v>428</v>
      </c>
      <c r="P315" s="27">
        <v>42278</v>
      </c>
      <c r="Q315" s="27">
        <v>42308</v>
      </c>
      <c r="R315" s="22"/>
      <c r="S315" s="22"/>
      <c r="T315" s="22"/>
    </row>
    <row r="316" spans="2:20" s="11" customFormat="1" ht="22.5" customHeight="1" x14ac:dyDescent="0.25">
      <c r="B316" s="12"/>
      <c r="C316" s="12"/>
      <c r="D316" s="12"/>
      <c r="E316" s="12"/>
      <c r="F316" s="13"/>
      <c r="G316" s="14"/>
      <c r="H316" s="12"/>
      <c r="I316" s="12"/>
      <c r="J316" s="12"/>
      <c r="K316" s="22"/>
      <c r="L316" s="33"/>
      <c r="M316" s="24"/>
      <c r="N316" s="25">
        <v>5</v>
      </c>
      <c r="O316" s="32" t="s">
        <v>429</v>
      </c>
      <c r="P316" s="27">
        <v>42278</v>
      </c>
      <c r="Q316" s="27">
        <v>42308</v>
      </c>
      <c r="R316" s="22"/>
      <c r="S316" s="22"/>
      <c r="T316" s="22"/>
    </row>
    <row r="317" spans="2:20" s="11" customFormat="1" ht="22.5" customHeight="1" x14ac:dyDescent="0.25">
      <c r="B317" s="12"/>
      <c r="C317" s="12"/>
      <c r="D317" s="12"/>
      <c r="E317" s="12"/>
      <c r="F317" s="13"/>
      <c r="G317" s="14" t="s">
        <v>410</v>
      </c>
      <c r="H317" s="12" t="s">
        <v>266</v>
      </c>
      <c r="I317" s="12" t="s">
        <v>268</v>
      </c>
      <c r="J317" s="12" t="s">
        <v>254</v>
      </c>
      <c r="K317" s="22" t="s">
        <v>667</v>
      </c>
      <c r="L317" s="33">
        <v>1</v>
      </c>
      <c r="M317" s="24">
        <f t="shared" ref="M317" si="1">+((MAX(Q317:Q321)-MIN(P317:P321)))</f>
        <v>240</v>
      </c>
      <c r="N317" s="25">
        <v>1</v>
      </c>
      <c r="O317" s="32" t="s">
        <v>430</v>
      </c>
      <c r="P317" s="27">
        <v>42006</v>
      </c>
      <c r="Q317" s="27">
        <v>42019</v>
      </c>
      <c r="R317" s="22" t="s">
        <v>356</v>
      </c>
      <c r="S317" s="22" t="s">
        <v>386</v>
      </c>
      <c r="T317" s="22" t="s">
        <v>354</v>
      </c>
    </row>
    <row r="318" spans="2:20" s="11" customFormat="1" ht="22.5" customHeight="1" x14ac:dyDescent="0.25">
      <c r="B318" s="12"/>
      <c r="C318" s="12"/>
      <c r="D318" s="12"/>
      <c r="E318" s="12"/>
      <c r="F318" s="13"/>
      <c r="G318" s="14"/>
      <c r="H318" s="12"/>
      <c r="I318" s="12"/>
      <c r="J318" s="12"/>
      <c r="K318" s="22"/>
      <c r="L318" s="33"/>
      <c r="M318" s="24"/>
      <c r="N318" s="25">
        <v>2</v>
      </c>
      <c r="O318" s="32" t="s">
        <v>431</v>
      </c>
      <c r="P318" s="27">
        <v>42139</v>
      </c>
      <c r="Q318" s="27">
        <v>42154</v>
      </c>
      <c r="R318" s="22"/>
      <c r="S318" s="22"/>
      <c r="T318" s="22"/>
    </row>
    <row r="319" spans="2:20" s="11" customFormat="1" ht="22.5" customHeight="1" x14ac:dyDescent="0.25">
      <c r="B319" s="12"/>
      <c r="C319" s="12"/>
      <c r="D319" s="12"/>
      <c r="E319" s="12"/>
      <c r="F319" s="13"/>
      <c r="G319" s="14"/>
      <c r="H319" s="12"/>
      <c r="I319" s="12"/>
      <c r="J319" s="12"/>
      <c r="K319" s="22"/>
      <c r="L319" s="33"/>
      <c r="M319" s="24"/>
      <c r="N319" s="25">
        <v>3</v>
      </c>
      <c r="O319" s="32" t="s">
        <v>432</v>
      </c>
      <c r="P319" s="27">
        <v>42156</v>
      </c>
      <c r="Q319" s="27">
        <v>42216</v>
      </c>
      <c r="R319" s="22"/>
      <c r="S319" s="22"/>
      <c r="T319" s="22"/>
    </row>
    <row r="320" spans="2:20" s="11" customFormat="1" ht="22.5" customHeight="1" x14ac:dyDescent="0.25">
      <c r="B320" s="12"/>
      <c r="C320" s="12"/>
      <c r="D320" s="12"/>
      <c r="E320" s="12"/>
      <c r="F320" s="13"/>
      <c r="G320" s="14"/>
      <c r="H320" s="12"/>
      <c r="I320" s="12"/>
      <c r="J320" s="12"/>
      <c r="K320" s="22"/>
      <c r="L320" s="33"/>
      <c r="M320" s="24"/>
      <c r="N320" s="25">
        <v>4</v>
      </c>
      <c r="O320" s="32" t="s">
        <v>433</v>
      </c>
      <c r="P320" s="27">
        <v>42156</v>
      </c>
      <c r="Q320" s="27">
        <v>42216</v>
      </c>
      <c r="R320" s="22"/>
      <c r="S320" s="22"/>
      <c r="T320" s="22"/>
    </row>
    <row r="321" spans="2:20" s="11" customFormat="1" ht="22.5" customHeight="1" x14ac:dyDescent="0.25">
      <c r="B321" s="12"/>
      <c r="C321" s="12"/>
      <c r="D321" s="12"/>
      <c r="E321" s="12"/>
      <c r="F321" s="13"/>
      <c r="G321" s="14"/>
      <c r="H321" s="12"/>
      <c r="I321" s="12"/>
      <c r="J321" s="12"/>
      <c r="K321" s="22"/>
      <c r="L321" s="33"/>
      <c r="M321" s="24"/>
      <c r="N321" s="25">
        <v>5</v>
      </c>
      <c r="O321" s="32" t="s">
        <v>434</v>
      </c>
      <c r="P321" s="27">
        <v>42170</v>
      </c>
      <c r="Q321" s="27">
        <v>42246</v>
      </c>
      <c r="R321" s="22"/>
      <c r="S321" s="22"/>
      <c r="T321" s="22"/>
    </row>
    <row r="322" spans="2:20" s="11" customFormat="1" ht="22.5" customHeight="1" x14ac:dyDescent="0.25">
      <c r="B322" s="12"/>
      <c r="C322" s="12"/>
      <c r="D322" s="12"/>
      <c r="E322" s="12"/>
      <c r="F322" s="13"/>
      <c r="G322" s="14" t="s">
        <v>410</v>
      </c>
      <c r="H322" s="12" t="s">
        <v>266</v>
      </c>
      <c r="I322" s="12" t="s">
        <v>268</v>
      </c>
      <c r="J322" s="12" t="s">
        <v>254</v>
      </c>
      <c r="K322" s="22" t="s">
        <v>668</v>
      </c>
      <c r="L322" s="33">
        <v>1</v>
      </c>
      <c r="M322" s="24">
        <f t="shared" ref="M322" si="2">+((MAX(Q322:Q326)-MIN(P322:P326)))</f>
        <v>347</v>
      </c>
      <c r="N322" s="25">
        <v>1</v>
      </c>
      <c r="O322" s="32" t="s">
        <v>430</v>
      </c>
      <c r="P322" s="27">
        <v>42006</v>
      </c>
      <c r="Q322" s="27">
        <v>42019</v>
      </c>
      <c r="R322" s="22" t="s">
        <v>356</v>
      </c>
      <c r="S322" s="22" t="s">
        <v>386</v>
      </c>
      <c r="T322" s="22" t="s">
        <v>354</v>
      </c>
    </row>
    <row r="323" spans="2:20" s="11" customFormat="1" ht="22.5" customHeight="1" x14ac:dyDescent="0.25">
      <c r="B323" s="12"/>
      <c r="C323" s="12"/>
      <c r="D323" s="12"/>
      <c r="E323" s="12"/>
      <c r="F323" s="13"/>
      <c r="G323" s="14"/>
      <c r="H323" s="12"/>
      <c r="I323" s="12"/>
      <c r="J323" s="12"/>
      <c r="K323" s="22"/>
      <c r="L323" s="33"/>
      <c r="M323" s="24"/>
      <c r="N323" s="25">
        <v>2</v>
      </c>
      <c r="O323" s="32" t="s">
        <v>431</v>
      </c>
      <c r="P323" s="27">
        <v>42019</v>
      </c>
      <c r="Q323" s="27">
        <v>42035</v>
      </c>
      <c r="R323" s="22"/>
      <c r="S323" s="22"/>
      <c r="T323" s="22"/>
    </row>
    <row r="324" spans="2:20" s="11" customFormat="1" ht="22.5" customHeight="1" x14ac:dyDescent="0.25">
      <c r="B324" s="12"/>
      <c r="C324" s="12"/>
      <c r="D324" s="12"/>
      <c r="E324" s="12"/>
      <c r="F324" s="13"/>
      <c r="G324" s="14"/>
      <c r="H324" s="12"/>
      <c r="I324" s="12"/>
      <c r="J324" s="12"/>
      <c r="K324" s="22"/>
      <c r="L324" s="33"/>
      <c r="M324" s="24"/>
      <c r="N324" s="25">
        <v>3</v>
      </c>
      <c r="O324" s="32" t="s">
        <v>432</v>
      </c>
      <c r="P324" s="27">
        <v>42019</v>
      </c>
      <c r="Q324" s="27">
        <v>42338</v>
      </c>
      <c r="R324" s="22"/>
      <c r="S324" s="22"/>
      <c r="T324" s="22"/>
    </row>
    <row r="325" spans="2:20" s="11" customFormat="1" ht="22.5" customHeight="1" x14ac:dyDescent="0.25">
      <c r="B325" s="12"/>
      <c r="C325" s="12"/>
      <c r="D325" s="12"/>
      <c r="E325" s="12"/>
      <c r="F325" s="13"/>
      <c r="G325" s="14"/>
      <c r="H325" s="12"/>
      <c r="I325" s="12"/>
      <c r="J325" s="12"/>
      <c r="K325" s="22"/>
      <c r="L325" s="33"/>
      <c r="M325" s="24"/>
      <c r="N325" s="25">
        <v>4</v>
      </c>
      <c r="O325" s="32" t="s">
        <v>433</v>
      </c>
      <c r="P325" s="27">
        <v>42044</v>
      </c>
      <c r="Q325" s="27">
        <v>42338</v>
      </c>
      <c r="R325" s="22"/>
      <c r="S325" s="22"/>
      <c r="T325" s="22"/>
    </row>
    <row r="326" spans="2:20" s="11" customFormat="1" ht="22.5" customHeight="1" x14ac:dyDescent="0.25">
      <c r="B326" s="12"/>
      <c r="C326" s="12"/>
      <c r="D326" s="12"/>
      <c r="E326" s="12"/>
      <c r="F326" s="13"/>
      <c r="G326" s="14"/>
      <c r="H326" s="12"/>
      <c r="I326" s="12"/>
      <c r="J326" s="12"/>
      <c r="K326" s="22"/>
      <c r="L326" s="33"/>
      <c r="M326" s="24"/>
      <c r="N326" s="25">
        <v>5</v>
      </c>
      <c r="O326" s="32" t="s">
        <v>434</v>
      </c>
      <c r="P326" s="27">
        <v>42055</v>
      </c>
      <c r="Q326" s="27">
        <v>42353</v>
      </c>
      <c r="R326" s="22"/>
      <c r="S326" s="22"/>
      <c r="T326" s="22"/>
    </row>
    <row r="327" spans="2:20" s="11" customFormat="1" ht="22.5" customHeight="1" x14ac:dyDescent="0.25">
      <c r="B327" s="12"/>
      <c r="C327" s="12"/>
      <c r="D327" s="12"/>
      <c r="E327" s="12"/>
      <c r="F327" s="13"/>
      <c r="G327" s="14" t="s">
        <v>410</v>
      </c>
      <c r="H327" s="12" t="s">
        <v>266</v>
      </c>
      <c r="I327" s="12" t="s">
        <v>268</v>
      </c>
      <c r="J327" s="12" t="s">
        <v>254</v>
      </c>
      <c r="K327" s="22" t="s">
        <v>577</v>
      </c>
      <c r="L327" s="33">
        <v>1</v>
      </c>
      <c r="M327" s="30">
        <v>329</v>
      </c>
      <c r="N327" s="25">
        <v>1</v>
      </c>
      <c r="O327" s="32" t="s">
        <v>435</v>
      </c>
      <c r="P327" s="27">
        <v>42006</v>
      </c>
      <c r="Q327" s="27">
        <v>42035</v>
      </c>
      <c r="R327" s="22" t="s">
        <v>356</v>
      </c>
      <c r="S327" s="22" t="s">
        <v>386</v>
      </c>
      <c r="T327" s="22" t="s">
        <v>354</v>
      </c>
    </row>
    <row r="328" spans="2:20" s="11" customFormat="1" ht="22.5" customHeight="1" x14ac:dyDescent="0.25">
      <c r="B328" s="12"/>
      <c r="C328" s="12"/>
      <c r="D328" s="12"/>
      <c r="E328" s="12"/>
      <c r="F328" s="13"/>
      <c r="G328" s="14"/>
      <c r="H328" s="12"/>
      <c r="I328" s="12"/>
      <c r="J328" s="12"/>
      <c r="K328" s="22"/>
      <c r="L328" s="33"/>
      <c r="M328" s="30"/>
      <c r="N328" s="25">
        <v>2</v>
      </c>
      <c r="O328" s="32" t="s">
        <v>436</v>
      </c>
      <c r="P328" s="27">
        <v>42006</v>
      </c>
      <c r="Q328" s="27">
        <v>42369</v>
      </c>
      <c r="R328" s="22"/>
      <c r="S328" s="22"/>
      <c r="T328" s="22"/>
    </row>
    <row r="329" spans="2:20" s="11" customFormat="1" ht="22.5" customHeight="1" x14ac:dyDescent="0.25">
      <c r="B329" s="12"/>
      <c r="C329" s="12"/>
      <c r="D329" s="12"/>
      <c r="E329" s="12"/>
      <c r="F329" s="13"/>
      <c r="G329" s="14"/>
      <c r="H329" s="12"/>
      <c r="I329" s="12"/>
      <c r="J329" s="12"/>
      <c r="K329" s="22"/>
      <c r="L329" s="33"/>
      <c r="M329" s="30"/>
      <c r="N329" s="25">
        <v>3</v>
      </c>
      <c r="O329" s="32" t="s">
        <v>437</v>
      </c>
      <c r="P329" s="27">
        <v>42006</v>
      </c>
      <c r="Q329" s="27">
        <v>42369</v>
      </c>
      <c r="R329" s="22"/>
      <c r="S329" s="22"/>
      <c r="T329" s="22"/>
    </row>
    <row r="330" spans="2:20" s="11" customFormat="1" ht="22.5" customHeight="1" x14ac:dyDescent="0.25">
      <c r="B330" s="12"/>
      <c r="C330" s="12"/>
      <c r="D330" s="12"/>
      <c r="E330" s="12"/>
      <c r="F330" s="13"/>
      <c r="G330" s="14" t="s">
        <v>410</v>
      </c>
      <c r="H330" s="12" t="s">
        <v>266</v>
      </c>
      <c r="I330" s="12" t="s">
        <v>374</v>
      </c>
      <c r="J330" s="12" t="s">
        <v>500</v>
      </c>
      <c r="K330" s="22" t="s">
        <v>532</v>
      </c>
      <c r="L330" s="34">
        <v>1</v>
      </c>
      <c r="M330" s="24">
        <f>+((MAX(Q330:Q334)-MIN(P330:P334)))</f>
        <v>333</v>
      </c>
      <c r="N330" s="25">
        <v>1</v>
      </c>
      <c r="O330" s="32" t="s">
        <v>360</v>
      </c>
      <c r="P330" s="27">
        <v>42036</v>
      </c>
      <c r="Q330" s="27">
        <v>42063</v>
      </c>
      <c r="R330" s="22" t="s">
        <v>387</v>
      </c>
      <c r="S330" s="22" t="s">
        <v>329</v>
      </c>
      <c r="T330" s="22" t="s">
        <v>371</v>
      </c>
    </row>
    <row r="331" spans="2:20" s="11" customFormat="1" ht="22.5" customHeight="1" x14ac:dyDescent="0.25">
      <c r="B331" s="12"/>
      <c r="C331" s="12"/>
      <c r="D331" s="12"/>
      <c r="E331" s="12"/>
      <c r="F331" s="13"/>
      <c r="G331" s="14"/>
      <c r="H331" s="12"/>
      <c r="I331" s="12"/>
      <c r="J331" s="12"/>
      <c r="K331" s="22"/>
      <c r="L331" s="34"/>
      <c r="M331" s="24"/>
      <c r="N331" s="25">
        <v>2</v>
      </c>
      <c r="O331" s="32" t="s">
        <v>361</v>
      </c>
      <c r="P331" s="27">
        <v>42036</v>
      </c>
      <c r="Q331" s="27">
        <v>42063</v>
      </c>
      <c r="R331" s="22"/>
      <c r="S331" s="22"/>
      <c r="T331" s="22"/>
    </row>
    <row r="332" spans="2:20" s="11" customFormat="1" ht="22.5" customHeight="1" x14ac:dyDescent="0.25">
      <c r="B332" s="12"/>
      <c r="C332" s="12"/>
      <c r="D332" s="12"/>
      <c r="E332" s="12"/>
      <c r="F332" s="13"/>
      <c r="G332" s="14"/>
      <c r="H332" s="12"/>
      <c r="I332" s="12"/>
      <c r="J332" s="12"/>
      <c r="K332" s="22"/>
      <c r="L332" s="34"/>
      <c r="M332" s="24"/>
      <c r="N332" s="25">
        <v>3</v>
      </c>
      <c r="O332" s="32" t="s">
        <v>515</v>
      </c>
      <c r="P332" s="27">
        <v>42036</v>
      </c>
      <c r="Q332" s="27">
        <v>42369</v>
      </c>
      <c r="R332" s="22"/>
      <c r="S332" s="22"/>
      <c r="T332" s="22"/>
    </row>
    <row r="333" spans="2:20" s="11" customFormat="1" ht="22.5" customHeight="1" x14ac:dyDescent="0.25">
      <c r="B333" s="12"/>
      <c r="C333" s="12"/>
      <c r="D333" s="12"/>
      <c r="E333" s="12"/>
      <c r="F333" s="13"/>
      <c r="G333" s="14"/>
      <c r="H333" s="12"/>
      <c r="I333" s="12"/>
      <c r="J333" s="12"/>
      <c r="K333" s="22"/>
      <c r="L333" s="34"/>
      <c r="M333" s="24"/>
      <c r="N333" s="25">
        <v>4</v>
      </c>
      <c r="O333" s="32" t="s">
        <v>362</v>
      </c>
      <c r="P333" s="27">
        <v>42036</v>
      </c>
      <c r="Q333" s="27">
        <v>42369</v>
      </c>
      <c r="R333" s="22"/>
      <c r="S333" s="22"/>
      <c r="T333" s="22"/>
    </row>
    <row r="334" spans="2:20" s="11" customFormat="1" ht="22.5" customHeight="1" x14ac:dyDescent="0.25">
      <c r="B334" s="12"/>
      <c r="C334" s="12"/>
      <c r="D334" s="12"/>
      <c r="E334" s="12"/>
      <c r="F334" s="13"/>
      <c r="G334" s="14"/>
      <c r="H334" s="12"/>
      <c r="I334" s="12"/>
      <c r="J334" s="12"/>
      <c r="K334" s="22"/>
      <c r="L334" s="34"/>
      <c r="M334" s="24"/>
      <c r="N334" s="25">
        <v>5</v>
      </c>
      <c r="O334" s="32" t="s">
        <v>363</v>
      </c>
      <c r="P334" s="27">
        <v>42036</v>
      </c>
      <c r="Q334" s="27">
        <v>42369</v>
      </c>
      <c r="R334" s="22"/>
      <c r="S334" s="22"/>
      <c r="T334" s="22"/>
    </row>
    <row r="335" spans="2:20" s="11" customFormat="1" ht="22.5" customHeight="1" x14ac:dyDescent="0.25">
      <c r="B335" s="12"/>
      <c r="C335" s="12"/>
      <c r="D335" s="12"/>
      <c r="E335" s="12"/>
      <c r="F335" s="13"/>
      <c r="G335" s="14" t="s">
        <v>410</v>
      </c>
      <c r="H335" s="12" t="s">
        <v>266</v>
      </c>
      <c r="I335" s="12" t="s">
        <v>374</v>
      </c>
      <c r="J335" s="12" t="s">
        <v>500</v>
      </c>
      <c r="K335" s="22" t="s">
        <v>531</v>
      </c>
      <c r="L335" s="34">
        <v>1</v>
      </c>
      <c r="M335" s="24">
        <f>+((MAX(Q335:Q339)-MIN(P335:P339)))</f>
        <v>333</v>
      </c>
      <c r="N335" s="25">
        <v>1</v>
      </c>
      <c r="O335" s="32" t="s">
        <v>360</v>
      </c>
      <c r="P335" s="27">
        <v>42036</v>
      </c>
      <c r="Q335" s="27">
        <v>42063</v>
      </c>
      <c r="R335" s="22" t="s">
        <v>387</v>
      </c>
      <c r="S335" s="22" t="s">
        <v>329</v>
      </c>
      <c r="T335" s="22" t="s">
        <v>371</v>
      </c>
    </row>
    <row r="336" spans="2:20" s="11" customFormat="1" ht="22.5" customHeight="1" x14ac:dyDescent="0.25">
      <c r="B336" s="12"/>
      <c r="C336" s="12"/>
      <c r="D336" s="12"/>
      <c r="E336" s="12"/>
      <c r="F336" s="13"/>
      <c r="G336" s="14"/>
      <c r="H336" s="12"/>
      <c r="I336" s="12"/>
      <c r="J336" s="12"/>
      <c r="K336" s="22"/>
      <c r="L336" s="34"/>
      <c r="M336" s="24"/>
      <c r="N336" s="25">
        <v>2</v>
      </c>
      <c r="O336" s="32" t="s">
        <v>361</v>
      </c>
      <c r="P336" s="27">
        <v>42036</v>
      </c>
      <c r="Q336" s="27">
        <v>42063</v>
      </c>
      <c r="R336" s="22"/>
      <c r="S336" s="22"/>
      <c r="T336" s="22"/>
    </row>
    <row r="337" spans="2:20" s="11" customFormat="1" ht="22.5" customHeight="1" x14ac:dyDescent="0.25">
      <c r="B337" s="12"/>
      <c r="C337" s="12"/>
      <c r="D337" s="12"/>
      <c r="E337" s="12"/>
      <c r="F337" s="13"/>
      <c r="G337" s="14"/>
      <c r="H337" s="12"/>
      <c r="I337" s="12"/>
      <c r="J337" s="12"/>
      <c r="K337" s="22"/>
      <c r="L337" s="34"/>
      <c r="M337" s="24"/>
      <c r="N337" s="25">
        <v>3</v>
      </c>
      <c r="O337" s="32" t="s">
        <v>515</v>
      </c>
      <c r="P337" s="27">
        <v>42036</v>
      </c>
      <c r="Q337" s="27">
        <v>42369</v>
      </c>
      <c r="R337" s="22"/>
      <c r="S337" s="22"/>
      <c r="T337" s="22"/>
    </row>
    <row r="338" spans="2:20" s="11" customFormat="1" ht="22.5" customHeight="1" x14ac:dyDescent="0.25">
      <c r="B338" s="12"/>
      <c r="C338" s="12"/>
      <c r="D338" s="12"/>
      <c r="E338" s="12"/>
      <c r="F338" s="13"/>
      <c r="G338" s="14"/>
      <c r="H338" s="12"/>
      <c r="I338" s="12"/>
      <c r="J338" s="12"/>
      <c r="K338" s="22"/>
      <c r="L338" s="34"/>
      <c r="M338" s="24"/>
      <c r="N338" s="25">
        <v>4</v>
      </c>
      <c r="O338" s="32" t="s">
        <v>362</v>
      </c>
      <c r="P338" s="27">
        <v>42036</v>
      </c>
      <c r="Q338" s="27">
        <v>42369</v>
      </c>
      <c r="R338" s="22"/>
      <c r="S338" s="22"/>
      <c r="T338" s="22"/>
    </row>
    <row r="339" spans="2:20" s="11" customFormat="1" ht="22.5" customHeight="1" x14ac:dyDescent="0.25">
      <c r="B339" s="12"/>
      <c r="C339" s="12"/>
      <c r="D339" s="12"/>
      <c r="E339" s="12"/>
      <c r="F339" s="13"/>
      <c r="G339" s="14"/>
      <c r="H339" s="12"/>
      <c r="I339" s="12"/>
      <c r="J339" s="12"/>
      <c r="K339" s="22"/>
      <c r="L339" s="34"/>
      <c r="M339" s="24"/>
      <c r="N339" s="25">
        <v>5</v>
      </c>
      <c r="O339" s="32" t="s">
        <v>363</v>
      </c>
      <c r="P339" s="27">
        <v>42036</v>
      </c>
      <c r="Q339" s="27">
        <v>42369</v>
      </c>
      <c r="R339" s="22"/>
      <c r="S339" s="22"/>
      <c r="T339" s="22"/>
    </row>
    <row r="340" spans="2:20" s="11" customFormat="1" ht="22.5" customHeight="1" x14ac:dyDescent="0.25">
      <c r="B340" s="12"/>
      <c r="C340" s="12"/>
      <c r="D340" s="12"/>
      <c r="E340" s="12"/>
      <c r="F340" s="13"/>
      <c r="G340" s="14" t="s">
        <v>410</v>
      </c>
      <c r="H340" s="12" t="s">
        <v>266</v>
      </c>
      <c r="I340" s="12" t="s">
        <v>374</v>
      </c>
      <c r="J340" s="12" t="s">
        <v>527</v>
      </c>
      <c r="K340" s="22" t="s">
        <v>669</v>
      </c>
      <c r="L340" s="34">
        <v>0.15</v>
      </c>
      <c r="M340" s="24">
        <f>+((MAX(Q340:Q343)-MIN(P340:P343)))</f>
        <v>333</v>
      </c>
      <c r="N340" s="25">
        <v>1</v>
      </c>
      <c r="O340" s="32" t="s">
        <v>364</v>
      </c>
      <c r="P340" s="27">
        <v>42036</v>
      </c>
      <c r="Q340" s="27">
        <v>42124</v>
      </c>
      <c r="R340" s="22" t="s">
        <v>387</v>
      </c>
      <c r="S340" s="22" t="s">
        <v>329</v>
      </c>
      <c r="T340" s="22" t="s">
        <v>371</v>
      </c>
    </row>
    <row r="341" spans="2:20" s="11" customFormat="1" ht="22.5" customHeight="1" x14ac:dyDescent="0.25">
      <c r="B341" s="12"/>
      <c r="C341" s="12"/>
      <c r="D341" s="12"/>
      <c r="E341" s="12"/>
      <c r="F341" s="13"/>
      <c r="G341" s="14"/>
      <c r="H341" s="12"/>
      <c r="I341" s="12"/>
      <c r="J341" s="12"/>
      <c r="K341" s="22"/>
      <c r="L341" s="34"/>
      <c r="M341" s="24"/>
      <c r="N341" s="25">
        <v>2</v>
      </c>
      <c r="O341" s="32" t="s">
        <v>365</v>
      </c>
      <c r="P341" s="27">
        <v>42125</v>
      </c>
      <c r="Q341" s="27">
        <v>42185</v>
      </c>
      <c r="R341" s="22"/>
      <c r="S341" s="22"/>
      <c r="T341" s="22"/>
    </row>
    <row r="342" spans="2:20" s="11" customFormat="1" ht="22.5" customHeight="1" x14ac:dyDescent="0.25">
      <c r="B342" s="12"/>
      <c r="C342" s="12"/>
      <c r="D342" s="12"/>
      <c r="E342" s="12"/>
      <c r="F342" s="13"/>
      <c r="G342" s="14"/>
      <c r="H342" s="12"/>
      <c r="I342" s="12"/>
      <c r="J342" s="12"/>
      <c r="K342" s="22"/>
      <c r="L342" s="34"/>
      <c r="M342" s="24"/>
      <c r="N342" s="25">
        <v>3</v>
      </c>
      <c r="O342" s="32" t="s">
        <v>366</v>
      </c>
      <c r="P342" s="27">
        <v>42186</v>
      </c>
      <c r="Q342" s="27">
        <v>42369</v>
      </c>
      <c r="R342" s="22"/>
      <c r="S342" s="22"/>
      <c r="T342" s="22"/>
    </row>
    <row r="343" spans="2:20" s="11" customFormat="1" ht="22.5" customHeight="1" x14ac:dyDescent="0.25">
      <c r="B343" s="12"/>
      <c r="C343" s="12"/>
      <c r="D343" s="12"/>
      <c r="E343" s="12"/>
      <c r="F343" s="13"/>
      <c r="G343" s="14"/>
      <c r="H343" s="12"/>
      <c r="I343" s="12"/>
      <c r="J343" s="12"/>
      <c r="K343" s="22"/>
      <c r="L343" s="34"/>
      <c r="M343" s="24"/>
      <c r="N343" s="25">
        <v>4</v>
      </c>
      <c r="O343" s="32" t="s">
        <v>516</v>
      </c>
      <c r="P343" s="27">
        <v>42201</v>
      </c>
      <c r="Q343" s="27">
        <v>42369</v>
      </c>
      <c r="R343" s="22"/>
      <c r="S343" s="22"/>
      <c r="T343" s="22"/>
    </row>
    <row r="344" spans="2:20" s="11" customFormat="1" ht="22.5" customHeight="1" x14ac:dyDescent="0.25">
      <c r="B344" s="12"/>
      <c r="C344" s="12"/>
      <c r="D344" s="12"/>
      <c r="E344" s="12"/>
      <c r="F344" s="13"/>
      <c r="G344" s="14" t="s">
        <v>410</v>
      </c>
      <c r="H344" s="12" t="s">
        <v>266</v>
      </c>
      <c r="I344" s="12" t="s">
        <v>374</v>
      </c>
      <c r="J344" s="12" t="s">
        <v>500</v>
      </c>
      <c r="K344" s="22" t="s">
        <v>670</v>
      </c>
      <c r="L344" s="33">
        <v>1</v>
      </c>
      <c r="M344" s="24">
        <f>+((MAX(Q344:Q347)-MIN(P344:P347)))</f>
        <v>333</v>
      </c>
      <c r="N344" s="25">
        <v>1</v>
      </c>
      <c r="O344" s="32" t="s">
        <v>367</v>
      </c>
      <c r="P344" s="27">
        <v>42036</v>
      </c>
      <c r="Q344" s="27">
        <v>42124</v>
      </c>
      <c r="R344" s="22" t="s">
        <v>387</v>
      </c>
      <c r="S344" s="22" t="s">
        <v>329</v>
      </c>
      <c r="T344" s="22" t="s">
        <v>371</v>
      </c>
    </row>
    <row r="345" spans="2:20" s="11" customFormat="1" ht="22.5" customHeight="1" x14ac:dyDescent="0.25">
      <c r="B345" s="12"/>
      <c r="C345" s="12"/>
      <c r="D345" s="12"/>
      <c r="E345" s="12"/>
      <c r="F345" s="13"/>
      <c r="G345" s="14"/>
      <c r="H345" s="12"/>
      <c r="I345" s="12"/>
      <c r="J345" s="12"/>
      <c r="K345" s="22"/>
      <c r="L345" s="28"/>
      <c r="M345" s="24"/>
      <c r="N345" s="25">
        <v>2</v>
      </c>
      <c r="O345" s="32" t="s">
        <v>368</v>
      </c>
      <c r="P345" s="27">
        <v>42125</v>
      </c>
      <c r="Q345" s="27">
        <v>42185</v>
      </c>
      <c r="R345" s="22"/>
      <c r="S345" s="22"/>
      <c r="T345" s="22"/>
    </row>
    <row r="346" spans="2:20" s="11" customFormat="1" ht="22.5" customHeight="1" x14ac:dyDescent="0.25">
      <c r="B346" s="12"/>
      <c r="C346" s="12"/>
      <c r="D346" s="12"/>
      <c r="E346" s="12"/>
      <c r="F346" s="13"/>
      <c r="G346" s="14"/>
      <c r="H346" s="12"/>
      <c r="I346" s="12"/>
      <c r="J346" s="12"/>
      <c r="K346" s="22"/>
      <c r="L346" s="28"/>
      <c r="M346" s="24"/>
      <c r="N346" s="25">
        <v>3</v>
      </c>
      <c r="O346" s="32" t="s">
        <v>369</v>
      </c>
      <c r="P346" s="27">
        <v>42186</v>
      </c>
      <c r="Q346" s="27">
        <v>42338</v>
      </c>
      <c r="R346" s="22"/>
      <c r="S346" s="22"/>
      <c r="T346" s="22"/>
    </row>
    <row r="347" spans="2:20" s="11" customFormat="1" ht="22.5" customHeight="1" x14ac:dyDescent="0.25">
      <c r="B347" s="12"/>
      <c r="C347" s="12"/>
      <c r="D347" s="12"/>
      <c r="E347" s="12"/>
      <c r="F347" s="13"/>
      <c r="G347" s="14"/>
      <c r="H347" s="12"/>
      <c r="I347" s="12"/>
      <c r="J347" s="12"/>
      <c r="K347" s="22"/>
      <c r="L347" s="28"/>
      <c r="M347" s="24"/>
      <c r="N347" s="25">
        <v>4</v>
      </c>
      <c r="O347" s="32" t="s">
        <v>370</v>
      </c>
      <c r="P347" s="27">
        <v>42201</v>
      </c>
      <c r="Q347" s="27">
        <v>42369</v>
      </c>
      <c r="R347" s="22"/>
      <c r="S347" s="22"/>
      <c r="T347" s="22"/>
    </row>
    <row r="348" spans="2:20" s="11" customFormat="1" ht="22.5" customHeight="1" x14ac:dyDescent="0.25">
      <c r="B348" s="12"/>
      <c r="C348" s="12"/>
      <c r="D348" s="12"/>
      <c r="E348" s="12"/>
      <c r="F348" s="13"/>
      <c r="G348" s="12" t="s">
        <v>410</v>
      </c>
      <c r="H348" s="12" t="s">
        <v>266</v>
      </c>
      <c r="I348" s="12" t="s">
        <v>268</v>
      </c>
      <c r="J348" s="12" t="s">
        <v>254</v>
      </c>
      <c r="K348" s="22" t="s">
        <v>528</v>
      </c>
      <c r="L348" s="33">
        <v>0.6</v>
      </c>
      <c r="M348" s="24">
        <f>+((MAX(Q348:Q351)-MIN(P348:P351)))</f>
        <v>364</v>
      </c>
      <c r="N348" s="25">
        <v>1</v>
      </c>
      <c r="O348" s="32" t="s">
        <v>394</v>
      </c>
      <c r="P348" s="27">
        <v>42005</v>
      </c>
      <c r="Q348" s="27">
        <v>42035</v>
      </c>
      <c r="R348" s="22" t="s">
        <v>387</v>
      </c>
      <c r="S348" s="22" t="s">
        <v>329</v>
      </c>
      <c r="T348" s="22" t="s">
        <v>371</v>
      </c>
    </row>
    <row r="349" spans="2:20" s="11" customFormat="1" ht="22.5" customHeight="1" x14ac:dyDescent="0.25">
      <c r="B349" s="12"/>
      <c r="C349" s="12"/>
      <c r="D349" s="12"/>
      <c r="E349" s="12"/>
      <c r="F349" s="13"/>
      <c r="G349" s="12"/>
      <c r="H349" s="12"/>
      <c r="I349" s="12"/>
      <c r="J349" s="12"/>
      <c r="K349" s="22"/>
      <c r="L349" s="33"/>
      <c r="M349" s="24"/>
      <c r="N349" s="25">
        <v>2</v>
      </c>
      <c r="O349" s="32" t="s">
        <v>395</v>
      </c>
      <c r="P349" s="27">
        <v>42036</v>
      </c>
      <c r="Q349" s="27">
        <v>42124</v>
      </c>
      <c r="R349" s="22"/>
      <c r="S349" s="22"/>
      <c r="T349" s="22"/>
    </row>
    <row r="350" spans="2:20" s="11" customFormat="1" ht="22.5" customHeight="1" x14ac:dyDescent="0.25">
      <c r="B350" s="12"/>
      <c r="C350" s="12"/>
      <c r="D350" s="12"/>
      <c r="E350" s="12"/>
      <c r="F350" s="13"/>
      <c r="G350" s="12"/>
      <c r="H350" s="12"/>
      <c r="I350" s="12"/>
      <c r="J350" s="12"/>
      <c r="K350" s="22"/>
      <c r="L350" s="33"/>
      <c r="M350" s="24"/>
      <c r="N350" s="25">
        <v>3</v>
      </c>
      <c r="O350" s="32" t="s">
        <v>396</v>
      </c>
      <c r="P350" s="27">
        <v>42125</v>
      </c>
      <c r="Q350" s="27">
        <v>42277</v>
      </c>
      <c r="R350" s="22"/>
      <c r="S350" s="22"/>
      <c r="T350" s="22"/>
    </row>
    <row r="351" spans="2:20" s="11" customFormat="1" ht="22.5" customHeight="1" x14ac:dyDescent="0.25">
      <c r="B351" s="12"/>
      <c r="C351" s="12"/>
      <c r="D351" s="12"/>
      <c r="E351" s="12"/>
      <c r="F351" s="13"/>
      <c r="G351" s="12"/>
      <c r="H351" s="12"/>
      <c r="I351" s="12"/>
      <c r="J351" s="12"/>
      <c r="K351" s="22"/>
      <c r="L351" s="33"/>
      <c r="M351" s="24"/>
      <c r="N351" s="25">
        <v>4</v>
      </c>
      <c r="O351" s="32" t="s">
        <v>397</v>
      </c>
      <c r="P351" s="27">
        <v>42278</v>
      </c>
      <c r="Q351" s="27">
        <v>42369</v>
      </c>
      <c r="R351" s="22"/>
      <c r="S351" s="22"/>
      <c r="T351" s="22"/>
    </row>
    <row r="352" spans="2:20" s="11" customFormat="1" ht="22.5" customHeight="1" x14ac:dyDescent="0.25">
      <c r="B352" s="12"/>
      <c r="C352" s="12"/>
      <c r="D352" s="12"/>
      <c r="E352" s="12"/>
      <c r="F352" s="13"/>
      <c r="G352" s="14" t="s">
        <v>410</v>
      </c>
      <c r="H352" s="12" t="s">
        <v>266</v>
      </c>
      <c r="I352" s="12" t="s">
        <v>268</v>
      </c>
      <c r="J352" s="12" t="s">
        <v>254</v>
      </c>
      <c r="K352" s="22" t="s">
        <v>578</v>
      </c>
      <c r="L352" s="33">
        <v>0.6</v>
      </c>
      <c r="M352" s="24">
        <f>+((MAX(Q352:Q355)-MIN(P352:P355)))</f>
        <v>364</v>
      </c>
      <c r="N352" s="25">
        <v>1</v>
      </c>
      <c r="O352" s="32" t="s">
        <v>398</v>
      </c>
      <c r="P352" s="27">
        <v>42005</v>
      </c>
      <c r="Q352" s="27">
        <v>42063</v>
      </c>
      <c r="R352" s="22" t="s">
        <v>387</v>
      </c>
      <c r="S352" s="22" t="s">
        <v>329</v>
      </c>
      <c r="T352" s="22" t="s">
        <v>371</v>
      </c>
    </row>
    <row r="353" spans="2:20" s="11" customFormat="1" ht="22.5" customHeight="1" x14ac:dyDescent="0.25">
      <c r="B353" s="12"/>
      <c r="C353" s="12"/>
      <c r="D353" s="12"/>
      <c r="E353" s="12"/>
      <c r="F353" s="13"/>
      <c r="G353" s="14"/>
      <c r="H353" s="12"/>
      <c r="I353" s="12"/>
      <c r="J353" s="12"/>
      <c r="K353" s="22"/>
      <c r="L353" s="33"/>
      <c r="M353" s="24"/>
      <c r="N353" s="25">
        <v>2</v>
      </c>
      <c r="O353" s="32" t="s">
        <v>399</v>
      </c>
      <c r="P353" s="27">
        <v>42064</v>
      </c>
      <c r="Q353" s="27">
        <v>42216</v>
      </c>
      <c r="R353" s="22"/>
      <c r="S353" s="22"/>
      <c r="T353" s="22"/>
    </row>
    <row r="354" spans="2:20" s="11" customFormat="1" ht="22.5" customHeight="1" x14ac:dyDescent="0.25">
      <c r="B354" s="12"/>
      <c r="C354" s="12"/>
      <c r="D354" s="12"/>
      <c r="E354" s="12"/>
      <c r="F354" s="13"/>
      <c r="G354" s="14"/>
      <c r="H354" s="12"/>
      <c r="I354" s="12"/>
      <c r="J354" s="12"/>
      <c r="K354" s="22"/>
      <c r="L354" s="33"/>
      <c r="M354" s="24"/>
      <c r="N354" s="25">
        <v>3</v>
      </c>
      <c r="O354" s="32" t="s">
        <v>400</v>
      </c>
      <c r="P354" s="27">
        <v>42217</v>
      </c>
      <c r="Q354" s="27">
        <v>42308</v>
      </c>
      <c r="R354" s="22"/>
      <c r="S354" s="22"/>
      <c r="T354" s="22"/>
    </row>
    <row r="355" spans="2:20" s="11" customFormat="1" ht="22.5" customHeight="1" x14ac:dyDescent="0.25">
      <c r="B355" s="12"/>
      <c r="C355" s="12"/>
      <c r="D355" s="12"/>
      <c r="E355" s="12"/>
      <c r="F355" s="13"/>
      <c r="G355" s="14"/>
      <c r="H355" s="12"/>
      <c r="I355" s="12"/>
      <c r="J355" s="12"/>
      <c r="K355" s="22"/>
      <c r="L355" s="33"/>
      <c r="M355" s="24"/>
      <c r="N355" s="25">
        <v>4</v>
      </c>
      <c r="O355" s="32" t="s">
        <v>401</v>
      </c>
      <c r="P355" s="27">
        <v>42309</v>
      </c>
      <c r="Q355" s="27">
        <v>42369</v>
      </c>
      <c r="R355" s="22"/>
      <c r="S355" s="22"/>
      <c r="T355" s="22"/>
    </row>
    <row r="356" spans="2:20" s="11" customFormat="1" ht="22.5" customHeight="1" x14ac:dyDescent="0.25">
      <c r="B356" s="12"/>
      <c r="C356" s="12"/>
      <c r="D356" s="12"/>
      <c r="E356" s="12"/>
      <c r="F356" s="13"/>
      <c r="G356" s="14" t="s">
        <v>410</v>
      </c>
      <c r="H356" s="12" t="s">
        <v>266</v>
      </c>
      <c r="I356" s="12" t="s">
        <v>268</v>
      </c>
      <c r="J356" s="12" t="s">
        <v>254</v>
      </c>
      <c r="K356" s="22" t="s">
        <v>671</v>
      </c>
      <c r="L356" s="33">
        <v>0.5</v>
      </c>
      <c r="M356" s="24">
        <f>+(MAX(Q356:Q358)-MIN(P356:P358))</f>
        <v>333</v>
      </c>
      <c r="N356" s="25">
        <v>1</v>
      </c>
      <c r="O356" s="32" t="s">
        <v>478</v>
      </c>
      <c r="P356" s="27">
        <v>42036</v>
      </c>
      <c r="Q356" s="27">
        <v>42093</v>
      </c>
      <c r="R356" s="22" t="s">
        <v>481</v>
      </c>
      <c r="S356" s="22" t="s">
        <v>329</v>
      </c>
      <c r="T356" s="22" t="s">
        <v>477</v>
      </c>
    </row>
    <row r="357" spans="2:20" s="11" customFormat="1" ht="22.5" customHeight="1" x14ac:dyDescent="0.25">
      <c r="B357" s="12"/>
      <c r="C357" s="12"/>
      <c r="D357" s="12"/>
      <c r="E357" s="12"/>
      <c r="F357" s="13"/>
      <c r="G357" s="14"/>
      <c r="H357" s="12"/>
      <c r="I357" s="12"/>
      <c r="J357" s="12"/>
      <c r="K357" s="22"/>
      <c r="L357" s="33"/>
      <c r="M357" s="24"/>
      <c r="N357" s="25">
        <v>2</v>
      </c>
      <c r="O357" s="32" t="s">
        <v>479</v>
      </c>
      <c r="P357" s="27">
        <v>42095</v>
      </c>
      <c r="Q357" s="27">
        <v>42185</v>
      </c>
      <c r="R357" s="22"/>
      <c r="S357" s="22"/>
      <c r="T357" s="22"/>
    </row>
    <row r="358" spans="2:20" s="11" customFormat="1" ht="22.5" customHeight="1" x14ac:dyDescent="0.25">
      <c r="B358" s="12"/>
      <c r="C358" s="12"/>
      <c r="D358" s="12"/>
      <c r="E358" s="12"/>
      <c r="F358" s="13"/>
      <c r="G358" s="14"/>
      <c r="H358" s="12"/>
      <c r="I358" s="12"/>
      <c r="J358" s="12"/>
      <c r="K358" s="22"/>
      <c r="L358" s="33"/>
      <c r="M358" s="24"/>
      <c r="N358" s="25">
        <v>3</v>
      </c>
      <c r="O358" s="32" t="s">
        <v>480</v>
      </c>
      <c r="P358" s="27">
        <v>42278</v>
      </c>
      <c r="Q358" s="27">
        <v>42369</v>
      </c>
      <c r="R358" s="22"/>
      <c r="S358" s="22"/>
      <c r="T358" s="22"/>
    </row>
    <row r="359" spans="2:20" s="11" customFormat="1" ht="22.5" customHeight="1" x14ac:dyDescent="0.25">
      <c r="B359" s="12"/>
      <c r="C359" s="12"/>
      <c r="D359" s="12"/>
      <c r="E359" s="12"/>
      <c r="F359" s="13"/>
      <c r="G359" s="14" t="s">
        <v>410</v>
      </c>
      <c r="H359" s="12" t="s">
        <v>266</v>
      </c>
      <c r="I359" s="12" t="s">
        <v>268</v>
      </c>
      <c r="J359" s="12" t="s">
        <v>254</v>
      </c>
      <c r="K359" s="22" t="s">
        <v>672</v>
      </c>
      <c r="L359" s="34">
        <v>1</v>
      </c>
      <c r="M359" s="30">
        <f>+((MAX(Q359:Q362)-MIN(P359:P362)))</f>
        <v>227</v>
      </c>
      <c r="N359" s="31">
        <v>1</v>
      </c>
      <c r="O359" s="32" t="s">
        <v>534</v>
      </c>
      <c r="P359" s="27">
        <v>42050</v>
      </c>
      <c r="Q359" s="27">
        <v>42094</v>
      </c>
      <c r="R359" s="22" t="s">
        <v>373</v>
      </c>
      <c r="S359" s="22" t="s">
        <v>378</v>
      </c>
      <c r="T359" s="22" t="s">
        <v>359</v>
      </c>
    </row>
    <row r="360" spans="2:20" s="11" customFormat="1" ht="22.5" customHeight="1" x14ac:dyDescent="0.25">
      <c r="B360" s="12"/>
      <c r="C360" s="12"/>
      <c r="D360" s="12"/>
      <c r="E360" s="12"/>
      <c r="F360" s="13"/>
      <c r="G360" s="14"/>
      <c r="H360" s="12"/>
      <c r="I360" s="12"/>
      <c r="J360" s="12"/>
      <c r="K360" s="22"/>
      <c r="L360" s="34"/>
      <c r="M360" s="30"/>
      <c r="N360" s="31">
        <v>2</v>
      </c>
      <c r="O360" s="32" t="s">
        <v>535</v>
      </c>
      <c r="P360" s="27">
        <v>42095</v>
      </c>
      <c r="Q360" s="27">
        <v>42185</v>
      </c>
      <c r="R360" s="22"/>
      <c r="S360" s="22"/>
      <c r="T360" s="22"/>
    </row>
    <row r="361" spans="2:20" s="11" customFormat="1" ht="22.5" customHeight="1" x14ac:dyDescent="0.25">
      <c r="B361" s="12"/>
      <c r="C361" s="12"/>
      <c r="D361" s="12"/>
      <c r="E361" s="12"/>
      <c r="F361" s="13"/>
      <c r="G361" s="14"/>
      <c r="H361" s="12"/>
      <c r="I361" s="12"/>
      <c r="J361" s="12"/>
      <c r="K361" s="22"/>
      <c r="L361" s="34"/>
      <c r="M361" s="30"/>
      <c r="N361" s="31">
        <v>3</v>
      </c>
      <c r="O361" s="32" t="s">
        <v>536</v>
      </c>
      <c r="P361" s="27">
        <v>42186</v>
      </c>
      <c r="Q361" s="27">
        <v>42277</v>
      </c>
      <c r="R361" s="22"/>
      <c r="S361" s="22"/>
      <c r="T361" s="22"/>
    </row>
    <row r="362" spans="2:20" s="11" customFormat="1" ht="22.5" customHeight="1" x14ac:dyDescent="0.25">
      <c r="B362" s="12"/>
      <c r="C362" s="12"/>
      <c r="D362" s="12"/>
      <c r="E362" s="12"/>
      <c r="F362" s="13"/>
      <c r="G362" s="14"/>
      <c r="H362" s="12"/>
      <c r="I362" s="12"/>
      <c r="J362" s="12"/>
      <c r="K362" s="22"/>
      <c r="L362" s="34"/>
      <c r="M362" s="30"/>
      <c r="N362" s="31">
        <v>4</v>
      </c>
      <c r="O362" s="32" t="s">
        <v>562</v>
      </c>
      <c r="P362" s="27">
        <v>42156</v>
      </c>
      <c r="Q362" s="27">
        <v>42185</v>
      </c>
      <c r="R362" s="22"/>
      <c r="S362" s="22"/>
      <c r="T362" s="22"/>
    </row>
    <row r="363" spans="2:20" s="11" customFormat="1" ht="22.5" customHeight="1" x14ac:dyDescent="0.25">
      <c r="B363" s="12"/>
      <c r="C363" s="12"/>
      <c r="D363" s="12"/>
      <c r="E363" s="12"/>
      <c r="F363" s="13"/>
      <c r="G363" s="14" t="s">
        <v>410</v>
      </c>
      <c r="H363" s="12" t="s">
        <v>266</v>
      </c>
      <c r="I363" s="12" t="s">
        <v>268</v>
      </c>
      <c r="J363" s="12" t="s">
        <v>254</v>
      </c>
      <c r="K363" s="22" t="s">
        <v>673</v>
      </c>
      <c r="L363" s="33">
        <v>1</v>
      </c>
      <c r="M363" s="24">
        <f>+(MAX(Q363:Q365)-MIN(P363:P365))</f>
        <v>333</v>
      </c>
      <c r="N363" s="25">
        <v>1</v>
      </c>
      <c r="O363" s="32" t="s">
        <v>537</v>
      </c>
      <c r="P363" s="27">
        <v>42036</v>
      </c>
      <c r="Q363" s="27">
        <v>42051</v>
      </c>
      <c r="R363" s="22" t="s">
        <v>373</v>
      </c>
      <c r="S363" s="22" t="s">
        <v>378</v>
      </c>
      <c r="T363" s="22" t="s">
        <v>359</v>
      </c>
    </row>
    <row r="364" spans="2:20" s="11" customFormat="1" ht="22.5" customHeight="1" x14ac:dyDescent="0.25">
      <c r="B364" s="12"/>
      <c r="C364" s="12"/>
      <c r="D364" s="12"/>
      <c r="E364" s="12"/>
      <c r="F364" s="13"/>
      <c r="G364" s="14"/>
      <c r="H364" s="12"/>
      <c r="I364" s="12"/>
      <c r="J364" s="12"/>
      <c r="K364" s="22"/>
      <c r="L364" s="33"/>
      <c r="M364" s="24"/>
      <c r="N364" s="25">
        <v>2</v>
      </c>
      <c r="O364" s="32" t="s">
        <v>357</v>
      </c>
      <c r="P364" s="27">
        <v>42052</v>
      </c>
      <c r="Q364" s="27">
        <v>42059</v>
      </c>
      <c r="R364" s="22"/>
      <c r="S364" s="22"/>
      <c r="T364" s="22"/>
    </row>
    <row r="365" spans="2:20" s="11" customFormat="1" ht="22.5" customHeight="1" x14ac:dyDescent="0.25">
      <c r="B365" s="12"/>
      <c r="C365" s="12"/>
      <c r="D365" s="12"/>
      <c r="E365" s="12"/>
      <c r="F365" s="13"/>
      <c r="G365" s="14"/>
      <c r="H365" s="12"/>
      <c r="I365" s="12"/>
      <c r="J365" s="12"/>
      <c r="K365" s="22"/>
      <c r="L365" s="33"/>
      <c r="M365" s="24"/>
      <c r="N365" s="25">
        <v>3</v>
      </c>
      <c r="O365" s="32" t="s">
        <v>358</v>
      </c>
      <c r="P365" s="27">
        <v>42064</v>
      </c>
      <c r="Q365" s="27">
        <v>42369</v>
      </c>
      <c r="R365" s="22"/>
      <c r="S365" s="22"/>
      <c r="T365" s="22"/>
    </row>
    <row r="366" spans="2:20" s="11" customFormat="1" ht="22.5" customHeight="1" x14ac:dyDescent="0.25">
      <c r="B366" s="12" t="s">
        <v>294</v>
      </c>
      <c r="C366" s="12" t="s">
        <v>295</v>
      </c>
      <c r="D366" s="12" t="s">
        <v>277</v>
      </c>
      <c r="E366" s="12" t="s">
        <v>14</v>
      </c>
      <c r="F366" s="13">
        <v>63000000000</v>
      </c>
      <c r="G366" s="14" t="s">
        <v>410</v>
      </c>
      <c r="H366" s="12" t="s">
        <v>266</v>
      </c>
      <c r="I366" s="12" t="s">
        <v>259</v>
      </c>
      <c r="J366" s="12" t="s">
        <v>501</v>
      </c>
      <c r="K366" s="22" t="s">
        <v>566</v>
      </c>
      <c r="L366" s="33">
        <v>0.2</v>
      </c>
      <c r="M366" s="24">
        <f>+((MAX(Q366:Q368)-MIN(P366:P368)))</f>
        <v>333</v>
      </c>
      <c r="N366" s="25">
        <v>1</v>
      </c>
      <c r="O366" s="32" t="s">
        <v>94</v>
      </c>
      <c r="P366" s="27">
        <v>42036</v>
      </c>
      <c r="Q366" s="27">
        <v>42247</v>
      </c>
      <c r="R366" s="22" t="s">
        <v>353</v>
      </c>
      <c r="S366" s="22" t="s">
        <v>329</v>
      </c>
      <c r="T366" s="22" t="s">
        <v>315</v>
      </c>
    </row>
    <row r="367" spans="2:20" s="11" customFormat="1" ht="22.5" customHeight="1" x14ac:dyDescent="0.25">
      <c r="B367" s="12"/>
      <c r="C367" s="12"/>
      <c r="D367" s="12"/>
      <c r="E367" s="12"/>
      <c r="F367" s="13"/>
      <c r="G367" s="14"/>
      <c r="H367" s="12"/>
      <c r="I367" s="12"/>
      <c r="J367" s="12"/>
      <c r="K367" s="22"/>
      <c r="L367" s="33"/>
      <c r="M367" s="24"/>
      <c r="N367" s="25">
        <v>2</v>
      </c>
      <c r="O367" s="32" t="s">
        <v>95</v>
      </c>
      <c r="P367" s="27">
        <v>42095</v>
      </c>
      <c r="Q367" s="27">
        <v>42247</v>
      </c>
      <c r="R367" s="22"/>
      <c r="S367" s="22"/>
      <c r="T367" s="22"/>
    </row>
    <row r="368" spans="2:20" s="11" customFormat="1" ht="22.5" customHeight="1" x14ac:dyDescent="0.25">
      <c r="B368" s="12"/>
      <c r="C368" s="12"/>
      <c r="D368" s="12"/>
      <c r="E368" s="12"/>
      <c r="F368" s="13"/>
      <c r="G368" s="14"/>
      <c r="H368" s="12"/>
      <c r="I368" s="12"/>
      <c r="J368" s="12"/>
      <c r="K368" s="22"/>
      <c r="L368" s="33"/>
      <c r="M368" s="24"/>
      <c r="N368" s="25">
        <v>3</v>
      </c>
      <c r="O368" s="32" t="s">
        <v>96</v>
      </c>
      <c r="P368" s="27">
        <v>42186</v>
      </c>
      <c r="Q368" s="27">
        <v>42369</v>
      </c>
      <c r="R368" s="22"/>
      <c r="S368" s="22"/>
      <c r="T368" s="22"/>
    </row>
    <row r="369" spans="2:20" s="11" customFormat="1" ht="22.5" customHeight="1" x14ac:dyDescent="0.25">
      <c r="B369" s="12"/>
      <c r="C369" s="12"/>
      <c r="D369" s="12"/>
      <c r="E369" s="12"/>
      <c r="F369" s="13"/>
      <c r="G369" s="14" t="s">
        <v>410</v>
      </c>
      <c r="H369" s="12" t="s">
        <v>266</v>
      </c>
      <c r="I369" s="12" t="s">
        <v>259</v>
      </c>
      <c r="J369" s="12" t="s">
        <v>501</v>
      </c>
      <c r="K369" s="22" t="s">
        <v>514</v>
      </c>
      <c r="L369" s="33">
        <v>1</v>
      </c>
      <c r="M369" s="24">
        <f>+((MAX(Q369:Q373)-MIN(P369:P373)))</f>
        <v>364</v>
      </c>
      <c r="N369" s="25">
        <v>1</v>
      </c>
      <c r="O369" s="32" t="s">
        <v>97</v>
      </c>
      <c r="P369" s="27">
        <v>42156</v>
      </c>
      <c r="Q369" s="27">
        <v>42369</v>
      </c>
      <c r="R369" s="22" t="s">
        <v>353</v>
      </c>
      <c r="S369" s="22" t="s">
        <v>329</v>
      </c>
      <c r="T369" s="22" t="s">
        <v>315</v>
      </c>
    </row>
    <row r="370" spans="2:20" s="11" customFormat="1" ht="22.5" customHeight="1" x14ac:dyDescent="0.25">
      <c r="B370" s="12"/>
      <c r="C370" s="12"/>
      <c r="D370" s="12"/>
      <c r="E370" s="12"/>
      <c r="F370" s="13"/>
      <c r="G370" s="14"/>
      <c r="H370" s="12"/>
      <c r="I370" s="12"/>
      <c r="J370" s="12"/>
      <c r="K370" s="22"/>
      <c r="L370" s="33"/>
      <c r="M370" s="24"/>
      <c r="N370" s="25">
        <v>2</v>
      </c>
      <c r="O370" s="32" t="s">
        <v>98</v>
      </c>
      <c r="P370" s="27">
        <v>42037</v>
      </c>
      <c r="Q370" s="27">
        <v>42369</v>
      </c>
      <c r="R370" s="22"/>
      <c r="S370" s="22"/>
      <c r="T370" s="22"/>
    </row>
    <row r="371" spans="2:20" s="11" customFormat="1" ht="22.5" customHeight="1" x14ac:dyDescent="0.25">
      <c r="B371" s="12"/>
      <c r="C371" s="12"/>
      <c r="D371" s="12"/>
      <c r="E371" s="12"/>
      <c r="F371" s="13"/>
      <c r="G371" s="14"/>
      <c r="H371" s="12"/>
      <c r="I371" s="12"/>
      <c r="J371" s="12"/>
      <c r="K371" s="22"/>
      <c r="L371" s="33"/>
      <c r="M371" s="24"/>
      <c r="N371" s="25">
        <v>3</v>
      </c>
      <c r="O371" s="32" t="s">
        <v>99</v>
      </c>
      <c r="P371" s="27">
        <v>42065</v>
      </c>
      <c r="Q371" s="27">
        <v>42354</v>
      </c>
      <c r="R371" s="22"/>
      <c r="S371" s="22"/>
      <c r="T371" s="22"/>
    </row>
    <row r="372" spans="2:20" s="11" customFormat="1" ht="22.5" customHeight="1" x14ac:dyDescent="0.25">
      <c r="B372" s="12"/>
      <c r="C372" s="12"/>
      <c r="D372" s="12"/>
      <c r="E372" s="12"/>
      <c r="F372" s="13"/>
      <c r="G372" s="14"/>
      <c r="H372" s="12"/>
      <c r="I372" s="12"/>
      <c r="J372" s="12"/>
      <c r="K372" s="22"/>
      <c r="L372" s="33"/>
      <c r="M372" s="24"/>
      <c r="N372" s="25">
        <v>4</v>
      </c>
      <c r="O372" s="32" t="s">
        <v>100</v>
      </c>
      <c r="P372" s="27">
        <v>42019</v>
      </c>
      <c r="Q372" s="27">
        <v>42369</v>
      </c>
      <c r="R372" s="22"/>
      <c r="S372" s="22"/>
      <c r="T372" s="22"/>
    </row>
    <row r="373" spans="2:20" s="11" customFormat="1" ht="22.5" customHeight="1" x14ac:dyDescent="0.25">
      <c r="B373" s="12"/>
      <c r="C373" s="12"/>
      <c r="D373" s="12"/>
      <c r="E373" s="12"/>
      <c r="F373" s="13"/>
      <c r="G373" s="14"/>
      <c r="H373" s="12"/>
      <c r="I373" s="12"/>
      <c r="J373" s="12"/>
      <c r="K373" s="22"/>
      <c r="L373" s="33"/>
      <c r="M373" s="24"/>
      <c r="N373" s="25">
        <v>5</v>
      </c>
      <c r="O373" s="32" t="s">
        <v>101</v>
      </c>
      <c r="P373" s="27">
        <v>42005</v>
      </c>
      <c r="Q373" s="27">
        <v>42369</v>
      </c>
      <c r="R373" s="22"/>
      <c r="S373" s="22"/>
      <c r="T373" s="22"/>
    </row>
    <row r="374" spans="2:20" s="11" customFormat="1" ht="22.5" customHeight="1" x14ac:dyDescent="0.25">
      <c r="B374" s="12" t="s">
        <v>296</v>
      </c>
      <c r="C374" s="12" t="s">
        <v>15</v>
      </c>
      <c r="D374" s="12" t="s">
        <v>276</v>
      </c>
      <c r="E374" s="12" t="s">
        <v>15</v>
      </c>
      <c r="F374" s="13">
        <v>10000377616</v>
      </c>
      <c r="G374" s="14" t="s">
        <v>410</v>
      </c>
      <c r="H374" s="12" t="s">
        <v>266</v>
      </c>
      <c r="I374" s="12" t="s">
        <v>268</v>
      </c>
      <c r="J374" s="12" t="s">
        <v>254</v>
      </c>
      <c r="K374" s="22" t="s">
        <v>674</v>
      </c>
      <c r="L374" s="28">
        <v>620</v>
      </c>
      <c r="M374" s="24">
        <f>+((MAX(Q374:Q377)-MIN(P374:P377)))</f>
        <v>364</v>
      </c>
      <c r="N374" s="25">
        <v>1</v>
      </c>
      <c r="O374" s="32" t="s">
        <v>102</v>
      </c>
      <c r="P374" s="27">
        <v>42005</v>
      </c>
      <c r="Q374" s="27">
        <v>42369</v>
      </c>
      <c r="R374" s="22" t="s">
        <v>388</v>
      </c>
      <c r="S374" s="22" t="s">
        <v>329</v>
      </c>
      <c r="T374" s="22" t="s">
        <v>326</v>
      </c>
    </row>
    <row r="375" spans="2:20" s="11" customFormat="1" ht="22.5" customHeight="1" x14ac:dyDescent="0.25">
      <c r="B375" s="12"/>
      <c r="C375" s="12"/>
      <c r="D375" s="12"/>
      <c r="E375" s="12"/>
      <c r="F375" s="13"/>
      <c r="G375" s="14"/>
      <c r="H375" s="12"/>
      <c r="I375" s="12"/>
      <c r="J375" s="12"/>
      <c r="K375" s="22"/>
      <c r="L375" s="28"/>
      <c r="M375" s="24"/>
      <c r="N375" s="25">
        <v>2</v>
      </c>
      <c r="O375" s="32" t="s">
        <v>103</v>
      </c>
      <c r="P375" s="27">
        <v>42005</v>
      </c>
      <c r="Q375" s="27">
        <v>42369</v>
      </c>
      <c r="R375" s="22"/>
      <c r="S375" s="22"/>
      <c r="T375" s="22"/>
    </row>
    <row r="376" spans="2:20" s="11" customFormat="1" ht="22.5" customHeight="1" x14ac:dyDescent="0.25">
      <c r="B376" s="12"/>
      <c r="C376" s="12"/>
      <c r="D376" s="12"/>
      <c r="E376" s="12"/>
      <c r="F376" s="13"/>
      <c r="G376" s="14"/>
      <c r="H376" s="12"/>
      <c r="I376" s="12"/>
      <c r="J376" s="12"/>
      <c r="K376" s="22"/>
      <c r="L376" s="28"/>
      <c r="M376" s="24"/>
      <c r="N376" s="25">
        <v>3</v>
      </c>
      <c r="O376" s="32" t="s">
        <v>104</v>
      </c>
      <c r="P376" s="27">
        <v>42005</v>
      </c>
      <c r="Q376" s="27">
        <v>42369</v>
      </c>
      <c r="R376" s="22"/>
      <c r="S376" s="22"/>
      <c r="T376" s="22"/>
    </row>
    <row r="377" spans="2:20" s="11" customFormat="1" ht="22.5" customHeight="1" x14ac:dyDescent="0.25">
      <c r="B377" s="12"/>
      <c r="C377" s="12"/>
      <c r="D377" s="12"/>
      <c r="E377" s="12"/>
      <c r="F377" s="13"/>
      <c r="G377" s="14"/>
      <c r="H377" s="12"/>
      <c r="I377" s="12"/>
      <c r="J377" s="12"/>
      <c r="K377" s="22"/>
      <c r="L377" s="28"/>
      <c r="M377" s="24"/>
      <c r="N377" s="25">
        <v>4</v>
      </c>
      <c r="O377" s="32" t="s">
        <v>105</v>
      </c>
      <c r="P377" s="27">
        <v>42005</v>
      </c>
      <c r="Q377" s="27">
        <v>42369</v>
      </c>
      <c r="R377" s="22"/>
      <c r="S377" s="22"/>
      <c r="T377" s="22"/>
    </row>
    <row r="378" spans="2:20" s="11" customFormat="1" ht="22.5" customHeight="1" x14ac:dyDescent="0.25">
      <c r="B378" s="12"/>
      <c r="C378" s="12"/>
      <c r="D378" s="12"/>
      <c r="E378" s="12"/>
      <c r="F378" s="13"/>
      <c r="G378" s="14" t="s">
        <v>410</v>
      </c>
      <c r="H378" s="12" t="s">
        <v>266</v>
      </c>
      <c r="I378" s="12" t="s">
        <v>268</v>
      </c>
      <c r="J378" s="12" t="s">
        <v>254</v>
      </c>
      <c r="K378" s="22" t="s">
        <v>675</v>
      </c>
      <c r="L378" s="28">
        <v>4</v>
      </c>
      <c r="M378" s="24">
        <f>+((MAX(Q378:Q382)-MIN(P378:P382)))</f>
        <v>333</v>
      </c>
      <c r="N378" s="25">
        <v>1</v>
      </c>
      <c r="O378" s="32" t="s">
        <v>106</v>
      </c>
      <c r="P378" s="27">
        <v>42036</v>
      </c>
      <c r="Q378" s="27">
        <v>42369</v>
      </c>
      <c r="R378" s="22" t="s">
        <v>388</v>
      </c>
      <c r="S378" s="22" t="s">
        <v>329</v>
      </c>
      <c r="T378" s="22" t="s">
        <v>326</v>
      </c>
    </row>
    <row r="379" spans="2:20" s="11" customFormat="1" ht="22.5" customHeight="1" x14ac:dyDescent="0.25">
      <c r="B379" s="12"/>
      <c r="C379" s="12"/>
      <c r="D379" s="12"/>
      <c r="E379" s="12"/>
      <c r="F379" s="13"/>
      <c r="G379" s="14"/>
      <c r="H379" s="12"/>
      <c r="I379" s="12"/>
      <c r="J379" s="12"/>
      <c r="K379" s="22"/>
      <c r="L379" s="28"/>
      <c r="M379" s="24"/>
      <c r="N379" s="25">
        <v>2</v>
      </c>
      <c r="O379" s="32" t="s">
        <v>107</v>
      </c>
      <c r="P379" s="27">
        <v>42095</v>
      </c>
      <c r="Q379" s="27">
        <v>42155</v>
      </c>
      <c r="R379" s="22"/>
      <c r="S379" s="22"/>
      <c r="T379" s="22"/>
    </row>
    <row r="380" spans="2:20" s="11" customFormat="1" ht="22.5" customHeight="1" x14ac:dyDescent="0.25">
      <c r="B380" s="12"/>
      <c r="C380" s="12"/>
      <c r="D380" s="12"/>
      <c r="E380" s="12"/>
      <c r="F380" s="13"/>
      <c r="G380" s="14"/>
      <c r="H380" s="12"/>
      <c r="I380" s="12"/>
      <c r="J380" s="12"/>
      <c r="K380" s="22"/>
      <c r="L380" s="28"/>
      <c r="M380" s="24"/>
      <c r="N380" s="25">
        <v>3</v>
      </c>
      <c r="O380" s="32" t="s">
        <v>108</v>
      </c>
      <c r="P380" s="27">
        <v>42156</v>
      </c>
      <c r="Q380" s="27">
        <v>42216</v>
      </c>
      <c r="R380" s="22"/>
      <c r="S380" s="22"/>
      <c r="T380" s="22"/>
    </row>
    <row r="381" spans="2:20" s="11" customFormat="1" ht="22.5" customHeight="1" x14ac:dyDescent="0.25">
      <c r="B381" s="12"/>
      <c r="C381" s="12"/>
      <c r="D381" s="12"/>
      <c r="E381" s="12"/>
      <c r="F381" s="13"/>
      <c r="G381" s="14"/>
      <c r="H381" s="12"/>
      <c r="I381" s="12"/>
      <c r="J381" s="12"/>
      <c r="K381" s="22"/>
      <c r="L381" s="28"/>
      <c r="M381" s="24"/>
      <c r="N381" s="25">
        <v>4</v>
      </c>
      <c r="O381" s="32" t="s">
        <v>109</v>
      </c>
      <c r="P381" s="27">
        <v>42248</v>
      </c>
      <c r="Q381" s="27">
        <v>42369</v>
      </c>
      <c r="R381" s="22"/>
      <c r="S381" s="22"/>
      <c r="T381" s="22"/>
    </row>
    <row r="382" spans="2:20" s="11" customFormat="1" ht="22.5" customHeight="1" x14ac:dyDescent="0.25">
      <c r="B382" s="12"/>
      <c r="C382" s="12"/>
      <c r="D382" s="12"/>
      <c r="E382" s="12"/>
      <c r="F382" s="13"/>
      <c r="G382" s="14"/>
      <c r="H382" s="12"/>
      <c r="I382" s="12"/>
      <c r="J382" s="12"/>
      <c r="K382" s="22"/>
      <c r="L382" s="28"/>
      <c r="M382" s="24"/>
      <c r="N382" s="25">
        <v>5</v>
      </c>
      <c r="O382" s="32" t="s">
        <v>110</v>
      </c>
      <c r="P382" s="27">
        <v>42309</v>
      </c>
      <c r="Q382" s="27">
        <v>42369</v>
      </c>
      <c r="R382" s="22"/>
      <c r="S382" s="22"/>
      <c r="T382" s="22"/>
    </row>
    <row r="383" spans="2:20" s="11" customFormat="1" ht="22.5" customHeight="1" x14ac:dyDescent="0.25">
      <c r="B383" s="12"/>
      <c r="C383" s="12"/>
      <c r="D383" s="12"/>
      <c r="E383" s="12"/>
      <c r="F383" s="13"/>
      <c r="G383" s="14" t="s">
        <v>410</v>
      </c>
      <c r="H383" s="12" t="s">
        <v>266</v>
      </c>
      <c r="I383" s="12" t="s">
        <v>260</v>
      </c>
      <c r="J383" s="12" t="s">
        <v>507</v>
      </c>
      <c r="K383" s="22" t="s">
        <v>676</v>
      </c>
      <c r="L383" s="29">
        <v>3698145</v>
      </c>
      <c r="M383" s="30">
        <f>+((MAX(Q383:Q387)-MIN(P383:P387)))</f>
        <v>364</v>
      </c>
      <c r="N383" s="31">
        <v>1</v>
      </c>
      <c r="O383" s="32" t="s">
        <v>111</v>
      </c>
      <c r="P383" s="27">
        <v>42005</v>
      </c>
      <c r="Q383" s="27">
        <v>42369</v>
      </c>
      <c r="R383" s="36" t="s">
        <v>388</v>
      </c>
      <c r="S383" s="36" t="s">
        <v>329</v>
      </c>
      <c r="T383" s="36" t="s">
        <v>326</v>
      </c>
    </row>
    <row r="384" spans="2:20" s="11" customFormat="1" ht="22.5" customHeight="1" x14ac:dyDescent="0.25">
      <c r="B384" s="12"/>
      <c r="C384" s="12"/>
      <c r="D384" s="12"/>
      <c r="E384" s="12"/>
      <c r="F384" s="13"/>
      <c r="G384" s="14"/>
      <c r="H384" s="12"/>
      <c r="I384" s="12"/>
      <c r="J384" s="12"/>
      <c r="K384" s="22"/>
      <c r="L384" s="29"/>
      <c r="M384" s="30"/>
      <c r="N384" s="31">
        <v>2</v>
      </c>
      <c r="O384" s="32" t="s">
        <v>112</v>
      </c>
      <c r="P384" s="27">
        <v>42005</v>
      </c>
      <c r="Q384" s="27">
        <v>42369</v>
      </c>
      <c r="R384" s="36"/>
      <c r="S384" s="36"/>
      <c r="T384" s="36"/>
    </row>
    <row r="385" spans="2:20" s="11" customFormat="1" ht="22.5" customHeight="1" x14ac:dyDescent="0.25">
      <c r="B385" s="12"/>
      <c r="C385" s="12"/>
      <c r="D385" s="12"/>
      <c r="E385" s="12"/>
      <c r="F385" s="13"/>
      <c r="G385" s="14"/>
      <c r="H385" s="12"/>
      <c r="I385" s="12"/>
      <c r="J385" s="12"/>
      <c r="K385" s="22"/>
      <c r="L385" s="29"/>
      <c r="M385" s="30"/>
      <c r="N385" s="31">
        <v>3</v>
      </c>
      <c r="O385" s="32" t="s">
        <v>113</v>
      </c>
      <c r="P385" s="27">
        <v>42005</v>
      </c>
      <c r="Q385" s="27">
        <v>42369</v>
      </c>
      <c r="R385" s="36"/>
      <c r="S385" s="36"/>
      <c r="T385" s="36"/>
    </row>
    <row r="386" spans="2:20" s="11" customFormat="1" ht="22.5" customHeight="1" x14ac:dyDescent="0.25">
      <c r="B386" s="12"/>
      <c r="C386" s="12"/>
      <c r="D386" s="12"/>
      <c r="E386" s="12"/>
      <c r="F386" s="13"/>
      <c r="G386" s="14"/>
      <c r="H386" s="12"/>
      <c r="I386" s="12"/>
      <c r="J386" s="12"/>
      <c r="K386" s="22"/>
      <c r="L386" s="29"/>
      <c r="M386" s="30"/>
      <c r="N386" s="31">
        <v>4</v>
      </c>
      <c r="O386" s="32" t="s">
        <v>114</v>
      </c>
      <c r="P386" s="27">
        <v>42005</v>
      </c>
      <c r="Q386" s="27">
        <v>42369</v>
      </c>
      <c r="R386" s="36"/>
      <c r="S386" s="36"/>
      <c r="T386" s="36"/>
    </row>
    <row r="387" spans="2:20" s="11" customFormat="1" ht="22.5" customHeight="1" x14ac:dyDescent="0.25">
      <c r="B387" s="12"/>
      <c r="C387" s="12"/>
      <c r="D387" s="12"/>
      <c r="E387" s="12"/>
      <c r="F387" s="13"/>
      <c r="G387" s="14"/>
      <c r="H387" s="12"/>
      <c r="I387" s="12"/>
      <c r="J387" s="12"/>
      <c r="K387" s="22"/>
      <c r="L387" s="29"/>
      <c r="M387" s="30"/>
      <c r="N387" s="31">
        <v>5</v>
      </c>
      <c r="O387" s="32" t="s">
        <v>115</v>
      </c>
      <c r="P387" s="27">
        <v>42005</v>
      </c>
      <c r="Q387" s="27">
        <v>42369</v>
      </c>
      <c r="R387" s="36"/>
      <c r="S387" s="36"/>
      <c r="T387" s="36"/>
    </row>
    <row r="388" spans="2:20" s="11" customFormat="1" ht="22.5" customHeight="1" x14ac:dyDescent="0.25">
      <c r="B388" s="12"/>
      <c r="C388" s="12"/>
      <c r="D388" s="12"/>
      <c r="E388" s="12"/>
      <c r="F388" s="13"/>
      <c r="G388" s="14" t="s">
        <v>410</v>
      </c>
      <c r="H388" s="12" t="s">
        <v>266</v>
      </c>
      <c r="I388" s="12" t="s">
        <v>260</v>
      </c>
      <c r="J388" s="12" t="s">
        <v>502</v>
      </c>
      <c r="K388" s="22" t="s">
        <v>677</v>
      </c>
      <c r="L388" s="33">
        <v>1</v>
      </c>
      <c r="M388" s="24">
        <f>+(MAX(Q388:Q389)-MIN(P388:P389))</f>
        <v>364</v>
      </c>
      <c r="N388" s="25">
        <v>1</v>
      </c>
      <c r="O388" s="32" t="s">
        <v>116</v>
      </c>
      <c r="P388" s="41">
        <v>42005</v>
      </c>
      <c r="Q388" s="41">
        <v>42035</v>
      </c>
      <c r="R388" s="22" t="s">
        <v>389</v>
      </c>
      <c r="S388" s="22" t="s">
        <v>390</v>
      </c>
      <c r="T388" s="22" t="s">
        <v>327</v>
      </c>
    </row>
    <row r="389" spans="2:20" s="11" customFormat="1" ht="22.5" customHeight="1" x14ac:dyDescent="0.25">
      <c r="B389" s="12"/>
      <c r="C389" s="12"/>
      <c r="D389" s="12"/>
      <c r="E389" s="12"/>
      <c r="F389" s="13"/>
      <c r="G389" s="14"/>
      <c r="H389" s="12"/>
      <c r="I389" s="12"/>
      <c r="J389" s="12"/>
      <c r="K389" s="22"/>
      <c r="L389" s="33"/>
      <c r="M389" s="24"/>
      <c r="N389" s="25">
        <v>2</v>
      </c>
      <c r="O389" s="32" t="s">
        <v>117</v>
      </c>
      <c r="P389" s="41">
        <v>42005</v>
      </c>
      <c r="Q389" s="41">
        <v>42369</v>
      </c>
      <c r="R389" s="22"/>
      <c r="S389" s="22"/>
      <c r="T389" s="22"/>
    </row>
    <row r="390" spans="2:20" s="11" customFormat="1" ht="22.5" customHeight="1" x14ac:dyDescent="0.25">
      <c r="B390" s="12"/>
      <c r="C390" s="12"/>
      <c r="D390" s="12"/>
      <c r="E390" s="12"/>
      <c r="F390" s="13"/>
      <c r="G390" s="14" t="s">
        <v>410</v>
      </c>
      <c r="H390" s="12" t="s">
        <v>266</v>
      </c>
      <c r="I390" s="12" t="s">
        <v>260</v>
      </c>
      <c r="J390" s="12" t="s">
        <v>502</v>
      </c>
      <c r="K390" s="22" t="s">
        <v>579</v>
      </c>
      <c r="L390" s="33">
        <v>0.9</v>
      </c>
      <c r="M390" s="24">
        <f>+((MAX(Q390:Q394)-MIN(P390:P394)))</f>
        <v>364</v>
      </c>
      <c r="N390" s="25">
        <v>1</v>
      </c>
      <c r="O390" s="32" t="s">
        <v>118</v>
      </c>
      <c r="P390" s="41">
        <v>42005</v>
      </c>
      <c r="Q390" s="41">
        <v>42063</v>
      </c>
      <c r="R390" s="22" t="s">
        <v>389</v>
      </c>
      <c r="S390" s="22" t="s">
        <v>391</v>
      </c>
      <c r="T390" s="22" t="s">
        <v>327</v>
      </c>
    </row>
    <row r="391" spans="2:20" s="11" customFormat="1" ht="22.5" customHeight="1" x14ac:dyDescent="0.25">
      <c r="B391" s="12"/>
      <c r="C391" s="12"/>
      <c r="D391" s="12"/>
      <c r="E391" s="12"/>
      <c r="F391" s="13"/>
      <c r="G391" s="14"/>
      <c r="H391" s="12"/>
      <c r="I391" s="12"/>
      <c r="J391" s="12"/>
      <c r="K391" s="22"/>
      <c r="L391" s="33"/>
      <c r="M391" s="24"/>
      <c r="N391" s="25">
        <v>2</v>
      </c>
      <c r="O391" s="32" t="s">
        <v>119</v>
      </c>
      <c r="P391" s="41">
        <v>42005</v>
      </c>
      <c r="Q391" s="41">
        <v>42094</v>
      </c>
      <c r="R391" s="22"/>
      <c r="S391" s="22"/>
      <c r="T391" s="22"/>
    </row>
    <row r="392" spans="2:20" s="11" customFormat="1" ht="22.5" customHeight="1" x14ac:dyDescent="0.25">
      <c r="B392" s="12"/>
      <c r="C392" s="12"/>
      <c r="D392" s="12"/>
      <c r="E392" s="12"/>
      <c r="F392" s="13"/>
      <c r="G392" s="14"/>
      <c r="H392" s="12"/>
      <c r="I392" s="12"/>
      <c r="J392" s="12"/>
      <c r="K392" s="22"/>
      <c r="L392" s="33"/>
      <c r="M392" s="24"/>
      <c r="N392" s="25">
        <v>3</v>
      </c>
      <c r="O392" s="32" t="s">
        <v>120</v>
      </c>
      <c r="P392" s="41">
        <v>42095</v>
      </c>
      <c r="Q392" s="41">
        <v>42185</v>
      </c>
      <c r="R392" s="22"/>
      <c r="S392" s="22"/>
      <c r="T392" s="22"/>
    </row>
    <row r="393" spans="2:20" s="11" customFormat="1" ht="22.5" customHeight="1" x14ac:dyDescent="0.25">
      <c r="B393" s="12"/>
      <c r="C393" s="12"/>
      <c r="D393" s="12"/>
      <c r="E393" s="12"/>
      <c r="F393" s="13"/>
      <c r="G393" s="14"/>
      <c r="H393" s="12"/>
      <c r="I393" s="12"/>
      <c r="J393" s="12"/>
      <c r="K393" s="22"/>
      <c r="L393" s="33"/>
      <c r="M393" s="24"/>
      <c r="N393" s="25">
        <v>4</v>
      </c>
      <c r="O393" s="32" t="s">
        <v>121</v>
      </c>
      <c r="P393" s="41">
        <v>42064</v>
      </c>
      <c r="Q393" s="41">
        <v>42369</v>
      </c>
      <c r="R393" s="22"/>
      <c r="S393" s="22"/>
      <c r="T393" s="22"/>
    </row>
    <row r="394" spans="2:20" s="11" customFormat="1" ht="22.5" customHeight="1" x14ac:dyDescent="0.25">
      <c r="B394" s="12"/>
      <c r="C394" s="12"/>
      <c r="D394" s="12"/>
      <c r="E394" s="12"/>
      <c r="F394" s="13"/>
      <c r="G394" s="14"/>
      <c r="H394" s="12"/>
      <c r="I394" s="12"/>
      <c r="J394" s="12"/>
      <c r="K394" s="22"/>
      <c r="L394" s="33"/>
      <c r="M394" s="24"/>
      <c r="N394" s="25">
        <v>5</v>
      </c>
      <c r="O394" s="32" t="s">
        <v>122</v>
      </c>
      <c r="P394" s="41">
        <v>42005</v>
      </c>
      <c r="Q394" s="41">
        <v>42369</v>
      </c>
      <c r="R394" s="22"/>
      <c r="S394" s="22"/>
      <c r="T394" s="22"/>
    </row>
    <row r="395" spans="2:20" s="11" customFormat="1" ht="22.5" customHeight="1" x14ac:dyDescent="0.25">
      <c r="B395" s="12"/>
      <c r="C395" s="12"/>
      <c r="D395" s="12"/>
      <c r="E395" s="12"/>
      <c r="F395" s="13"/>
      <c r="G395" s="14" t="s">
        <v>410</v>
      </c>
      <c r="H395" s="12" t="s">
        <v>266</v>
      </c>
      <c r="I395" s="12" t="s">
        <v>260</v>
      </c>
      <c r="J395" s="12" t="s">
        <v>502</v>
      </c>
      <c r="K395" s="22" t="s">
        <v>678</v>
      </c>
      <c r="L395" s="33">
        <v>0.3</v>
      </c>
      <c r="M395" s="24">
        <f>+((MAX(Q395:Q398)-MIN(P395:P398)))</f>
        <v>364</v>
      </c>
      <c r="N395" s="25">
        <v>1</v>
      </c>
      <c r="O395" s="32" t="s">
        <v>123</v>
      </c>
      <c r="P395" s="41">
        <v>42005</v>
      </c>
      <c r="Q395" s="41">
        <v>42124</v>
      </c>
      <c r="R395" s="22" t="s">
        <v>389</v>
      </c>
      <c r="S395" s="22" t="s">
        <v>391</v>
      </c>
      <c r="T395" s="22" t="s">
        <v>327</v>
      </c>
    </row>
    <row r="396" spans="2:20" s="11" customFormat="1" ht="22.5" customHeight="1" x14ac:dyDescent="0.25">
      <c r="B396" s="12"/>
      <c r="C396" s="12"/>
      <c r="D396" s="12"/>
      <c r="E396" s="12"/>
      <c r="F396" s="13"/>
      <c r="G396" s="14"/>
      <c r="H396" s="12"/>
      <c r="I396" s="12"/>
      <c r="J396" s="12"/>
      <c r="K396" s="22"/>
      <c r="L396" s="33"/>
      <c r="M396" s="24"/>
      <c r="N396" s="25">
        <v>2</v>
      </c>
      <c r="O396" s="32" t="s">
        <v>124</v>
      </c>
      <c r="P396" s="41">
        <v>42125</v>
      </c>
      <c r="Q396" s="41">
        <v>42215</v>
      </c>
      <c r="R396" s="22"/>
      <c r="S396" s="22"/>
      <c r="T396" s="22"/>
    </row>
    <row r="397" spans="2:20" s="11" customFormat="1" ht="22.5" customHeight="1" x14ac:dyDescent="0.25">
      <c r="B397" s="12"/>
      <c r="C397" s="12"/>
      <c r="D397" s="12"/>
      <c r="E397" s="12"/>
      <c r="F397" s="13"/>
      <c r="G397" s="14"/>
      <c r="H397" s="12"/>
      <c r="I397" s="12"/>
      <c r="J397" s="12"/>
      <c r="K397" s="22"/>
      <c r="L397" s="33"/>
      <c r="M397" s="24"/>
      <c r="N397" s="25">
        <v>3</v>
      </c>
      <c r="O397" s="32" t="s">
        <v>125</v>
      </c>
      <c r="P397" s="41">
        <v>42186</v>
      </c>
      <c r="Q397" s="41">
        <v>42277</v>
      </c>
      <c r="R397" s="22"/>
      <c r="S397" s="22"/>
      <c r="T397" s="22"/>
    </row>
    <row r="398" spans="2:20" s="11" customFormat="1" ht="41.25" customHeight="1" x14ac:dyDescent="0.25">
      <c r="B398" s="12"/>
      <c r="C398" s="12"/>
      <c r="D398" s="12"/>
      <c r="E398" s="12"/>
      <c r="F398" s="13"/>
      <c r="G398" s="14"/>
      <c r="H398" s="12"/>
      <c r="I398" s="12"/>
      <c r="J398" s="12"/>
      <c r="K398" s="22"/>
      <c r="L398" s="33"/>
      <c r="M398" s="24"/>
      <c r="N398" s="25">
        <v>4</v>
      </c>
      <c r="O398" s="32" t="s">
        <v>126</v>
      </c>
      <c r="P398" s="41">
        <v>42217</v>
      </c>
      <c r="Q398" s="41">
        <v>42369</v>
      </c>
      <c r="R398" s="22"/>
      <c r="S398" s="22"/>
      <c r="T398" s="22"/>
    </row>
    <row r="399" spans="2:20" s="11" customFormat="1" ht="22.5" customHeight="1" x14ac:dyDescent="0.25">
      <c r="B399" s="12" t="s">
        <v>297</v>
      </c>
      <c r="C399" s="12" t="s">
        <v>16</v>
      </c>
      <c r="D399" s="12" t="s">
        <v>278</v>
      </c>
      <c r="E399" s="12" t="s">
        <v>16</v>
      </c>
      <c r="F399" s="13">
        <v>9999918410</v>
      </c>
      <c r="G399" s="14" t="s">
        <v>410</v>
      </c>
      <c r="H399" s="12" t="s">
        <v>266</v>
      </c>
      <c r="I399" s="12" t="s">
        <v>268</v>
      </c>
      <c r="J399" s="12" t="s">
        <v>254</v>
      </c>
      <c r="K399" s="22" t="s">
        <v>679</v>
      </c>
      <c r="L399" s="28">
        <v>9</v>
      </c>
      <c r="M399" s="24">
        <f>+((MAX(Q399:Q403)-MIN(P399:P403)))</f>
        <v>352</v>
      </c>
      <c r="N399" s="25">
        <v>1</v>
      </c>
      <c r="O399" s="32" t="s">
        <v>336</v>
      </c>
      <c r="P399" s="41">
        <v>42017</v>
      </c>
      <c r="Q399" s="41">
        <v>42051</v>
      </c>
      <c r="R399" s="22" t="s">
        <v>356</v>
      </c>
      <c r="S399" s="22" t="s">
        <v>392</v>
      </c>
      <c r="T399" s="22" t="s">
        <v>316</v>
      </c>
    </row>
    <row r="400" spans="2:20" s="11" customFormat="1" ht="22.5" customHeight="1" x14ac:dyDescent="0.25">
      <c r="B400" s="12"/>
      <c r="C400" s="12"/>
      <c r="D400" s="12"/>
      <c r="E400" s="12"/>
      <c r="F400" s="13"/>
      <c r="G400" s="14"/>
      <c r="H400" s="12"/>
      <c r="I400" s="12"/>
      <c r="J400" s="12"/>
      <c r="K400" s="22"/>
      <c r="L400" s="28"/>
      <c r="M400" s="24"/>
      <c r="N400" s="25">
        <v>2</v>
      </c>
      <c r="O400" s="32" t="s">
        <v>337</v>
      </c>
      <c r="P400" s="41">
        <v>42051</v>
      </c>
      <c r="Q400" s="41">
        <v>42076</v>
      </c>
      <c r="R400" s="22"/>
      <c r="S400" s="22"/>
      <c r="T400" s="22"/>
    </row>
    <row r="401" spans="2:20" s="11" customFormat="1" ht="22.5" customHeight="1" x14ac:dyDescent="0.25">
      <c r="B401" s="12"/>
      <c r="C401" s="12"/>
      <c r="D401" s="12"/>
      <c r="E401" s="12"/>
      <c r="F401" s="13"/>
      <c r="G401" s="14"/>
      <c r="H401" s="12"/>
      <c r="I401" s="12"/>
      <c r="J401" s="12"/>
      <c r="K401" s="22"/>
      <c r="L401" s="28"/>
      <c r="M401" s="24"/>
      <c r="N401" s="25">
        <v>3</v>
      </c>
      <c r="O401" s="32" t="s">
        <v>338</v>
      </c>
      <c r="P401" s="41">
        <v>42079</v>
      </c>
      <c r="Q401" s="41">
        <v>42096</v>
      </c>
      <c r="R401" s="22"/>
      <c r="S401" s="22"/>
      <c r="T401" s="22"/>
    </row>
    <row r="402" spans="2:20" s="11" customFormat="1" ht="22.5" customHeight="1" x14ac:dyDescent="0.25">
      <c r="B402" s="12"/>
      <c r="C402" s="12"/>
      <c r="D402" s="12"/>
      <c r="E402" s="12"/>
      <c r="F402" s="13"/>
      <c r="G402" s="14"/>
      <c r="H402" s="12"/>
      <c r="I402" s="12"/>
      <c r="J402" s="12"/>
      <c r="K402" s="22"/>
      <c r="L402" s="28"/>
      <c r="M402" s="24"/>
      <c r="N402" s="25">
        <v>4</v>
      </c>
      <c r="O402" s="32" t="s">
        <v>339</v>
      </c>
      <c r="P402" s="41">
        <v>42104</v>
      </c>
      <c r="Q402" s="41">
        <v>42369</v>
      </c>
      <c r="R402" s="22"/>
      <c r="S402" s="22"/>
      <c r="T402" s="22"/>
    </row>
    <row r="403" spans="2:20" s="11" customFormat="1" ht="22.5" customHeight="1" x14ac:dyDescent="0.25">
      <c r="B403" s="12"/>
      <c r="C403" s="12"/>
      <c r="D403" s="12"/>
      <c r="E403" s="12"/>
      <c r="F403" s="13"/>
      <c r="G403" s="14"/>
      <c r="H403" s="12"/>
      <c r="I403" s="12"/>
      <c r="J403" s="12"/>
      <c r="K403" s="22"/>
      <c r="L403" s="28"/>
      <c r="M403" s="24"/>
      <c r="N403" s="25">
        <v>5</v>
      </c>
      <c r="O403" s="32" t="s">
        <v>340</v>
      </c>
      <c r="P403" s="41">
        <v>42339</v>
      </c>
      <c r="Q403" s="41">
        <v>42369</v>
      </c>
      <c r="R403" s="22"/>
      <c r="S403" s="22"/>
      <c r="T403" s="22"/>
    </row>
    <row r="404" spans="2:20" s="11" customFormat="1" ht="22.5" customHeight="1" x14ac:dyDescent="0.25">
      <c r="B404" s="12"/>
      <c r="C404" s="12"/>
      <c r="D404" s="12"/>
      <c r="E404" s="12"/>
      <c r="F404" s="13"/>
      <c r="G404" s="14" t="s">
        <v>410</v>
      </c>
      <c r="H404" s="12" t="s">
        <v>266</v>
      </c>
      <c r="I404" s="12" t="s">
        <v>260</v>
      </c>
      <c r="J404" s="12" t="s">
        <v>503</v>
      </c>
      <c r="K404" s="22" t="s">
        <v>17</v>
      </c>
      <c r="L404" s="33">
        <v>0.98</v>
      </c>
      <c r="M404" s="24">
        <f>+((MAX(Q404:Q408)-MIN(P404:P408)))</f>
        <v>360</v>
      </c>
      <c r="N404" s="25">
        <v>1</v>
      </c>
      <c r="O404" s="32" t="s">
        <v>341</v>
      </c>
      <c r="P404" s="41">
        <v>42009</v>
      </c>
      <c r="Q404" s="41">
        <v>42030</v>
      </c>
      <c r="R404" s="22" t="s">
        <v>356</v>
      </c>
      <c r="S404" s="22" t="s">
        <v>392</v>
      </c>
      <c r="T404" s="22" t="s">
        <v>316</v>
      </c>
    </row>
    <row r="405" spans="2:20" s="11" customFormat="1" ht="22.5" customHeight="1" x14ac:dyDescent="0.25">
      <c r="B405" s="12"/>
      <c r="C405" s="12"/>
      <c r="D405" s="12"/>
      <c r="E405" s="12"/>
      <c r="F405" s="13"/>
      <c r="G405" s="14"/>
      <c r="H405" s="12"/>
      <c r="I405" s="12"/>
      <c r="J405" s="12"/>
      <c r="K405" s="22"/>
      <c r="L405" s="33"/>
      <c r="M405" s="24"/>
      <c r="N405" s="25">
        <v>2</v>
      </c>
      <c r="O405" s="32" t="s">
        <v>342</v>
      </c>
      <c r="P405" s="41">
        <v>42030</v>
      </c>
      <c r="Q405" s="41">
        <v>42089</v>
      </c>
      <c r="R405" s="22"/>
      <c r="S405" s="22"/>
      <c r="T405" s="22"/>
    </row>
    <row r="406" spans="2:20" s="11" customFormat="1" ht="22.5" customHeight="1" x14ac:dyDescent="0.25">
      <c r="B406" s="12"/>
      <c r="C406" s="12"/>
      <c r="D406" s="12"/>
      <c r="E406" s="12"/>
      <c r="F406" s="13"/>
      <c r="G406" s="14"/>
      <c r="H406" s="12"/>
      <c r="I406" s="12"/>
      <c r="J406" s="12"/>
      <c r="K406" s="22"/>
      <c r="L406" s="33"/>
      <c r="M406" s="24"/>
      <c r="N406" s="25">
        <v>3</v>
      </c>
      <c r="O406" s="32" t="s">
        <v>343</v>
      </c>
      <c r="P406" s="41">
        <v>42079</v>
      </c>
      <c r="Q406" s="41">
        <v>42354</v>
      </c>
      <c r="R406" s="22"/>
      <c r="S406" s="22"/>
      <c r="T406" s="22"/>
    </row>
    <row r="407" spans="2:20" s="11" customFormat="1" ht="22.5" customHeight="1" x14ac:dyDescent="0.25">
      <c r="B407" s="12"/>
      <c r="C407" s="12"/>
      <c r="D407" s="12"/>
      <c r="E407" s="12"/>
      <c r="F407" s="13"/>
      <c r="G407" s="14"/>
      <c r="H407" s="12"/>
      <c r="I407" s="12"/>
      <c r="J407" s="12"/>
      <c r="K407" s="22"/>
      <c r="L407" s="33"/>
      <c r="M407" s="24"/>
      <c r="N407" s="25">
        <v>4</v>
      </c>
      <c r="O407" s="32" t="s">
        <v>344</v>
      </c>
      <c r="P407" s="41" t="s">
        <v>161</v>
      </c>
      <c r="Q407" s="41">
        <v>42369</v>
      </c>
      <c r="R407" s="22"/>
      <c r="S407" s="22"/>
      <c r="T407" s="22"/>
    </row>
    <row r="408" spans="2:20" s="11" customFormat="1" ht="22.5" customHeight="1" x14ac:dyDescent="0.25">
      <c r="B408" s="12"/>
      <c r="C408" s="12"/>
      <c r="D408" s="12"/>
      <c r="E408" s="12"/>
      <c r="F408" s="13"/>
      <c r="G408" s="14"/>
      <c r="H408" s="12"/>
      <c r="I408" s="12"/>
      <c r="J408" s="12"/>
      <c r="K408" s="22"/>
      <c r="L408" s="33"/>
      <c r="M408" s="24"/>
      <c r="N408" s="25">
        <v>5</v>
      </c>
      <c r="O408" s="32" t="s">
        <v>345</v>
      </c>
      <c r="P408" s="41" t="s">
        <v>161</v>
      </c>
      <c r="Q408" s="41">
        <v>42369</v>
      </c>
      <c r="R408" s="22"/>
      <c r="S408" s="22"/>
      <c r="T408" s="22"/>
    </row>
    <row r="409" spans="2:20" s="11" customFormat="1" ht="22.5" customHeight="1" x14ac:dyDescent="0.25">
      <c r="B409" s="12"/>
      <c r="C409" s="12"/>
      <c r="D409" s="12"/>
      <c r="E409" s="12"/>
      <c r="F409" s="13"/>
      <c r="G409" s="14" t="s">
        <v>410</v>
      </c>
      <c r="H409" s="12" t="s">
        <v>266</v>
      </c>
      <c r="I409" s="12" t="s">
        <v>268</v>
      </c>
      <c r="J409" s="12" t="s">
        <v>254</v>
      </c>
      <c r="K409" s="22" t="s">
        <v>533</v>
      </c>
      <c r="L409" s="33">
        <v>0.5</v>
      </c>
      <c r="M409" s="24">
        <f>+((MAX(Q409:Q413)-MIN(P409:P413)))</f>
        <v>358</v>
      </c>
      <c r="N409" s="25">
        <v>1</v>
      </c>
      <c r="O409" s="32" t="s">
        <v>488</v>
      </c>
      <c r="P409" s="41">
        <v>42011</v>
      </c>
      <c r="Q409" s="41">
        <v>42063</v>
      </c>
      <c r="R409" s="22" t="s">
        <v>356</v>
      </c>
      <c r="S409" s="22" t="s">
        <v>392</v>
      </c>
      <c r="T409" s="22" t="s">
        <v>316</v>
      </c>
    </row>
    <row r="410" spans="2:20" s="11" customFormat="1" ht="22.5" customHeight="1" x14ac:dyDescent="0.25">
      <c r="B410" s="12"/>
      <c r="C410" s="12"/>
      <c r="D410" s="12"/>
      <c r="E410" s="12"/>
      <c r="F410" s="13"/>
      <c r="G410" s="14"/>
      <c r="H410" s="12"/>
      <c r="I410" s="12"/>
      <c r="J410" s="12"/>
      <c r="K410" s="22"/>
      <c r="L410" s="33"/>
      <c r="M410" s="24"/>
      <c r="N410" s="25">
        <v>2</v>
      </c>
      <c r="O410" s="32" t="s">
        <v>486</v>
      </c>
      <c r="P410" s="41">
        <v>42045</v>
      </c>
      <c r="Q410" s="41">
        <v>42065</v>
      </c>
      <c r="R410" s="22"/>
      <c r="S410" s="22"/>
      <c r="T410" s="22"/>
    </row>
    <row r="411" spans="2:20" s="11" customFormat="1" ht="22.5" customHeight="1" x14ac:dyDescent="0.25">
      <c r="B411" s="12"/>
      <c r="C411" s="12"/>
      <c r="D411" s="12"/>
      <c r="E411" s="12"/>
      <c r="F411" s="13"/>
      <c r="G411" s="14"/>
      <c r="H411" s="12"/>
      <c r="I411" s="12"/>
      <c r="J411" s="12"/>
      <c r="K411" s="22"/>
      <c r="L411" s="33"/>
      <c r="M411" s="24"/>
      <c r="N411" s="25">
        <v>3</v>
      </c>
      <c r="O411" s="32" t="s">
        <v>489</v>
      </c>
      <c r="P411" s="41">
        <v>42011</v>
      </c>
      <c r="Q411" s="41">
        <v>42369</v>
      </c>
      <c r="R411" s="22"/>
      <c r="S411" s="22"/>
      <c r="T411" s="22"/>
    </row>
    <row r="412" spans="2:20" s="11" customFormat="1" ht="22.5" customHeight="1" x14ac:dyDescent="0.25">
      <c r="B412" s="12"/>
      <c r="C412" s="12"/>
      <c r="D412" s="12"/>
      <c r="E412" s="12"/>
      <c r="F412" s="13"/>
      <c r="G412" s="14"/>
      <c r="H412" s="12"/>
      <c r="I412" s="12"/>
      <c r="J412" s="12"/>
      <c r="K412" s="22"/>
      <c r="L412" s="33"/>
      <c r="M412" s="24"/>
      <c r="N412" s="25">
        <v>4</v>
      </c>
      <c r="O412" s="32" t="s">
        <v>487</v>
      </c>
      <c r="P412" s="41">
        <v>42065</v>
      </c>
      <c r="Q412" s="41">
        <v>42124</v>
      </c>
      <c r="R412" s="22"/>
      <c r="S412" s="22"/>
      <c r="T412" s="22"/>
    </row>
    <row r="413" spans="2:20" s="11" customFormat="1" ht="22.5" customHeight="1" x14ac:dyDescent="0.25">
      <c r="B413" s="12"/>
      <c r="C413" s="12"/>
      <c r="D413" s="12"/>
      <c r="E413" s="12"/>
      <c r="F413" s="13"/>
      <c r="G413" s="14"/>
      <c r="H413" s="12"/>
      <c r="I413" s="12"/>
      <c r="J413" s="12"/>
      <c r="K413" s="22"/>
      <c r="L413" s="33"/>
      <c r="M413" s="24"/>
      <c r="N413" s="25">
        <v>5</v>
      </c>
      <c r="O413" s="32" t="s">
        <v>490</v>
      </c>
      <c r="P413" s="41">
        <v>42125</v>
      </c>
      <c r="Q413" s="41">
        <v>42369</v>
      </c>
      <c r="R413" s="22"/>
      <c r="S413" s="22"/>
      <c r="T413" s="22"/>
    </row>
    <row r="414" spans="2:20" s="11" customFormat="1" ht="22.5" customHeight="1" x14ac:dyDescent="0.25">
      <c r="B414" s="12" t="s">
        <v>298</v>
      </c>
      <c r="C414" s="12" t="s">
        <v>299</v>
      </c>
      <c r="D414" s="12" t="s">
        <v>279</v>
      </c>
      <c r="E414" s="12" t="s">
        <v>18</v>
      </c>
      <c r="F414" s="13">
        <v>95999781905</v>
      </c>
      <c r="G414" s="14" t="s">
        <v>410</v>
      </c>
      <c r="H414" s="12" t="s">
        <v>266</v>
      </c>
      <c r="I414" s="12" t="s">
        <v>259</v>
      </c>
      <c r="J414" s="12" t="s">
        <v>504</v>
      </c>
      <c r="K414" s="22" t="s">
        <v>680</v>
      </c>
      <c r="L414" s="33">
        <v>0.5</v>
      </c>
      <c r="M414" s="24">
        <f>+((MAX(Q414:Q417)-MIN(P414:P417)))</f>
        <v>333</v>
      </c>
      <c r="N414" s="25">
        <v>1</v>
      </c>
      <c r="O414" s="32" t="s">
        <v>538</v>
      </c>
      <c r="P414" s="27">
        <v>42036</v>
      </c>
      <c r="Q414" s="27">
        <v>42094</v>
      </c>
      <c r="R414" s="22" t="s">
        <v>373</v>
      </c>
      <c r="S414" s="22" t="s">
        <v>379</v>
      </c>
      <c r="T414" s="22" t="s">
        <v>317</v>
      </c>
    </row>
    <row r="415" spans="2:20" s="11" customFormat="1" ht="22.5" customHeight="1" x14ac:dyDescent="0.25">
      <c r="B415" s="12"/>
      <c r="C415" s="12"/>
      <c r="D415" s="12"/>
      <c r="E415" s="12"/>
      <c r="F415" s="13"/>
      <c r="G415" s="14"/>
      <c r="H415" s="12"/>
      <c r="I415" s="12"/>
      <c r="J415" s="12"/>
      <c r="K415" s="22"/>
      <c r="L415" s="28"/>
      <c r="M415" s="24"/>
      <c r="N415" s="25">
        <v>2</v>
      </c>
      <c r="O415" s="32" t="s">
        <v>539</v>
      </c>
      <c r="P415" s="27">
        <v>42095</v>
      </c>
      <c r="Q415" s="27">
        <v>42155</v>
      </c>
      <c r="R415" s="22"/>
      <c r="S415" s="22"/>
      <c r="T415" s="22"/>
    </row>
    <row r="416" spans="2:20" s="11" customFormat="1" ht="22.5" customHeight="1" x14ac:dyDescent="0.25">
      <c r="B416" s="12"/>
      <c r="C416" s="12"/>
      <c r="D416" s="12"/>
      <c r="E416" s="12"/>
      <c r="F416" s="13"/>
      <c r="G416" s="14"/>
      <c r="H416" s="12"/>
      <c r="I416" s="12"/>
      <c r="J416" s="12"/>
      <c r="K416" s="22"/>
      <c r="L416" s="28"/>
      <c r="M416" s="24"/>
      <c r="N416" s="25">
        <v>3</v>
      </c>
      <c r="O416" s="32" t="s">
        <v>540</v>
      </c>
      <c r="P416" s="27">
        <v>42156</v>
      </c>
      <c r="Q416" s="27">
        <v>42277</v>
      </c>
      <c r="R416" s="22"/>
      <c r="S416" s="22"/>
      <c r="T416" s="22"/>
    </row>
    <row r="417" spans="2:20" s="11" customFormat="1" ht="22.5" customHeight="1" x14ac:dyDescent="0.25">
      <c r="B417" s="12"/>
      <c r="C417" s="12"/>
      <c r="D417" s="12"/>
      <c r="E417" s="12"/>
      <c r="F417" s="13"/>
      <c r="G417" s="14"/>
      <c r="H417" s="12"/>
      <c r="I417" s="12"/>
      <c r="J417" s="12"/>
      <c r="K417" s="22"/>
      <c r="L417" s="28"/>
      <c r="M417" s="24"/>
      <c r="N417" s="25">
        <v>4</v>
      </c>
      <c r="O417" s="32" t="s">
        <v>541</v>
      </c>
      <c r="P417" s="27">
        <v>42278</v>
      </c>
      <c r="Q417" s="27">
        <v>42369</v>
      </c>
      <c r="R417" s="22"/>
      <c r="S417" s="22"/>
      <c r="T417" s="22"/>
    </row>
    <row r="418" spans="2:20" s="11" customFormat="1" ht="22.5" customHeight="1" x14ac:dyDescent="0.25">
      <c r="B418" s="12"/>
      <c r="C418" s="12"/>
      <c r="D418" s="12"/>
      <c r="E418" s="12"/>
      <c r="F418" s="13"/>
      <c r="G418" s="14" t="s">
        <v>405</v>
      </c>
      <c r="H418" s="12" t="s">
        <v>255</v>
      </c>
      <c r="I418" s="12" t="s">
        <v>253</v>
      </c>
      <c r="J418" s="12" t="s">
        <v>254</v>
      </c>
      <c r="K418" s="22" t="s">
        <v>681</v>
      </c>
      <c r="L418" s="28">
        <v>50</v>
      </c>
      <c r="M418" s="24">
        <f>+((MAX(Q418:Q422)-MIN(P418:P422)))</f>
        <v>333</v>
      </c>
      <c r="N418" s="25">
        <v>1</v>
      </c>
      <c r="O418" s="32" t="s">
        <v>127</v>
      </c>
      <c r="P418" s="27">
        <v>42036</v>
      </c>
      <c r="Q418" s="27">
        <v>42155</v>
      </c>
      <c r="R418" s="22" t="s">
        <v>373</v>
      </c>
      <c r="S418" s="22" t="s">
        <v>379</v>
      </c>
      <c r="T418" s="22" t="s">
        <v>317</v>
      </c>
    </row>
    <row r="419" spans="2:20" s="11" customFormat="1" ht="22.5" customHeight="1" x14ac:dyDescent="0.25">
      <c r="B419" s="12"/>
      <c r="C419" s="12"/>
      <c r="D419" s="12"/>
      <c r="E419" s="12"/>
      <c r="F419" s="13"/>
      <c r="G419" s="14"/>
      <c r="H419" s="12"/>
      <c r="I419" s="12"/>
      <c r="J419" s="12"/>
      <c r="K419" s="22"/>
      <c r="L419" s="28"/>
      <c r="M419" s="24"/>
      <c r="N419" s="25">
        <v>2</v>
      </c>
      <c r="O419" s="32" t="s">
        <v>128</v>
      </c>
      <c r="P419" s="27">
        <v>42155</v>
      </c>
      <c r="Q419" s="27">
        <v>42185</v>
      </c>
      <c r="R419" s="22"/>
      <c r="S419" s="22"/>
      <c r="T419" s="22"/>
    </row>
    <row r="420" spans="2:20" s="11" customFormat="1" ht="22.5" customHeight="1" x14ac:dyDescent="0.25">
      <c r="B420" s="12"/>
      <c r="C420" s="12"/>
      <c r="D420" s="12"/>
      <c r="E420" s="12"/>
      <c r="F420" s="13"/>
      <c r="G420" s="14"/>
      <c r="H420" s="12"/>
      <c r="I420" s="12"/>
      <c r="J420" s="12"/>
      <c r="K420" s="22"/>
      <c r="L420" s="28"/>
      <c r="M420" s="24"/>
      <c r="N420" s="25">
        <v>3</v>
      </c>
      <c r="O420" s="32" t="s">
        <v>129</v>
      </c>
      <c r="P420" s="27">
        <v>42185</v>
      </c>
      <c r="Q420" s="27">
        <v>42216</v>
      </c>
      <c r="R420" s="22"/>
      <c r="S420" s="22"/>
      <c r="T420" s="22"/>
    </row>
    <row r="421" spans="2:20" s="11" customFormat="1" ht="22.5" customHeight="1" x14ac:dyDescent="0.25">
      <c r="B421" s="12"/>
      <c r="C421" s="12"/>
      <c r="D421" s="12"/>
      <c r="E421" s="12"/>
      <c r="F421" s="13"/>
      <c r="G421" s="14"/>
      <c r="H421" s="12"/>
      <c r="I421" s="12"/>
      <c r="J421" s="12"/>
      <c r="K421" s="22"/>
      <c r="L421" s="28"/>
      <c r="M421" s="24"/>
      <c r="N421" s="25">
        <v>4</v>
      </c>
      <c r="O421" s="32" t="s">
        <v>130</v>
      </c>
      <c r="P421" s="27">
        <v>42216</v>
      </c>
      <c r="Q421" s="27">
        <v>42353</v>
      </c>
      <c r="R421" s="22"/>
      <c r="S421" s="22"/>
      <c r="T421" s="22"/>
    </row>
    <row r="422" spans="2:20" s="11" customFormat="1" ht="22.5" customHeight="1" x14ac:dyDescent="0.25">
      <c r="B422" s="12"/>
      <c r="C422" s="12"/>
      <c r="D422" s="12"/>
      <c r="E422" s="12"/>
      <c r="F422" s="13"/>
      <c r="G422" s="14"/>
      <c r="H422" s="12"/>
      <c r="I422" s="12"/>
      <c r="J422" s="12"/>
      <c r="K422" s="22"/>
      <c r="L422" s="28"/>
      <c r="M422" s="24"/>
      <c r="N422" s="25">
        <v>5</v>
      </c>
      <c r="O422" s="32" t="s">
        <v>131</v>
      </c>
      <c r="P422" s="27">
        <v>42353</v>
      </c>
      <c r="Q422" s="27">
        <v>42369</v>
      </c>
      <c r="R422" s="22"/>
      <c r="S422" s="22"/>
      <c r="T422" s="22"/>
    </row>
    <row r="423" spans="2:20" s="11" customFormat="1" ht="22.5" customHeight="1" x14ac:dyDescent="0.25">
      <c r="B423" s="12"/>
      <c r="C423" s="12"/>
      <c r="D423" s="12"/>
      <c r="E423" s="12"/>
      <c r="F423" s="13"/>
      <c r="G423" s="14" t="s">
        <v>410</v>
      </c>
      <c r="H423" s="12" t="s">
        <v>266</v>
      </c>
      <c r="I423" s="12" t="s">
        <v>259</v>
      </c>
      <c r="J423" s="12" t="s">
        <v>505</v>
      </c>
      <c r="K423" s="22" t="s">
        <v>19</v>
      </c>
      <c r="L423" s="33">
        <v>0.1</v>
      </c>
      <c r="M423" s="24">
        <f>+((MAX(Q423:Q426)-MIN(P423:P426)))</f>
        <v>363</v>
      </c>
      <c r="N423" s="25">
        <v>1</v>
      </c>
      <c r="O423" s="32" t="s">
        <v>132</v>
      </c>
      <c r="P423" s="27">
        <v>42006</v>
      </c>
      <c r="Q423" s="27">
        <v>42035</v>
      </c>
      <c r="R423" s="22" t="s">
        <v>373</v>
      </c>
      <c r="S423" s="22" t="s">
        <v>379</v>
      </c>
      <c r="T423" s="22" t="s">
        <v>317</v>
      </c>
    </row>
    <row r="424" spans="2:20" s="11" customFormat="1" ht="22.5" customHeight="1" x14ac:dyDescent="0.25">
      <c r="B424" s="12"/>
      <c r="C424" s="12"/>
      <c r="D424" s="12"/>
      <c r="E424" s="12"/>
      <c r="F424" s="13"/>
      <c r="G424" s="14"/>
      <c r="H424" s="12"/>
      <c r="I424" s="12"/>
      <c r="J424" s="12"/>
      <c r="K424" s="22"/>
      <c r="L424" s="28"/>
      <c r="M424" s="24"/>
      <c r="N424" s="25">
        <v>2</v>
      </c>
      <c r="O424" s="32" t="s">
        <v>133</v>
      </c>
      <c r="P424" s="27">
        <v>42036</v>
      </c>
      <c r="Q424" s="27">
        <v>42063</v>
      </c>
      <c r="R424" s="22"/>
      <c r="S424" s="22"/>
      <c r="T424" s="22"/>
    </row>
    <row r="425" spans="2:20" s="11" customFormat="1" ht="22.5" customHeight="1" x14ac:dyDescent="0.25">
      <c r="B425" s="12"/>
      <c r="C425" s="12"/>
      <c r="D425" s="12"/>
      <c r="E425" s="12"/>
      <c r="F425" s="13"/>
      <c r="G425" s="14"/>
      <c r="H425" s="12"/>
      <c r="I425" s="12"/>
      <c r="J425" s="12"/>
      <c r="K425" s="22"/>
      <c r="L425" s="28"/>
      <c r="M425" s="24"/>
      <c r="N425" s="25">
        <v>3</v>
      </c>
      <c r="O425" s="32" t="s">
        <v>134</v>
      </c>
      <c r="P425" s="27">
        <v>42186</v>
      </c>
      <c r="Q425" s="27">
        <v>42216</v>
      </c>
      <c r="R425" s="22"/>
      <c r="S425" s="22"/>
      <c r="T425" s="22"/>
    </row>
    <row r="426" spans="2:20" s="11" customFormat="1" ht="22.5" customHeight="1" x14ac:dyDescent="0.25">
      <c r="B426" s="12"/>
      <c r="C426" s="12"/>
      <c r="D426" s="12"/>
      <c r="E426" s="12"/>
      <c r="F426" s="13"/>
      <c r="G426" s="14"/>
      <c r="H426" s="12"/>
      <c r="I426" s="12"/>
      <c r="J426" s="12"/>
      <c r="K426" s="22"/>
      <c r="L426" s="28"/>
      <c r="M426" s="24"/>
      <c r="N426" s="25">
        <v>4</v>
      </c>
      <c r="O426" s="32" t="s">
        <v>135</v>
      </c>
      <c r="P426" s="27">
        <v>42064</v>
      </c>
      <c r="Q426" s="27">
        <v>42369</v>
      </c>
      <c r="R426" s="22"/>
      <c r="S426" s="22"/>
      <c r="T426" s="22"/>
    </row>
    <row r="427" spans="2:20" s="11" customFormat="1" ht="22.5" customHeight="1" x14ac:dyDescent="0.25">
      <c r="B427" s="12"/>
      <c r="C427" s="12"/>
      <c r="D427" s="12"/>
      <c r="E427" s="12"/>
      <c r="F427" s="13"/>
      <c r="G427" s="14" t="s">
        <v>410</v>
      </c>
      <c r="H427" s="12" t="s">
        <v>266</v>
      </c>
      <c r="I427" s="12" t="s">
        <v>268</v>
      </c>
      <c r="J427" s="12" t="s">
        <v>254</v>
      </c>
      <c r="K427" s="22" t="s">
        <v>244</v>
      </c>
      <c r="L427" s="33">
        <v>0.25</v>
      </c>
      <c r="M427" s="24">
        <f>+((MAX(Q427:Q431)-MIN(P427:P431)))</f>
        <v>363</v>
      </c>
      <c r="N427" s="25">
        <v>1</v>
      </c>
      <c r="O427" s="32" t="s">
        <v>239</v>
      </c>
      <c r="P427" s="27">
        <v>42006</v>
      </c>
      <c r="Q427" s="27">
        <v>42094</v>
      </c>
      <c r="R427" s="42" t="s">
        <v>373</v>
      </c>
      <c r="S427" s="42" t="s">
        <v>379</v>
      </c>
      <c r="T427" s="42" t="s">
        <v>317</v>
      </c>
    </row>
    <row r="428" spans="2:20" s="11" customFormat="1" ht="22.5" customHeight="1" x14ac:dyDescent="0.25">
      <c r="B428" s="12"/>
      <c r="C428" s="12"/>
      <c r="D428" s="12"/>
      <c r="E428" s="12"/>
      <c r="F428" s="13"/>
      <c r="G428" s="14"/>
      <c r="H428" s="12"/>
      <c r="I428" s="12"/>
      <c r="J428" s="12"/>
      <c r="K428" s="22"/>
      <c r="L428" s="33"/>
      <c r="M428" s="24"/>
      <c r="N428" s="25">
        <v>2</v>
      </c>
      <c r="O428" s="26" t="s">
        <v>240</v>
      </c>
      <c r="P428" s="27">
        <v>42095</v>
      </c>
      <c r="Q428" s="27">
        <v>42155</v>
      </c>
      <c r="R428" s="42"/>
      <c r="S428" s="42"/>
      <c r="T428" s="42"/>
    </row>
    <row r="429" spans="2:20" s="11" customFormat="1" ht="22.5" customHeight="1" x14ac:dyDescent="0.25">
      <c r="B429" s="12"/>
      <c r="C429" s="12"/>
      <c r="D429" s="12"/>
      <c r="E429" s="12"/>
      <c r="F429" s="13"/>
      <c r="G429" s="14"/>
      <c r="H429" s="12"/>
      <c r="I429" s="12"/>
      <c r="J429" s="12"/>
      <c r="K429" s="22"/>
      <c r="L429" s="33"/>
      <c r="M429" s="24"/>
      <c r="N429" s="25">
        <v>3</v>
      </c>
      <c r="O429" s="32" t="s">
        <v>241</v>
      </c>
      <c r="P429" s="27">
        <v>42156</v>
      </c>
      <c r="Q429" s="27">
        <v>42185</v>
      </c>
      <c r="R429" s="42"/>
      <c r="S429" s="42"/>
      <c r="T429" s="42"/>
    </row>
    <row r="430" spans="2:20" s="11" customFormat="1" ht="22.5" customHeight="1" x14ac:dyDescent="0.25">
      <c r="B430" s="12"/>
      <c r="C430" s="12"/>
      <c r="D430" s="12"/>
      <c r="E430" s="12"/>
      <c r="F430" s="13"/>
      <c r="G430" s="14"/>
      <c r="H430" s="12"/>
      <c r="I430" s="12"/>
      <c r="J430" s="12"/>
      <c r="K430" s="22"/>
      <c r="L430" s="33"/>
      <c r="M430" s="24"/>
      <c r="N430" s="25">
        <v>4</v>
      </c>
      <c r="O430" s="32" t="s">
        <v>242</v>
      </c>
      <c r="P430" s="27">
        <v>42186</v>
      </c>
      <c r="Q430" s="27">
        <v>42247</v>
      </c>
      <c r="R430" s="42"/>
      <c r="S430" s="42"/>
      <c r="T430" s="42"/>
    </row>
    <row r="431" spans="2:20" s="11" customFormat="1" ht="22.5" customHeight="1" x14ac:dyDescent="0.25">
      <c r="B431" s="12"/>
      <c r="C431" s="12"/>
      <c r="D431" s="12"/>
      <c r="E431" s="12"/>
      <c r="F431" s="13"/>
      <c r="G431" s="14"/>
      <c r="H431" s="12"/>
      <c r="I431" s="12"/>
      <c r="J431" s="12"/>
      <c r="K431" s="22"/>
      <c r="L431" s="33"/>
      <c r="M431" s="24"/>
      <c r="N431" s="25">
        <v>5</v>
      </c>
      <c r="O431" s="32" t="s">
        <v>243</v>
      </c>
      <c r="P431" s="27">
        <v>42248</v>
      </c>
      <c r="Q431" s="27">
        <v>42369</v>
      </c>
      <c r="R431" s="42"/>
      <c r="S431" s="42"/>
      <c r="T431" s="42"/>
    </row>
    <row r="432" spans="2:20" s="11" customFormat="1" ht="22.5" customHeight="1" x14ac:dyDescent="0.25">
      <c r="B432" s="12"/>
      <c r="C432" s="12"/>
      <c r="D432" s="12"/>
      <c r="E432" s="12"/>
      <c r="F432" s="13"/>
      <c r="G432" s="14" t="s">
        <v>410</v>
      </c>
      <c r="H432" s="12" t="s">
        <v>266</v>
      </c>
      <c r="I432" s="12" t="s">
        <v>259</v>
      </c>
      <c r="J432" s="12" t="s">
        <v>494</v>
      </c>
      <c r="K432" s="22" t="s">
        <v>580</v>
      </c>
      <c r="L432" s="33">
        <v>1</v>
      </c>
      <c r="M432" s="24">
        <f>+((MAX(Q432:Q436)-MIN(P432:P436)))</f>
        <v>363</v>
      </c>
      <c r="N432" s="25">
        <v>1</v>
      </c>
      <c r="O432" s="32" t="s">
        <v>245</v>
      </c>
      <c r="P432" s="27">
        <v>42006</v>
      </c>
      <c r="Q432" s="27">
        <v>42369</v>
      </c>
      <c r="R432" s="22" t="s">
        <v>373</v>
      </c>
      <c r="S432" s="22" t="s">
        <v>379</v>
      </c>
      <c r="T432" s="22" t="s">
        <v>317</v>
      </c>
    </row>
    <row r="433" spans="2:20" s="11" customFormat="1" ht="22.5" customHeight="1" x14ac:dyDescent="0.25">
      <c r="B433" s="12"/>
      <c r="C433" s="12"/>
      <c r="D433" s="12"/>
      <c r="E433" s="12"/>
      <c r="F433" s="13"/>
      <c r="G433" s="14"/>
      <c r="H433" s="12"/>
      <c r="I433" s="12"/>
      <c r="J433" s="12"/>
      <c r="K433" s="22"/>
      <c r="L433" s="33"/>
      <c r="M433" s="24"/>
      <c r="N433" s="25">
        <v>2</v>
      </c>
      <c r="O433" s="32" t="s">
        <v>246</v>
      </c>
      <c r="P433" s="27">
        <v>42036</v>
      </c>
      <c r="Q433" s="27">
        <v>42094</v>
      </c>
      <c r="R433" s="22"/>
      <c r="S433" s="22"/>
      <c r="T433" s="22"/>
    </row>
    <row r="434" spans="2:20" s="11" customFormat="1" ht="22.5" customHeight="1" x14ac:dyDescent="0.25">
      <c r="B434" s="12"/>
      <c r="C434" s="12"/>
      <c r="D434" s="12"/>
      <c r="E434" s="12"/>
      <c r="F434" s="13"/>
      <c r="G434" s="14"/>
      <c r="H434" s="12"/>
      <c r="I434" s="12"/>
      <c r="J434" s="12"/>
      <c r="K434" s="22"/>
      <c r="L434" s="33"/>
      <c r="M434" s="24"/>
      <c r="N434" s="25">
        <v>3</v>
      </c>
      <c r="O434" s="32" t="s">
        <v>247</v>
      </c>
      <c r="P434" s="27">
        <v>42095</v>
      </c>
      <c r="Q434" s="27">
        <v>42185</v>
      </c>
      <c r="R434" s="22"/>
      <c r="S434" s="22"/>
      <c r="T434" s="22"/>
    </row>
    <row r="435" spans="2:20" s="11" customFormat="1" ht="22.5" customHeight="1" x14ac:dyDescent="0.25">
      <c r="B435" s="12"/>
      <c r="C435" s="12"/>
      <c r="D435" s="12"/>
      <c r="E435" s="12"/>
      <c r="F435" s="13"/>
      <c r="G435" s="14"/>
      <c r="H435" s="12"/>
      <c r="I435" s="12"/>
      <c r="J435" s="12"/>
      <c r="K435" s="22"/>
      <c r="L435" s="33"/>
      <c r="M435" s="24"/>
      <c r="N435" s="25">
        <v>4</v>
      </c>
      <c r="O435" s="32" t="s">
        <v>248</v>
      </c>
      <c r="P435" s="27">
        <v>42186</v>
      </c>
      <c r="Q435" s="27">
        <v>42200</v>
      </c>
      <c r="R435" s="22"/>
      <c r="S435" s="22"/>
      <c r="T435" s="22"/>
    </row>
    <row r="436" spans="2:20" s="11" customFormat="1" ht="22.5" customHeight="1" x14ac:dyDescent="0.25">
      <c r="B436" s="12"/>
      <c r="C436" s="12"/>
      <c r="D436" s="12"/>
      <c r="E436" s="12"/>
      <c r="F436" s="13"/>
      <c r="G436" s="14"/>
      <c r="H436" s="12"/>
      <c r="I436" s="12"/>
      <c r="J436" s="12"/>
      <c r="K436" s="22"/>
      <c r="L436" s="33"/>
      <c r="M436" s="24"/>
      <c r="N436" s="25">
        <v>5</v>
      </c>
      <c r="O436" s="32" t="s">
        <v>249</v>
      </c>
      <c r="P436" s="27">
        <v>42200</v>
      </c>
      <c r="Q436" s="27">
        <v>42369</v>
      </c>
      <c r="R436" s="22"/>
      <c r="S436" s="22"/>
      <c r="T436" s="22"/>
    </row>
    <row r="437" spans="2:20" s="11" customFormat="1" ht="22.5" customHeight="1" x14ac:dyDescent="0.25">
      <c r="B437" s="12"/>
      <c r="C437" s="12"/>
      <c r="D437" s="12"/>
      <c r="E437" s="12"/>
      <c r="F437" s="13"/>
      <c r="G437" s="14" t="s">
        <v>405</v>
      </c>
      <c r="H437" s="12" t="s">
        <v>255</v>
      </c>
      <c r="I437" s="12" t="s">
        <v>253</v>
      </c>
      <c r="J437" s="12" t="s">
        <v>254</v>
      </c>
      <c r="K437" s="22" t="s">
        <v>265</v>
      </c>
      <c r="L437" s="29">
        <v>20</v>
      </c>
      <c r="M437" s="24">
        <f>+((MAX(Q437:Q441)-MIN(P437:P441)))</f>
        <v>333</v>
      </c>
      <c r="N437" s="25">
        <v>1</v>
      </c>
      <c r="O437" s="32" t="s">
        <v>261</v>
      </c>
      <c r="P437" s="27">
        <v>42036</v>
      </c>
      <c r="Q437" s="27">
        <v>42124</v>
      </c>
      <c r="R437" s="22" t="s">
        <v>373</v>
      </c>
      <c r="S437" s="22" t="s">
        <v>379</v>
      </c>
      <c r="T437" s="22" t="s">
        <v>317</v>
      </c>
    </row>
    <row r="438" spans="2:20" s="11" customFormat="1" ht="22.5" customHeight="1" x14ac:dyDescent="0.25">
      <c r="B438" s="12"/>
      <c r="C438" s="12"/>
      <c r="D438" s="12"/>
      <c r="E438" s="12"/>
      <c r="F438" s="13"/>
      <c r="G438" s="14"/>
      <c r="H438" s="12"/>
      <c r="I438" s="12"/>
      <c r="J438" s="12"/>
      <c r="K438" s="22"/>
      <c r="L438" s="29"/>
      <c r="M438" s="24"/>
      <c r="N438" s="25">
        <v>2</v>
      </c>
      <c r="O438" s="32" t="s">
        <v>262</v>
      </c>
      <c r="P438" s="27">
        <v>42125</v>
      </c>
      <c r="Q438" s="27">
        <v>42155</v>
      </c>
      <c r="R438" s="22"/>
      <c r="S438" s="22"/>
      <c r="T438" s="22"/>
    </row>
    <row r="439" spans="2:20" s="11" customFormat="1" ht="22.5" customHeight="1" x14ac:dyDescent="0.25">
      <c r="B439" s="12"/>
      <c r="C439" s="12"/>
      <c r="D439" s="12"/>
      <c r="E439" s="12"/>
      <c r="F439" s="13"/>
      <c r="G439" s="14"/>
      <c r="H439" s="12"/>
      <c r="I439" s="12"/>
      <c r="J439" s="12"/>
      <c r="K439" s="22"/>
      <c r="L439" s="29"/>
      <c r="M439" s="24"/>
      <c r="N439" s="25">
        <v>3</v>
      </c>
      <c r="O439" s="32" t="s">
        <v>263</v>
      </c>
      <c r="P439" s="27">
        <v>42156</v>
      </c>
      <c r="Q439" s="27">
        <v>42185</v>
      </c>
      <c r="R439" s="22"/>
      <c r="S439" s="22"/>
      <c r="T439" s="22"/>
    </row>
    <row r="440" spans="2:20" s="11" customFormat="1" ht="22.5" customHeight="1" x14ac:dyDescent="0.25">
      <c r="B440" s="12"/>
      <c r="C440" s="12"/>
      <c r="D440" s="12"/>
      <c r="E440" s="12"/>
      <c r="F440" s="13"/>
      <c r="G440" s="14"/>
      <c r="H440" s="12"/>
      <c r="I440" s="12"/>
      <c r="J440" s="12"/>
      <c r="K440" s="22"/>
      <c r="L440" s="29"/>
      <c r="M440" s="24"/>
      <c r="N440" s="25">
        <v>4</v>
      </c>
      <c r="O440" s="32" t="s">
        <v>264</v>
      </c>
      <c r="P440" s="27">
        <v>42186</v>
      </c>
      <c r="Q440" s="27">
        <v>42246</v>
      </c>
      <c r="R440" s="22"/>
      <c r="S440" s="22"/>
      <c r="T440" s="22"/>
    </row>
    <row r="441" spans="2:20" s="11" customFormat="1" ht="22.5" customHeight="1" x14ac:dyDescent="0.25">
      <c r="B441" s="12"/>
      <c r="C441" s="12"/>
      <c r="D441" s="12"/>
      <c r="E441" s="12"/>
      <c r="F441" s="13"/>
      <c r="G441" s="14"/>
      <c r="H441" s="12"/>
      <c r="I441" s="12"/>
      <c r="J441" s="12"/>
      <c r="K441" s="22"/>
      <c r="L441" s="29"/>
      <c r="M441" s="24"/>
      <c r="N441" s="25">
        <v>5</v>
      </c>
      <c r="O441" s="32" t="s">
        <v>131</v>
      </c>
      <c r="P441" s="27">
        <v>42309</v>
      </c>
      <c r="Q441" s="27">
        <v>42369</v>
      </c>
      <c r="R441" s="22"/>
      <c r="S441" s="22"/>
      <c r="T441" s="22"/>
    </row>
    <row r="442" spans="2:20" s="11" customFormat="1" ht="22.5" customHeight="1" x14ac:dyDescent="0.25">
      <c r="B442" s="12"/>
      <c r="C442" s="12"/>
      <c r="D442" s="12"/>
      <c r="E442" s="12"/>
      <c r="F442" s="13"/>
      <c r="G442" s="14" t="s">
        <v>410</v>
      </c>
      <c r="H442" s="14" t="s">
        <v>266</v>
      </c>
      <c r="I442" s="14" t="s">
        <v>268</v>
      </c>
      <c r="J442" s="14" t="s">
        <v>254</v>
      </c>
      <c r="K442" s="43" t="s">
        <v>482</v>
      </c>
      <c r="L442" s="33">
        <v>0.25</v>
      </c>
      <c r="M442" s="24">
        <f>+(MAX(Q442:Q444)-MIN(P442:P444))</f>
        <v>333</v>
      </c>
      <c r="N442" s="25">
        <v>1</v>
      </c>
      <c r="O442" s="32" t="s">
        <v>483</v>
      </c>
      <c r="P442" s="27">
        <v>42036</v>
      </c>
      <c r="Q442" s="27">
        <v>42124</v>
      </c>
      <c r="R442" s="22" t="s">
        <v>373</v>
      </c>
      <c r="S442" s="22" t="s">
        <v>379</v>
      </c>
      <c r="T442" s="22" t="s">
        <v>317</v>
      </c>
    </row>
    <row r="443" spans="2:20" s="11" customFormat="1" ht="22.5" customHeight="1" x14ac:dyDescent="0.25">
      <c r="B443" s="12"/>
      <c r="C443" s="12"/>
      <c r="D443" s="12"/>
      <c r="E443" s="12"/>
      <c r="F443" s="13"/>
      <c r="G443" s="14"/>
      <c r="H443" s="14"/>
      <c r="I443" s="14"/>
      <c r="J443" s="14"/>
      <c r="K443" s="43"/>
      <c r="L443" s="33"/>
      <c r="M443" s="24"/>
      <c r="N443" s="25">
        <v>2</v>
      </c>
      <c r="O443" s="32" t="s">
        <v>484</v>
      </c>
      <c r="P443" s="27">
        <v>42125</v>
      </c>
      <c r="Q443" s="27">
        <v>42246</v>
      </c>
      <c r="R443" s="22"/>
      <c r="S443" s="22"/>
      <c r="T443" s="22"/>
    </row>
    <row r="444" spans="2:20" s="11" customFormat="1" ht="22.5" customHeight="1" x14ac:dyDescent="0.25">
      <c r="B444" s="12"/>
      <c r="C444" s="12"/>
      <c r="D444" s="12"/>
      <c r="E444" s="12"/>
      <c r="F444" s="13"/>
      <c r="G444" s="14"/>
      <c r="H444" s="14"/>
      <c r="I444" s="14"/>
      <c r="J444" s="14"/>
      <c r="K444" s="43"/>
      <c r="L444" s="33"/>
      <c r="M444" s="24"/>
      <c r="N444" s="25">
        <v>3</v>
      </c>
      <c r="O444" s="32" t="s">
        <v>485</v>
      </c>
      <c r="P444" s="27">
        <v>42248</v>
      </c>
      <c r="Q444" s="27">
        <v>42369</v>
      </c>
      <c r="R444" s="22"/>
      <c r="S444" s="22"/>
      <c r="T444" s="22"/>
    </row>
    <row r="445" spans="2:20" s="11" customFormat="1" ht="22.5" customHeight="1" x14ac:dyDescent="0.25">
      <c r="B445" s="12" t="s">
        <v>300</v>
      </c>
      <c r="C445" s="12" t="s">
        <v>158</v>
      </c>
      <c r="D445" s="12" t="s">
        <v>280</v>
      </c>
      <c r="E445" s="12" t="s">
        <v>158</v>
      </c>
      <c r="F445" s="13">
        <v>260000000000</v>
      </c>
      <c r="G445" s="14" t="s">
        <v>406</v>
      </c>
      <c r="H445" s="12" t="s">
        <v>256</v>
      </c>
      <c r="I445" s="12" t="s">
        <v>268</v>
      </c>
      <c r="J445" s="12" t="s">
        <v>254</v>
      </c>
      <c r="K445" s="22" t="s">
        <v>335</v>
      </c>
      <c r="L445" s="33">
        <v>0.8</v>
      </c>
      <c r="M445" s="24">
        <f>+((MAX(Q445:Q448)-MIN(P445:P448)))</f>
        <v>169</v>
      </c>
      <c r="N445" s="25">
        <v>1</v>
      </c>
      <c r="O445" s="32" t="s">
        <v>601</v>
      </c>
      <c r="P445" s="27" t="s">
        <v>602</v>
      </c>
      <c r="Q445" s="27">
        <v>42369</v>
      </c>
      <c r="R445" s="22" t="s">
        <v>349</v>
      </c>
      <c r="S445" s="22" t="s">
        <v>348</v>
      </c>
      <c r="T445" s="22" t="s">
        <v>311</v>
      </c>
    </row>
    <row r="446" spans="2:20" s="11" customFormat="1" ht="22.5" customHeight="1" x14ac:dyDescent="0.25">
      <c r="B446" s="12"/>
      <c r="C446" s="12"/>
      <c r="D446" s="12"/>
      <c r="E446" s="12"/>
      <c r="F446" s="13"/>
      <c r="G446" s="14"/>
      <c r="H446" s="12"/>
      <c r="I446" s="12"/>
      <c r="J446" s="12"/>
      <c r="K446" s="22"/>
      <c r="L446" s="28"/>
      <c r="M446" s="24"/>
      <c r="N446" s="25">
        <v>2</v>
      </c>
      <c r="O446" s="32" t="s">
        <v>603</v>
      </c>
      <c r="P446" s="27" t="s">
        <v>602</v>
      </c>
      <c r="Q446" s="27">
        <v>42200</v>
      </c>
      <c r="R446" s="22"/>
      <c r="S446" s="22"/>
      <c r="T446" s="22"/>
    </row>
    <row r="447" spans="2:20" s="11" customFormat="1" ht="22.5" customHeight="1" x14ac:dyDescent="0.25">
      <c r="B447" s="12"/>
      <c r="C447" s="12"/>
      <c r="D447" s="12"/>
      <c r="E447" s="12"/>
      <c r="F447" s="13"/>
      <c r="G447" s="14"/>
      <c r="H447" s="12"/>
      <c r="I447" s="12"/>
      <c r="J447" s="12"/>
      <c r="K447" s="22"/>
      <c r="L447" s="28"/>
      <c r="M447" s="24"/>
      <c r="N447" s="25">
        <v>3</v>
      </c>
      <c r="O447" s="32" t="s">
        <v>604</v>
      </c>
      <c r="P447" s="27">
        <v>42200</v>
      </c>
      <c r="Q447" s="27">
        <v>42369</v>
      </c>
      <c r="R447" s="22"/>
      <c r="S447" s="22"/>
      <c r="T447" s="22"/>
    </row>
    <row r="448" spans="2:20" s="11" customFormat="1" ht="22.5" customHeight="1" x14ac:dyDescent="0.25">
      <c r="B448" s="12"/>
      <c r="C448" s="12"/>
      <c r="D448" s="12"/>
      <c r="E448" s="12"/>
      <c r="F448" s="13"/>
      <c r="G448" s="14"/>
      <c r="H448" s="12"/>
      <c r="I448" s="12"/>
      <c r="J448" s="12"/>
      <c r="K448" s="22"/>
      <c r="L448" s="28"/>
      <c r="M448" s="24"/>
      <c r="N448" s="25">
        <v>4</v>
      </c>
      <c r="O448" s="32" t="s">
        <v>605</v>
      </c>
      <c r="P448" s="27" t="s">
        <v>602</v>
      </c>
      <c r="Q448" s="27">
        <v>42369</v>
      </c>
      <c r="R448" s="22"/>
      <c r="S448" s="22"/>
      <c r="T448" s="22"/>
    </row>
  </sheetData>
  <autoFilter ref="B7:T448"/>
  <mergeCells count="1116">
    <mergeCell ref="H289:H291"/>
    <mergeCell ref="H292:H296"/>
    <mergeCell ref="H297:H300"/>
    <mergeCell ref="H301:H304"/>
    <mergeCell ref="H305:H307"/>
    <mergeCell ref="H308:H311"/>
    <mergeCell ref="H265:H268"/>
    <mergeCell ref="H269:H273"/>
    <mergeCell ref="H274:H277"/>
    <mergeCell ref="H278:H282"/>
    <mergeCell ref="H283:H286"/>
    <mergeCell ref="H287:H288"/>
    <mergeCell ref="H388:H389"/>
    <mergeCell ref="H390:H394"/>
    <mergeCell ref="H395:H398"/>
    <mergeCell ref="H414:H417"/>
    <mergeCell ref="H418:H422"/>
    <mergeCell ref="H366:H368"/>
    <mergeCell ref="H369:H373"/>
    <mergeCell ref="H374:H377"/>
    <mergeCell ref="H378:H382"/>
    <mergeCell ref="H383:H387"/>
    <mergeCell ref="H359:H362"/>
    <mergeCell ref="H363:H365"/>
    <mergeCell ref="H330:H334"/>
    <mergeCell ref="H335:H339"/>
    <mergeCell ref="H340:H343"/>
    <mergeCell ref="H344:H347"/>
    <mergeCell ref="H348:H351"/>
    <mergeCell ref="H352:H355"/>
    <mergeCell ref="H356:H358"/>
    <mergeCell ref="H409:H413"/>
    <mergeCell ref="H8:H10"/>
    <mergeCell ref="H11:H13"/>
    <mergeCell ref="H14:H16"/>
    <mergeCell ref="H17:H20"/>
    <mergeCell ref="H21:H25"/>
    <mergeCell ref="H26:H29"/>
    <mergeCell ref="H30:H32"/>
    <mergeCell ref="I383:I387"/>
    <mergeCell ref="I388:I389"/>
    <mergeCell ref="I390:I394"/>
    <mergeCell ref="I395:I398"/>
    <mergeCell ref="I414:I417"/>
    <mergeCell ref="I418:I422"/>
    <mergeCell ref="I308:I311"/>
    <mergeCell ref="H95:H98"/>
    <mergeCell ref="H109:H113"/>
    <mergeCell ref="H114:H116"/>
    <mergeCell ref="H117:H121"/>
    <mergeCell ref="H122:H126"/>
    <mergeCell ref="H127:H131"/>
    <mergeCell ref="H58:H60"/>
    <mergeCell ref="H61:H65"/>
    <mergeCell ref="I269:I273"/>
    <mergeCell ref="I278:I282"/>
    <mergeCell ref="H66:H68"/>
    <mergeCell ref="H69:H73"/>
    <mergeCell ref="H74:H78"/>
    <mergeCell ref="H79:H83"/>
    <mergeCell ref="H84:H87"/>
    <mergeCell ref="H88:H90"/>
    <mergeCell ref="H188:H191"/>
    <mergeCell ref="H192:H196"/>
    <mergeCell ref="I366:I368"/>
    <mergeCell ref="I369:I373"/>
    <mergeCell ref="I374:I377"/>
    <mergeCell ref="I378:I382"/>
    <mergeCell ref="I287:I288"/>
    <mergeCell ref="I289:I291"/>
    <mergeCell ref="I292:I296"/>
    <mergeCell ref="I297:I300"/>
    <mergeCell ref="I301:I304"/>
    <mergeCell ref="I305:I307"/>
    <mergeCell ref="I359:I362"/>
    <mergeCell ref="I363:I365"/>
    <mergeCell ref="I348:I351"/>
    <mergeCell ref="I352:I355"/>
    <mergeCell ref="I356:I358"/>
    <mergeCell ref="H33:H35"/>
    <mergeCell ref="H36:H40"/>
    <mergeCell ref="H41:H45"/>
    <mergeCell ref="H46:H50"/>
    <mergeCell ref="H51:H55"/>
    <mergeCell ref="H56:H57"/>
    <mergeCell ref="H197:H200"/>
    <mergeCell ref="H201:H205"/>
    <mergeCell ref="H171:H174"/>
    <mergeCell ref="H175:H179"/>
    <mergeCell ref="H180:H184"/>
    <mergeCell ref="H185:H187"/>
    <mergeCell ref="H142:H145"/>
    <mergeCell ref="H91:H94"/>
    <mergeCell ref="H132:H136"/>
    <mergeCell ref="H206:H207"/>
    <mergeCell ref="H208:H211"/>
    <mergeCell ref="J352:J355"/>
    <mergeCell ref="I132:I136"/>
    <mergeCell ref="I149:I153"/>
    <mergeCell ref="I74:I78"/>
    <mergeCell ref="I201:I205"/>
    <mergeCell ref="I104:I108"/>
    <mergeCell ref="I142:I145"/>
    <mergeCell ref="I206:I207"/>
    <mergeCell ref="I208:I211"/>
    <mergeCell ref="I220:I223"/>
    <mergeCell ref="I224:I228"/>
    <mergeCell ref="I229:I233"/>
    <mergeCell ref="I175:I179"/>
    <mergeCell ref="I180:I184"/>
    <mergeCell ref="I185:I187"/>
    <mergeCell ref="I188:I191"/>
    <mergeCell ref="I197:I200"/>
    <mergeCell ref="I274:I277"/>
    <mergeCell ref="I114:I116"/>
    <mergeCell ref="I117:I121"/>
    <mergeCell ref="I122:I126"/>
    <mergeCell ref="I127:I131"/>
    <mergeCell ref="I171:I174"/>
    <mergeCell ref="I79:I83"/>
    <mergeCell ref="I84:I87"/>
    <mergeCell ref="I88:I90"/>
    <mergeCell ref="I91:I94"/>
    <mergeCell ref="I95:I98"/>
    <mergeCell ref="I283:I286"/>
    <mergeCell ref="I8:I10"/>
    <mergeCell ref="I11:I13"/>
    <mergeCell ref="I14:I16"/>
    <mergeCell ref="I17:I20"/>
    <mergeCell ref="I21:I25"/>
    <mergeCell ref="I51:I55"/>
    <mergeCell ref="I56:I57"/>
    <mergeCell ref="I58:I60"/>
    <mergeCell ref="I61:I65"/>
    <mergeCell ref="I66:I68"/>
    <mergeCell ref="I69:I73"/>
    <mergeCell ref="I26:I29"/>
    <mergeCell ref="I30:I32"/>
    <mergeCell ref="I33:I35"/>
    <mergeCell ref="I36:I40"/>
    <mergeCell ref="I41:I45"/>
    <mergeCell ref="I46:I50"/>
    <mergeCell ref="J8:J10"/>
    <mergeCell ref="J11:J13"/>
    <mergeCell ref="J14:J16"/>
    <mergeCell ref="J17:J20"/>
    <mergeCell ref="K206:K207"/>
    <mergeCell ref="K208:K211"/>
    <mergeCell ref="J197:J200"/>
    <mergeCell ref="J21:J25"/>
    <mergeCell ref="J26:J29"/>
    <mergeCell ref="J30:J32"/>
    <mergeCell ref="J33:J35"/>
    <mergeCell ref="J36:J40"/>
    <mergeCell ref="J41:J45"/>
    <mergeCell ref="K117:K121"/>
    <mergeCell ref="J79:J83"/>
    <mergeCell ref="J84:J87"/>
    <mergeCell ref="J88:J90"/>
    <mergeCell ref="J188:J191"/>
    <mergeCell ref="J114:J116"/>
    <mergeCell ref="J117:J121"/>
    <mergeCell ref="J122:J126"/>
    <mergeCell ref="J127:J131"/>
    <mergeCell ref="J171:J174"/>
    <mergeCell ref="J104:J108"/>
    <mergeCell ref="J142:J145"/>
    <mergeCell ref="J206:J207"/>
    <mergeCell ref="J208:J211"/>
    <mergeCell ref="J132:J136"/>
    <mergeCell ref="J149:J153"/>
    <mergeCell ref="K175:K179"/>
    <mergeCell ref="K180:K184"/>
    <mergeCell ref="K185:K187"/>
    <mergeCell ref="L399:L403"/>
    <mergeCell ref="L404:L408"/>
    <mergeCell ref="L292:L296"/>
    <mergeCell ref="L297:L300"/>
    <mergeCell ref="S248:S251"/>
    <mergeCell ref="S252:S255"/>
    <mergeCell ref="S256:S259"/>
    <mergeCell ref="S260:S264"/>
    <mergeCell ref="S265:S268"/>
    <mergeCell ref="K256:K259"/>
    <mergeCell ref="K260:K264"/>
    <mergeCell ref="K265:K268"/>
    <mergeCell ref="L256:L259"/>
    <mergeCell ref="L260:L264"/>
    <mergeCell ref="L265:L268"/>
    <mergeCell ref="K289:K291"/>
    <mergeCell ref="K278:K282"/>
    <mergeCell ref="K283:K286"/>
    <mergeCell ref="L269:L273"/>
    <mergeCell ref="L274:L277"/>
    <mergeCell ref="L278:L282"/>
    <mergeCell ref="K287:K288"/>
    <mergeCell ref="L283:L286"/>
    <mergeCell ref="L287:L288"/>
    <mergeCell ref="L359:L362"/>
    <mergeCell ref="R359:R362"/>
    <mergeCell ref="S359:S362"/>
    <mergeCell ref="R352:R355"/>
    <mergeCell ref="L352:L355"/>
    <mergeCell ref="R348:R351"/>
    <mergeCell ref="S348:S351"/>
    <mergeCell ref="M265:M268"/>
    <mergeCell ref="K242:K247"/>
    <mergeCell ref="K248:K251"/>
    <mergeCell ref="K252:K255"/>
    <mergeCell ref="J369:J373"/>
    <mergeCell ref="J374:J377"/>
    <mergeCell ref="J378:J382"/>
    <mergeCell ref="R265:R268"/>
    <mergeCell ref="K292:K296"/>
    <mergeCell ref="K297:K300"/>
    <mergeCell ref="K301:K304"/>
    <mergeCell ref="K305:K307"/>
    <mergeCell ref="K308:K311"/>
    <mergeCell ref="L383:L387"/>
    <mergeCell ref="L395:L398"/>
    <mergeCell ref="J383:J387"/>
    <mergeCell ref="J388:J389"/>
    <mergeCell ref="J390:J394"/>
    <mergeCell ref="J287:J288"/>
    <mergeCell ref="J289:J291"/>
    <mergeCell ref="J292:J296"/>
    <mergeCell ref="J297:J300"/>
    <mergeCell ref="J301:J304"/>
    <mergeCell ref="J305:J307"/>
    <mergeCell ref="J260:J264"/>
    <mergeCell ref="J265:J268"/>
    <mergeCell ref="J269:J273"/>
    <mergeCell ref="J274:J277"/>
    <mergeCell ref="J278:J282"/>
    <mergeCell ref="J283:J286"/>
    <mergeCell ref="J359:J362"/>
    <mergeCell ref="J363:J365"/>
    <mergeCell ref="J348:J351"/>
    <mergeCell ref="J180:J184"/>
    <mergeCell ref="J185:J187"/>
    <mergeCell ref="J201:J205"/>
    <mergeCell ref="L238:L241"/>
    <mergeCell ref="L242:L247"/>
    <mergeCell ref="L248:L251"/>
    <mergeCell ref="L289:L291"/>
    <mergeCell ref="F374:F398"/>
    <mergeCell ref="K418:K422"/>
    <mergeCell ref="K423:K426"/>
    <mergeCell ref="K388:K389"/>
    <mergeCell ref="K390:K394"/>
    <mergeCell ref="K395:K398"/>
    <mergeCell ref="K414:K417"/>
    <mergeCell ref="K374:K377"/>
    <mergeCell ref="K378:K382"/>
    <mergeCell ref="K383:K387"/>
    <mergeCell ref="K366:K368"/>
    <mergeCell ref="K369:K373"/>
    <mergeCell ref="K220:K223"/>
    <mergeCell ref="K224:K228"/>
    <mergeCell ref="K229:K233"/>
    <mergeCell ref="K234:K237"/>
    <mergeCell ref="K269:K273"/>
    <mergeCell ref="K274:K277"/>
    <mergeCell ref="J252:J255"/>
    <mergeCell ref="J256:J259"/>
    <mergeCell ref="J395:J398"/>
    <mergeCell ref="J414:J417"/>
    <mergeCell ref="J308:J311"/>
    <mergeCell ref="J366:J368"/>
    <mergeCell ref="K238:K241"/>
    <mergeCell ref="L132:L136"/>
    <mergeCell ref="K132:K136"/>
    <mergeCell ref="K149:K153"/>
    <mergeCell ref="L149:L153"/>
    <mergeCell ref="L163:L166"/>
    <mergeCell ref="M142:M145"/>
    <mergeCell ref="M159:M162"/>
    <mergeCell ref="M163:M166"/>
    <mergeCell ref="M167:M170"/>
    <mergeCell ref="M146:M148"/>
    <mergeCell ref="M366:M368"/>
    <mergeCell ref="J192:J196"/>
    <mergeCell ref="I192:I196"/>
    <mergeCell ref="F8:F40"/>
    <mergeCell ref="F41:F98"/>
    <mergeCell ref="F99:F131"/>
    <mergeCell ref="F132:F170"/>
    <mergeCell ref="F171:F187"/>
    <mergeCell ref="K188:K191"/>
    <mergeCell ref="K192:K196"/>
    <mergeCell ref="K197:K200"/>
    <mergeCell ref="K201:K205"/>
    <mergeCell ref="F366:F373"/>
    <mergeCell ref="M269:M273"/>
    <mergeCell ref="M274:M277"/>
    <mergeCell ref="M278:M282"/>
    <mergeCell ref="J91:J94"/>
    <mergeCell ref="J95:J98"/>
    <mergeCell ref="J46:J50"/>
    <mergeCell ref="J61:J65"/>
    <mergeCell ref="J66:J68"/>
    <mergeCell ref="J175:J179"/>
    <mergeCell ref="M79:M83"/>
    <mergeCell ref="M84:M87"/>
    <mergeCell ref="M88:M90"/>
    <mergeCell ref="M91:M94"/>
    <mergeCell ref="K51:K55"/>
    <mergeCell ref="K56:K57"/>
    <mergeCell ref="M95:M98"/>
    <mergeCell ref="K58:K60"/>
    <mergeCell ref="K61:K65"/>
    <mergeCell ref="K95:K98"/>
    <mergeCell ref="K109:K113"/>
    <mergeCell ref="M109:M113"/>
    <mergeCell ref="J51:J55"/>
    <mergeCell ref="J56:J57"/>
    <mergeCell ref="J58:J60"/>
    <mergeCell ref="M114:M116"/>
    <mergeCell ref="M117:M121"/>
    <mergeCell ref="M104:M108"/>
    <mergeCell ref="F445:F448"/>
    <mergeCell ref="E445:E448"/>
    <mergeCell ref="G427:G431"/>
    <mergeCell ref="G432:G436"/>
    <mergeCell ref="M432:M436"/>
    <mergeCell ref="M437:M441"/>
    <mergeCell ref="M445:M448"/>
    <mergeCell ref="E366:E373"/>
    <mergeCell ref="E374:E398"/>
    <mergeCell ref="K8:K10"/>
    <mergeCell ref="K17:K20"/>
    <mergeCell ref="E8:E40"/>
    <mergeCell ref="E41:E98"/>
    <mergeCell ref="E99:E131"/>
    <mergeCell ref="E132:E170"/>
    <mergeCell ref="E171:E187"/>
    <mergeCell ref="K399:K403"/>
    <mergeCell ref="K404:K408"/>
    <mergeCell ref="H399:H403"/>
    <mergeCell ref="H404:H408"/>
    <mergeCell ref="I399:I403"/>
    <mergeCell ref="I404:I408"/>
    <mergeCell ref="J399:J403"/>
    <mergeCell ref="J404:J408"/>
    <mergeCell ref="K312:K316"/>
    <mergeCell ref="J312:J316"/>
    <mergeCell ref="I312:I316"/>
    <mergeCell ref="H312:H316"/>
    <mergeCell ref="K359:K362"/>
    <mergeCell ref="K11:K13"/>
    <mergeCell ref="K41:K45"/>
    <mergeCell ref="K46:K50"/>
    <mergeCell ref="K437:K441"/>
    <mergeCell ref="H437:H441"/>
    <mergeCell ref="I437:I441"/>
    <mergeCell ref="J437:J441"/>
    <mergeCell ref="L418:L422"/>
    <mergeCell ref="L423:L426"/>
    <mergeCell ref="L427:L431"/>
    <mergeCell ref="L432:L436"/>
    <mergeCell ref="L437:L441"/>
    <mergeCell ref="G437:G441"/>
    <mergeCell ref="G445:G448"/>
    <mergeCell ref="M414:M417"/>
    <mergeCell ref="M418:M422"/>
    <mergeCell ref="M423:M426"/>
    <mergeCell ref="M427:M431"/>
    <mergeCell ref="J423:J426"/>
    <mergeCell ref="J427:J431"/>
    <mergeCell ref="J432:J436"/>
    <mergeCell ref="I423:I426"/>
    <mergeCell ref="K427:K431"/>
    <mergeCell ref="H427:H431"/>
    <mergeCell ref="H432:H436"/>
    <mergeCell ref="L414:L417"/>
    <mergeCell ref="K432:K436"/>
    <mergeCell ref="J418:J422"/>
    <mergeCell ref="I427:I431"/>
    <mergeCell ref="I432:I436"/>
    <mergeCell ref="H423:H426"/>
    <mergeCell ref="B99:B131"/>
    <mergeCell ref="C132:C170"/>
    <mergeCell ref="B132:B170"/>
    <mergeCell ref="C171:C187"/>
    <mergeCell ref="B171:B187"/>
    <mergeCell ref="D8:D40"/>
    <mergeCell ref="D41:D98"/>
    <mergeCell ref="D99:D131"/>
    <mergeCell ref="D132:D170"/>
    <mergeCell ref="D171:D187"/>
    <mergeCell ref="D374:D398"/>
    <mergeCell ref="D366:D373"/>
    <mergeCell ref="C366:C373"/>
    <mergeCell ref="B366:B373"/>
    <mergeCell ref="C374:C398"/>
    <mergeCell ref="B188:B365"/>
    <mergeCell ref="C188:C365"/>
    <mergeCell ref="D188:D365"/>
    <mergeCell ref="T445:T448"/>
    <mergeCell ref="L445:L448"/>
    <mergeCell ref="I445:I448"/>
    <mergeCell ref="H445:H448"/>
    <mergeCell ref="C1:R1"/>
    <mergeCell ref="C2:R2"/>
    <mergeCell ref="C3:R3"/>
    <mergeCell ref="C4:R4"/>
    <mergeCell ref="C5:R5"/>
    <mergeCell ref="K212:K215"/>
    <mergeCell ref="K216:K219"/>
    <mergeCell ref="L79:L83"/>
    <mergeCell ref="L84:L87"/>
    <mergeCell ref="L88:L90"/>
    <mergeCell ref="B6:C6"/>
    <mergeCell ref="D6:F6"/>
    <mergeCell ref="I6:J6"/>
    <mergeCell ref="R6:T6"/>
    <mergeCell ref="L91:L94"/>
    <mergeCell ref="L95:L98"/>
    <mergeCell ref="L109:L113"/>
    <mergeCell ref="L114:L116"/>
    <mergeCell ref="L117:L121"/>
    <mergeCell ref="L122:L126"/>
    <mergeCell ref="L127:L131"/>
    <mergeCell ref="L192:L196"/>
    <mergeCell ref="L197:L200"/>
    <mergeCell ref="L201:L205"/>
    <mergeCell ref="B374:B398"/>
    <mergeCell ref="C8:C40"/>
    <mergeCell ref="C41:C98"/>
    <mergeCell ref="B41:B98"/>
    <mergeCell ref="D445:D448"/>
    <mergeCell ref="C445:C448"/>
    <mergeCell ref="B445:B448"/>
    <mergeCell ref="L8:L10"/>
    <mergeCell ref="L11:L13"/>
    <mergeCell ref="L14:L16"/>
    <mergeCell ref="L17:L20"/>
    <mergeCell ref="L21:L25"/>
    <mergeCell ref="L26:L29"/>
    <mergeCell ref="L30:L32"/>
    <mergeCell ref="L33:L35"/>
    <mergeCell ref="L36:L40"/>
    <mergeCell ref="L41:L45"/>
    <mergeCell ref="L46:L50"/>
    <mergeCell ref="L51:L55"/>
    <mergeCell ref="L56:L57"/>
    <mergeCell ref="L58:L60"/>
    <mergeCell ref="L61:L65"/>
    <mergeCell ref="L66:L68"/>
    <mergeCell ref="L69:L73"/>
    <mergeCell ref="L74:L78"/>
    <mergeCell ref="K445:K448"/>
    <mergeCell ref="J445:J448"/>
    <mergeCell ref="L366:L368"/>
    <mergeCell ref="L369:L373"/>
    <mergeCell ref="L374:L377"/>
    <mergeCell ref="L378:L382"/>
    <mergeCell ref="L388:L389"/>
    <mergeCell ref="L390:L394"/>
    <mergeCell ref="B8:B40"/>
    <mergeCell ref="C99:C131"/>
    <mergeCell ref="K363:K365"/>
    <mergeCell ref="S36:S40"/>
    <mergeCell ref="M197:M200"/>
    <mergeCell ref="L301:L304"/>
    <mergeCell ref="L305:L307"/>
    <mergeCell ref="L308:L311"/>
    <mergeCell ref="S445:S448"/>
    <mergeCell ref="R445:R448"/>
    <mergeCell ref="R388:R389"/>
    <mergeCell ref="R390:R394"/>
    <mergeCell ref="R395:R398"/>
    <mergeCell ref="S388:S389"/>
    <mergeCell ref="S390:S394"/>
    <mergeCell ref="S395:S398"/>
    <mergeCell ref="R399:R403"/>
    <mergeCell ref="R404:R408"/>
    <mergeCell ref="S399:S403"/>
    <mergeCell ref="R369:R373"/>
    <mergeCell ref="S366:S368"/>
    <mergeCell ref="S369:S373"/>
    <mergeCell ref="S330:S334"/>
    <mergeCell ref="S335:S339"/>
    <mergeCell ref="S340:S343"/>
    <mergeCell ref="S344:S347"/>
    <mergeCell ref="R383:R387"/>
    <mergeCell ref="S383:S387"/>
    <mergeCell ref="R322:R326"/>
    <mergeCell ref="S322:S326"/>
    <mergeCell ref="R344:R347"/>
    <mergeCell ref="S404:S408"/>
    <mergeCell ref="R414:R417"/>
    <mergeCell ref="R418:R422"/>
    <mergeCell ref="R423:R426"/>
    <mergeCell ref="S17:S20"/>
    <mergeCell ref="L206:L207"/>
    <mergeCell ref="L208:L211"/>
    <mergeCell ref="T51:T55"/>
    <mergeCell ref="S30:S32"/>
    <mergeCell ref="S33:S35"/>
    <mergeCell ref="L212:L215"/>
    <mergeCell ref="L216:L219"/>
    <mergeCell ref="H212:H215"/>
    <mergeCell ref="H216:H219"/>
    <mergeCell ref="I212:I215"/>
    <mergeCell ref="I216:I219"/>
    <mergeCell ref="J212:J215"/>
    <mergeCell ref="J216:J219"/>
    <mergeCell ref="S41:S45"/>
    <mergeCell ref="S46:S50"/>
    <mergeCell ref="S51:S55"/>
    <mergeCell ref="S56:S57"/>
    <mergeCell ref="S58:S60"/>
    <mergeCell ref="S61:S65"/>
    <mergeCell ref="S66:S68"/>
    <mergeCell ref="S74:S78"/>
    <mergeCell ref="S79:S83"/>
    <mergeCell ref="S84:S87"/>
    <mergeCell ref="S88:S90"/>
    <mergeCell ref="S91:S94"/>
    <mergeCell ref="S95:S98"/>
    <mergeCell ref="R185:R187"/>
    <mergeCell ref="S185:S187"/>
    <mergeCell ref="R208:R211"/>
    <mergeCell ref="R212:R215"/>
    <mergeCell ref="R41:R45"/>
    <mergeCell ref="R46:R50"/>
    <mergeCell ref="R51:R55"/>
    <mergeCell ref="R56:R57"/>
    <mergeCell ref="R58:R60"/>
    <mergeCell ref="R61:R65"/>
    <mergeCell ref="R66:R68"/>
    <mergeCell ref="R74:R78"/>
    <mergeCell ref="R79:R83"/>
    <mergeCell ref="T8:T10"/>
    <mergeCell ref="T11:T13"/>
    <mergeCell ref="T14:T16"/>
    <mergeCell ref="T17:T20"/>
    <mergeCell ref="T21:T25"/>
    <mergeCell ref="T26:T29"/>
    <mergeCell ref="T30:T32"/>
    <mergeCell ref="T33:T35"/>
    <mergeCell ref="T36:T40"/>
    <mergeCell ref="R8:R10"/>
    <mergeCell ref="R11:R13"/>
    <mergeCell ref="R14:R16"/>
    <mergeCell ref="R17:R20"/>
    <mergeCell ref="R21:R25"/>
    <mergeCell ref="R26:R29"/>
    <mergeCell ref="R30:R32"/>
    <mergeCell ref="R33:R35"/>
    <mergeCell ref="R36:R40"/>
    <mergeCell ref="S8:S10"/>
    <mergeCell ref="S11:S13"/>
    <mergeCell ref="S14:S16"/>
    <mergeCell ref="S21:S25"/>
    <mergeCell ref="S26:S29"/>
    <mergeCell ref="T41:T45"/>
    <mergeCell ref="R91:R94"/>
    <mergeCell ref="R95:R98"/>
    <mergeCell ref="T132:T136"/>
    <mergeCell ref="T137:T141"/>
    <mergeCell ref="T149:T153"/>
    <mergeCell ref="T154:T158"/>
    <mergeCell ref="T142:T145"/>
    <mergeCell ref="T159:T162"/>
    <mergeCell ref="T163:T166"/>
    <mergeCell ref="S167:S170"/>
    <mergeCell ref="T167:T170"/>
    <mergeCell ref="R146:R148"/>
    <mergeCell ref="S146:S148"/>
    <mergeCell ref="R335:R339"/>
    <mergeCell ref="R340:R343"/>
    <mergeCell ref="T56:T57"/>
    <mergeCell ref="T58:T60"/>
    <mergeCell ref="T61:T65"/>
    <mergeCell ref="T66:T68"/>
    <mergeCell ref="T74:T78"/>
    <mergeCell ref="T79:T83"/>
    <mergeCell ref="T84:T87"/>
    <mergeCell ref="T88:T90"/>
    <mergeCell ref="T91:T94"/>
    <mergeCell ref="T95:T98"/>
    <mergeCell ref="R69:R73"/>
    <mergeCell ref="S69:S73"/>
    <mergeCell ref="T69:T73"/>
    <mergeCell ref="R312:R316"/>
    <mergeCell ref="S312:S316"/>
    <mergeCell ref="T312:T316"/>
    <mergeCell ref="R216:R219"/>
    <mergeCell ref="T359:T362"/>
    <mergeCell ref="L363:L365"/>
    <mergeCell ref="R363:R365"/>
    <mergeCell ref="S363:S365"/>
    <mergeCell ref="T363:T365"/>
    <mergeCell ref="M363:M365"/>
    <mergeCell ref="M359:M362"/>
    <mergeCell ref="T322:T326"/>
    <mergeCell ref="K356:K358"/>
    <mergeCell ref="L356:L358"/>
    <mergeCell ref="T180:T184"/>
    <mergeCell ref="R109:R113"/>
    <mergeCell ref="R114:R116"/>
    <mergeCell ref="R117:R121"/>
    <mergeCell ref="R122:R126"/>
    <mergeCell ref="R127:R131"/>
    <mergeCell ref="S109:S113"/>
    <mergeCell ref="S114:S116"/>
    <mergeCell ref="S117:S121"/>
    <mergeCell ref="S122:S126"/>
    <mergeCell ref="S127:S131"/>
    <mergeCell ref="L312:L316"/>
    <mergeCell ref="K127:K131"/>
    <mergeCell ref="M122:M126"/>
    <mergeCell ref="M127:M131"/>
    <mergeCell ref="K122:K126"/>
    <mergeCell ref="K114:K116"/>
    <mergeCell ref="K171:K174"/>
    <mergeCell ref="T269:T273"/>
    <mergeCell ref="T274:T277"/>
    <mergeCell ref="T278:T282"/>
    <mergeCell ref="T283:T286"/>
    <mergeCell ref="R437:R441"/>
    <mergeCell ref="S414:S417"/>
    <mergeCell ref="S418:S422"/>
    <mergeCell ref="S423:S426"/>
    <mergeCell ref="S427:S431"/>
    <mergeCell ref="S432:S436"/>
    <mergeCell ref="S437:S441"/>
    <mergeCell ref="S269:S273"/>
    <mergeCell ref="S274:S277"/>
    <mergeCell ref="S278:S282"/>
    <mergeCell ref="S283:S286"/>
    <mergeCell ref="S287:S288"/>
    <mergeCell ref="S289:S291"/>
    <mergeCell ref="S292:S296"/>
    <mergeCell ref="R374:R377"/>
    <mergeCell ref="R378:R382"/>
    <mergeCell ref="S374:S377"/>
    <mergeCell ref="S378:S382"/>
    <mergeCell ref="R269:R273"/>
    <mergeCell ref="R274:R277"/>
    <mergeCell ref="R278:R282"/>
    <mergeCell ref="R283:R286"/>
    <mergeCell ref="R287:R288"/>
    <mergeCell ref="R289:R291"/>
    <mergeCell ref="R292:R296"/>
    <mergeCell ref="R366:R368"/>
    <mergeCell ref="R427:R431"/>
    <mergeCell ref="R432:R436"/>
    <mergeCell ref="S301:S304"/>
    <mergeCell ref="S305:S307"/>
    <mergeCell ref="S308:S311"/>
    <mergeCell ref="S352:S355"/>
    <mergeCell ref="T414:T417"/>
    <mergeCell ref="T418:T422"/>
    <mergeCell ref="T423:T426"/>
    <mergeCell ref="T427:T431"/>
    <mergeCell ref="T432:T436"/>
    <mergeCell ref="T437:T441"/>
    <mergeCell ref="T220:T223"/>
    <mergeCell ref="T224:T228"/>
    <mergeCell ref="T229:T233"/>
    <mergeCell ref="T234:T237"/>
    <mergeCell ref="T390:T394"/>
    <mergeCell ref="T395:T398"/>
    <mergeCell ref="T399:T403"/>
    <mergeCell ref="T404:T408"/>
    <mergeCell ref="T188:T191"/>
    <mergeCell ref="T192:T196"/>
    <mergeCell ref="T197:T200"/>
    <mergeCell ref="T201:T205"/>
    <mergeCell ref="T206:T207"/>
    <mergeCell ref="T208:T211"/>
    <mergeCell ref="T366:T368"/>
    <mergeCell ref="T369:T373"/>
    <mergeCell ref="T330:T334"/>
    <mergeCell ref="T335:T339"/>
    <mergeCell ref="T340:T343"/>
    <mergeCell ref="T344:T347"/>
    <mergeCell ref="T265:T268"/>
    <mergeCell ref="T374:T377"/>
    <mergeCell ref="T378:T382"/>
    <mergeCell ref="T287:T288"/>
    <mergeCell ref="T383:T387"/>
    <mergeCell ref="T388:T389"/>
    <mergeCell ref="T289:T291"/>
    <mergeCell ref="T292:T296"/>
    <mergeCell ref="T238:T241"/>
    <mergeCell ref="T242:T247"/>
    <mergeCell ref="T248:T251"/>
    <mergeCell ref="T252:T255"/>
    <mergeCell ref="S188:S191"/>
    <mergeCell ref="S192:S196"/>
    <mergeCell ref="S197:S200"/>
    <mergeCell ref="S201:S205"/>
    <mergeCell ref="S206:S207"/>
    <mergeCell ref="S208:S211"/>
    <mergeCell ref="S297:S300"/>
    <mergeCell ref="T297:T300"/>
    <mergeCell ref="T301:T304"/>
    <mergeCell ref="T305:T307"/>
    <mergeCell ref="T308:T311"/>
    <mergeCell ref="S234:S237"/>
    <mergeCell ref="S238:S241"/>
    <mergeCell ref="S242:S247"/>
    <mergeCell ref="G6:H6"/>
    <mergeCell ref="T212:T215"/>
    <mergeCell ref="T216:T219"/>
    <mergeCell ref="T256:T259"/>
    <mergeCell ref="T260:T264"/>
    <mergeCell ref="T185:T187"/>
    <mergeCell ref="T109:T113"/>
    <mergeCell ref="T114:T116"/>
    <mergeCell ref="T117:T121"/>
    <mergeCell ref="T122:T126"/>
    <mergeCell ref="T127:T131"/>
    <mergeCell ref="R171:R174"/>
    <mergeCell ref="R175:R179"/>
    <mergeCell ref="R180:R184"/>
    <mergeCell ref="S171:S174"/>
    <mergeCell ref="S175:S179"/>
    <mergeCell ref="S180:S184"/>
    <mergeCell ref="T171:T174"/>
    <mergeCell ref="T175:T179"/>
    <mergeCell ref="R220:R223"/>
    <mergeCell ref="R224:R228"/>
    <mergeCell ref="T146:T148"/>
    <mergeCell ref="S99:S103"/>
    <mergeCell ref="T99:T103"/>
    <mergeCell ref="R104:R108"/>
    <mergeCell ref="S104:S108"/>
    <mergeCell ref="T46:T50"/>
    <mergeCell ref="R84:R87"/>
    <mergeCell ref="R88:R90"/>
    <mergeCell ref="G88:G90"/>
    <mergeCell ref="G180:G184"/>
    <mergeCell ref="M260:M264"/>
    <mergeCell ref="G366:G368"/>
    <mergeCell ref="G369:G373"/>
    <mergeCell ref="G374:G377"/>
    <mergeCell ref="G378:G382"/>
    <mergeCell ref="G289:G291"/>
    <mergeCell ref="G292:G296"/>
    <mergeCell ref="G297:G300"/>
    <mergeCell ref="G301:G304"/>
    <mergeCell ref="G305:G307"/>
    <mergeCell ref="G308:G311"/>
    <mergeCell ref="G312:G316"/>
    <mergeCell ref="G330:G334"/>
    <mergeCell ref="G252:G255"/>
    <mergeCell ref="G256:G259"/>
    <mergeCell ref="G260:G264"/>
    <mergeCell ref="G265:G268"/>
    <mergeCell ref="G269:G273"/>
    <mergeCell ref="G274:G277"/>
    <mergeCell ref="G278:G282"/>
    <mergeCell ref="G283:G286"/>
    <mergeCell ref="G287:G288"/>
    <mergeCell ref="G348:G351"/>
    <mergeCell ref="G352:G355"/>
    <mergeCell ref="G359:G362"/>
    <mergeCell ref="G356:G358"/>
    <mergeCell ref="G363:G365"/>
    <mergeCell ref="T352:T355"/>
    <mergeCell ref="K352:K355"/>
    <mergeCell ref="L348:L351"/>
    <mergeCell ref="G383:G387"/>
    <mergeCell ref="G388:G389"/>
    <mergeCell ref="G390:G394"/>
    <mergeCell ref="G395:G398"/>
    <mergeCell ref="G399:G403"/>
    <mergeCell ref="G404:G408"/>
    <mergeCell ref="G414:G417"/>
    <mergeCell ref="G418:G422"/>
    <mergeCell ref="G423:G426"/>
    <mergeCell ref="G8:G10"/>
    <mergeCell ref="G11:G13"/>
    <mergeCell ref="G14:G16"/>
    <mergeCell ref="G17:G20"/>
    <mergeCell ref="G21:G25"/>
    <mergeCell ref="G26:G29"/>
    <mergeCell ref="G30:G32"/>
    <mergeCell ref="G33:G35"/>
    <mergeCell ref="G36:G40"/>
    <mergeCell ref="G41:G45"/>
    <mergeCell ref="G46:G50"/>
    <mergeCell ref="G51:G55"/>
    <mergeCell ref="G56:G57"/>
    <mergeCell ref="G58:G60"/>
    <mergeCell ref="G61:G65"/>
    <mergeCell ref="G66:G68"/>
    <mergeCell ref="G69:G73"/>
    <mergeCell ref="G74:G78"/>
    <mergeCell ref="G79:G83"/>
    <mergeCell ref="G84:G87"/>
    <mergeCell ref="T348:T351"/>
    <mergeCell ref="K348:K351"/>
    <mergeCell ref="S212:S215"/>
    <mergeCell ref="S216:S219"/>
    <mergeCell ref="S220:S223"/>
    <mergeCell ref="S224:S228"/>
    <mergeCell ref="S229:S233"/>
    <mergeCell ref="K330:K334"/>
    <mergeCell ref="K335:K339"/>
    <mergeCell ref="K340:K343"/>
    <mergeCell ref="K344:K347"/>
    <mergeCell ref="L330:L334"/>
    <mergeCell ref="L335:L339"/>
    <mergeCell ref="L340:L343"/>
    <mergeCell ref="L344:L347"/>
    <mergeCell ref="R330:R334"/>
    <mergeCell ref="R229:R233"/>
    <mergeCell ref="R234:R237"/>
    <mergeCell ref="R238:R241"/>
    <mergeCell ref="R242:R247"/>
    <mergeCell ref="R248:R251"/>
    <mergeCell ref="R252:R255"/>
    <mergeCell ref="R256:R259"/>
    <mergeCell ref="R260:R264"/>
    <mergeCell ref="M287:M288"/>
    <mergeCell ref="M289:M291"/>
    <mergeCell ref="M234:M237"/>
    <mergeCell ref="M238:M241"/>
    <mergeCell ref="M242:M247"/>
    <mergeCell ref="M248:M251"/>
    <mergeCell ref="M252:M255"/>
    <mergeCell ref="M256:M259"/>
    <mergeCell ref="G188:G191"/>
    <mergeCell ref="G192:G196"/>
    <mergeCell ref="K104:K108"/>
    <mergeCell ref="L104:L108"/>
    <mergeCell ref="M41:M45"/>
    <mergeCell ref="M46:M50"/>
    <mergeCell ref="M51:M55"/>
    <mergeCell ref="M56:M57"/>
    <mergeCell ref="M58:M60"/>
    <mergeCell ref="M61:M65"/>
    <mergeCell ref="M66:M68"/>
    <mergeCell ref="M69:M73"/>
    <mergeCell ref="M74:M78"/>
    <mergeCell ref="G114:G116"/>
    <mergeCell ref="G117:G121"/>
    <mergeCell ref="G122:G126"/>
    <mergeCell ref="G127:G131"/>
    <mergeCell ref="G171:G174"/>
    <mergeCell ref="G175:G179"/>
    <mergeCell ref="M171:M174"/>
    <mergeCell ref="M175:M179"/>
    <mergeCell ref="M180:M184"/>
    <mergeCell ref="M185:M187"/>
    <mergeCell ref="M188:M191"/>
    <mergeCell ref="J109:J113"/>
    <mergeCell ref="I109:I113"/>
    <mergeCell ref="K91:K94"/>
    <mergeCell ref="K66:K68"/>
    <mergeCell ref="K69:K73"/>
    <mergeCell ref="K74:K78"/>
    <mergeCell ref="K79:K83"/>
    <mergeCell ref="K84:K87"/>
    <mergeCell ref="L142:L145"/>
    <mergeCell ref="L171:L174"/>
    <mergeCell ref="L175:L179"/>
    <mergeCell ref="L180:L184"/>
    <mergeCell ref="L185:L187"/>
    <mergeCell ref="J234:J237"/>
    <mergeCell ref="J238:J241"/>
    <mergeCell ref="J242:J247"/>
    <mergeCell ref="I234:I237"/>
    <mergeCell ref="I238:I241"/>
    <mergeCell ref="I242:I247"/>
    <mergeCell ref="H220:H223"/>
    <mergeCell ref="H224:H228"/>
    <mergeCell ref="H229:H233"/>
    <mergeCell ref="H234:H237"/>
    <mergeCell ref="M292:M296"/>
    <mergeCell ref="M8:M10"/>
    <mergeCell ref="M11:M13"/>
    <mergeCell ref="M14:M16"/>
    <mergeCell ref="M17:M20"/>
    <mergeCell ref="M21:M25"/>
    <mergeCell ref="M26:M29"/>
    <mergeCell ref="M30:M32"/>
    <mergeCell ref="K14:K16"/>
    <mergeCell ref="K30:K32"/>
    <mergeCell ref="K26:K29"/>
    <mergeCell ref="M33:M35"/>
    <mergeCell ref="M36:M40"/>
    <mergeCell ref="K36:K40"/>
    <mergeCell ref="K21:K25"/>
    <mergeCell ref="K33:K35"/>
    <mergeCell ref="K88:K90"/>
    <mergeCell ref="H256:H259"/>
    <mergeCell ref="H260:H264"/>
    <mergeCell ref="L220:L223"/>
    <mergeCell ref="L224:L228"/>
    <mergeCell ref="L229:L233"/>
    <mergeCell ref="L234:L237"/>
    <mergeCell ref="J248:J251"/>
    <mergeCell ref="J220:J223"/>
    <mergeCell ref="J224:J228"/>
    <mergeCell ref="J229:J233"/>
    <mergeCell ref="I260:I264"/>
    <mergeCell ref="G185:G187"/>
    <mergeCell ref="G91:G94"/>
    <mergeCell ref="G95:G98"/>
    <mergeCell ref="G109:G113"/>
    <mergeCell ref="L188:L191"/>
    <mergeCell ref="J69:J73"/>
    <mergeCell ref="J74:J78"/>
    <mergeCell ref="I248:I251"/>
    <mergeCell ref="I252:I255"/>
    <mergeCell ref="I256:I259"/>
    <mergeCell ref="G224:G228"/>
    <mergeCell ref="G229:G233"/>
    <mergeCell ref="G234:G237"/>
    <mergeCell ref="G238:G241"/>
    <mergeCell ref="G242:G247"/>
    <mergeCell ref="G137:G141"/>
    <mergeCell ref="H137:H141"/>
    <mergeCell ref="I137:I141"/>
    <mergeCell ref="J137:J141"/>
    <mergeCell ref="K137:K141"/>
    <mergeCell ref="L137:L141"/>
    <mergeCell ref="B399:B413"/>
    <mergeCell ref="C399:C413"/>
    <mergeCell ref="D399:D413"/>
    <mergeCell ref="E399:E413"/>
    <mergeCell ref="F399:F413"/>
    <mergeCell ref="M99:M103"/>
    <mergeCell ref="L99:L103"/>
    <mergeCell ref="K99:K103"/>
    <mergeCell ref="J99:J103"/>
    <mergeCell ref="I99:I103"/>
    <mergeCell ref="H99:H103"/>
    <mergeCell ref="G99:G103"/>
    <mergeCell ref="R99:R103"/>
    <mergeCell ref="G335:G339"/>
    <mergeCell ref="G340:G343"/>
    <mergeCell ref="G344:G347"/>
    <mergeCell ref="J330:J334"/>
    <mergeCell ref="J335:J339"/>
    <mergeCell ref="J340:J343"/>
    <mergeCell ref="J344:J347"/>
    <mergeCell ref="I330:I334"/>
    <mergeCell ref="I335:I339"/>
    <mergeCell ref="I340:I343"/>
    <mergeCell ref="I344:I347"/>
    <mergeCell ref="G317:G321"/>
    <mergeCell ref="H317:H321"/>
    <mergeCell ref="I317:I321"/>
    <mergeCell ref="J317:J321"/>
    <mergeCell ref="G104:G108"/>
    <mergeCell ref="H104:H108"/>
    <mergeCell ref="M297:M300"/>
    <mergeCell ref="G212:G215"/>
    <mergeCell ref="T104:T108"/>
    <mergeCell ref="K317:K321"/>
    <mergeCell ref="L317:L321"/>
    <mergeCell ref="M317:M321"/>
    <mergeCell ref="R317:R321"/>
    <mergeCell ref="S317:S321"/>
    <mergeCell ref="T317:T321"/>
    <mergeCell ref="K142:K145"/>
    <mergeCell ref="M154:M158"/>
    <mergeCell ref="R409:R413"/>
    <mergeCell ref="S409:S413"/>
    <mergeCell ref="T409:T413"/>
    <mergeCell ref="K409:K413"/>
    <mergeCell ref="L409:L413"/>
    <mergeCell ref="M409:M413"/>
    <mergeCell ref="M369:M373"/>
    <mergeCell ref="M374:M377"/>
    <mergeCell ref="M378:M382"/>
    <mergeCell ref="M383:M387"/>
    <mergeCell ref="M388:M389"/>
    <mergeCell ref="M390:M394"/>
    <mergeCell ref="M395:M398"/>
    <mergeCell ref="M399:M403"/>
    <mergeCell ref="M404:M408"/>
    <mergeCell ref="M312:M316"/>
    <mergeCell ref="M330:M334"/>
    <mergeCell ref="M335:M339"/>
    <mergeCell ref="T327:T329"/>
    <mergeCell ref="S327:S329"/>
    <mergeCell ref="R327:R329"/>
    <mergeCell ref="L322:L326"/>
    <mergeCell ref="M132:M136"/>
    <mergeCell ref="M322:M326"/>
    <mergeCell ref="K322:K326"/>
    <mergeCell ref="G322:G326"/>
    <mergeCell ref="H322:H326"/>
    <mergeCell ref="I322:I326"/>
    <mergeCell ref="J322:J326"/>
    <mergeCell ref="K327:K329"/>
    <mergeCell ref="L327:L329"/>
    <mergeCell ref="M327:M329"/>
    <mergeCell ref="G327:G329"/>
    <mergeCell ref="H327:H329"/>
    <mergeCell ref="I327:I329"/>
    <mergeCell ref="J327:J329"/>
    <mergeCell ref="G142:G145"/>
    <mergeCell ref="L146:L148"/>
    <mergeCell ref="K146:K148"/>
    <mergeCell ref="J146:J148"/>
    <mergeCell ref="I146:I148"/>
    <mergeCell ref="H146:H148"/>
    <mergeCell ref="G146:G148"/>
    <mergeCell ref="M149:M153"/>
    <mergeCell ref="G149:G153"/>
    <mergeCell ref="H149:H153"/>
    <mergeCell ref="G216:G219"/>
    <mergeCell ref="G220:G223"/>
    <mergeCell ref="G248:G251"/>
    <mergeCell ref="L252:L255"/>
    <mergeCell ref="I265:I268"/>
    <mergeCell ref="H238:H241"/>
    <mergeCell ref="H242:H247"/>
    <mergeCell ref="H248:H251"/>
    <mergeCell ref="H252:H255"/>
    <mergeCell ref="N6:Q6"/>
    <mergeCell ref="M356:M358"/>
    <mergeCell ref="R297:R300"/>
    <mergeCell ref="R301:R304"/>
    <mergeCell ref="R305:R307"/>
    <mergeCell ref="R308:R311"/>
    <mergeCell ref="R188:R191"/>
    <mergeCell ref="R192:R196"/>
    <mergeCell ref="R197:R200"/>
    <mergeCell ref="R201:R205"/>
    <mergeCell ref="R206:R207"/>
    <mergeCell ref="M301:M304"/>
    <mergeCell ref="M305:M307"/>
    <mergeCell ref="M308:M311"/>
    <mergeCell ref="G154:G158"/>
    <mergeCell ref="H154:H158"/>
    <mergeCell ref="I154:I158"/>
    <mergeCell ref="J154:J158"/>
    <mergeCell ref="K154:K158"/>
    <mergeCell ref="L154:L158"/>
    <mergeCell ref="G159:G162"/>
    <mergeCell ref="H159:H162"/>
    <mergeCell ref="I159:I162"/>
    <mergeCell ref="J159:J162"/>
    <mergeCell ref="K159:K162"/>
    <mergeCell ref="L159:L162"/>
    <mergeCell ref="G163:G166"/>
    <mergeCell ref="H163:H166"/>
    <mergeCell ref="I163:I166"/>
    <mergeCell ref="J163:J166"/>
    <mergeCell ref="K163:K166"/>
    <mergeCell ref="G132:G136"/>
    <mergeCell ref="I409:I413"/>
    <mergeCell ref="R132:R136"/>
    <mergeCell ref="S132:S136"/>
    <mergeCell ref="R137:R141"/>
    <mergeCell ref="S137:S141"/>
    <mergeCell ref="R149:R153"/>
    <mergeCell ref="S149:S153"/>
    <mergeCell ref="R154:R158"/>
    <mergeCell ref="S154:S158"/>
    <mergeCell ref="R142:R145"/>
    <mergeCell ref="S142:S145"/>
    <mergeCell ref="R159:R162"/>
    <mergeCell ref="S159:S162"/>
    <mergeCell ref="R163:R166"/>
    <mergeCell ref="S163:S166"/>
    <mergeCell ref="R167:R170"/>
    <mergeCell ref="M137:M141"/>
    <mergeCell ref="J409:J413"/>
    <mergeCell ref="M201:M205"/>
    <mergeCell ref="M206:M207"/>
    <mergeCell ref="M340:M343"/>
    <mergeCell ref="M344:M347"/>
    <mergeCell ref="M348:M351"/>
    <mergeCell ref="M352:M355"/>
    <mergeCell ref="M208:M211"/>
    <mergeCell ref="M212:M215"/>
    <mergeCell ref="M216:M219"/>
    <mergeCell ref="M220:M223"/>
    <mergeCell ref="M224:M228"/>
    <mergeCell ref="M192:M196"/>
    <mergeCell ref="M283:M286"/>
    <mergeCell ref="M229:M233"/>
    <mergeCell ref="E188:E365"/>
    <mergeCell ref="F188:F365"/>
    <mergeCell ref="G167:G170"/>
    <mergeCell ref="H167:H170"/>
    <mergeCell ref="I167:I170"/>
    <mergeCell ref="J167:J170"/>
    <mergeCell ref="K167:K170"/>
    <mergeCell ref="L167:L170"/>
    <mergeCell ref="J356:J358"/>
    <mergeCell ref="T356:T358"/>
    <mergeCell ref="S356:S358"/>
    <mergeCell ref="R356:R358"/>
    <mergeCell ref="B414:B444"/>
    <mergeCell ref="C414:C444"/>
    <mergeCell ref="D414:D444"/>
    <mergeCell ref="E414:E444"/>
    <mergeCell ref="F414:F444"/>
    <mergeCell ref="G442:G444"/>
    <mergeCell ref="H442:H444"/>
    <mergeCell ref="I442:I444"/>
    <mergeCell ref="J442:J444"/>
    <mergeCell ref="K442:K444"/>
    <mergeCell ref="L442:L444"/>
    <mergeCell ref="M442:M444"/>
    <mergeCell ref="R442:R444"/>
    <mergeCell ref="S442:S444"/>
    <mergeCell ref="T442:T444"/>
    <mergeCell ref="G197:G200"/>
    <mergeCell ref="G201:G205"/>
    <mergeCell ref="G206:G207"/>
    <mergeCell ref="G208:G211"/>
    <mergeCell ref="G409:G413"/>
  </mergeCells>
  <pageMargins left="0.70866141732283472" right="0.70866141732283472" top="0.74803149606299213" bottom="0.74803149606299213" header="0.31496062992125984" footer="0.31496062992125984"/>
  <pageSetup scale="1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Gomez Rojas</dc:creator>
  <cp:lastModifiedBy>Nestor Julio Yaselga Lopez</cp:lastModifiedBy>
  <cp:lastPrinted>2015-01-30T22:06:49Z</cp:lastPrinted>
  <dcterms:created xsi:type="dcterms:W3CDTF">2015-01-26T19:15:55Z</dcterms:created>
  <dcterms:modified xsi:type="dcterms:W3CDTF">2016-01-13T18:40:42Z</dcterms:modified>
</cp:coreProperties>
</file>