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3970FDDF-6CD4-489A-90E8-E0850DF7ADEE}" xr6:coauthVersionLast="40" xr6:coauthVersionMax="40" xr10:uidLastSave="{00000000-0000-0000-0000-000000000000}"/>
  <bookViews>
    <workbookView xWindow="-120" yWindow="-120" windowWidth="24240" windowHeight="13140" xr2:uid="{145FED49-1CF8-4959-9F84-623AF5C06783}"/>
  </bookViews>
  <sheets>
    <sheet name="NARIÑ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93" i="1" l="1"/>
  <c r="AZ89" i="1"/>
  <c r="AZ85" i="1"/>
  <c r="AZ81" i="1"/>
  <c r="AZ77" i="1"/>
  <c r="AZ73" i="1"/>
  <c r="AZ69" i="1"/>
  <c r="AZ65" i="1"/>
  <c r="AZ61" i="1"/>
  <c r="AZ57" i="1"/>
  <c r="AZ53" i="1"/>
  <c r="CO48" i="1"/>
  <c r="CU48" i="1" s="1"/>
  <c r="BX48" i="1"/>
  <c r="BK48" i="1"/>
  <c r="AZ48" i="1"/>
  <c r="AZ96" i="1" s="1"/>
  <c r="AK48" i="1"/>
  <c r="W48" i="1"/>
  <c r="E48" i="1"/>
  <c r="CO47" i="1"/>
  <c r="BX47" i="1"/>
  <c r="BK47" i="1"/>
  <c r="AZ47" i="1"/>
  <c r="AZ95" i="1" s="1"/>
  <c r="AK47" i="1"/>
  <c r="W47" i="1"/>
  <c r="E47" i="1"/>
  <c r="CO46" i="1"/>
  <c r="CU46" i="1" s="1"/>
  <c r="BX46" i="1"/>
  <c r="BK46" i="1"/>
  <c r="AZ46" i="1"/>
  <c r="AZ94" i="1" s="1"/>
  <c r="AK46" i="1"/>
  <c r="W46" i="1"/>
  <c r="E46" i="1"/>
  <c r="CO45" i="1"/>
  <c r="CU45" i="1" s="1"/>
  <c r="BX45" i="1"/>
  <c r="BK45" i="1"/>
  <c r="AZ45" i="1"/>
  <c r="AK45" i="1"/>
  <c r="W45" i="1"/>
  <c r="E45" i="1"/>
  <c r="CO44" i="1"/>
  <c r="CU44" i="1" s="1"/>
  <c r="BX44" i="1"/>
  <c r="BK44" i="1"/>
  <c r="AZ44" i="1"/>
  <c r="AZ92" i="1" s="1"/>
  <c r="AK44" i="1"/>
  <c r="W44" i="1"/>
  <c r="E44" i="1"/>
  <c r="CO43" i="1"/>
  <c r="BX43" i="1"/>
  <c r="BK43" i="1"/>
  <c r="AZ43" i="1"/>
  <c r="AZ91" i="1" s="1"/>
  <c r="AK43" i="1"/>
  <c r="W43" i="1"/>
  <c r="E43" i="1"/>
  <c r="CO42" i="1"/>
  <c r="CU42" i="1" s="1"/>
  <c r="BX42" i="1"/>
  <c r="BK42" i="1"/>
  <c r="AZ42" i="1"/>
  <c r="AZ90" i="1" s="1"/>
  <c r="AK42" i="1"/>
  <c r="W42" i="1"/>
  <c r="E42" i="1"/>
  <c r="CO41" i="1"/>
  <c r="CU41" i="1" s="1"/>
  <c r="BX41" i="1"/>
  <c r="BK41" i="1"/>
  <c r="AZ41" i="1"/>
  <c r="AK41" i="1"/>
  <c r="W41" i="1"/>
  <c r="E41" i="1"/>
  <c r="CO40" i="1"/>
  <c r="CU40" i="1" s="1"/>
  <c r="BX40" i="1"/>
  <c r="BK40" i="1"/>
  <c r="AZ40" i="1"/>
  <c r="AZ88" i="1" s="1"/>
  <c r="AK40" i="1"/>
  <c r="W40" i="1"/>
  <c r="E40" i="1"/>
  <c r="CO39" i="1"/>
  <c r="BX39" i="1"/>
  <c r="BK39" i="1"/>
  <c r="AZ39" i="1"/>
  <c r="AZ87" i="1" s="1"/>
  <c r="AK39" i="1"/>
  <c r="W39" i="1"/>
  <c r="E39" i="1"/>
  <c r="CO38" i="1"/>
  <c r="CU38" i="1" s="1"/>
  <c r="BX38" i="1"/>
  <c r="BK38" i="1"/>
  <c r="AZ38" i="1"/>
  <c r="AZ86" i="1" s="1"/>
  <c r="AK38" i="1"/>
  <c r="W38" i="1"/>
  <c r="E38" i="1"/>
  <c r="CO37" i="1"/>
  <c r="CU37" i="1" s="1"/>
  <c r="BX37" i="1"/>
  <c r="BK37" i="1"/>
  <c r="AZ37" i="1"/>
  <c r="AK37" i="1"/>
  <c r="W37" i="1"/>
  <c r="E37" i="1"/>
  <c r="CO36" i="1"/>
  <c r="CU36" i="1" s="1"/>
  <c r="BX36" i="1"/>
  <c r="BK36" i="1"/>
  <c r="AZ36" i="1"/>
  <c r="AZ84" i="1" s="1"/>
  <c r="AK36" i="1"/>
  <c r="W36" i="1"/>
  <c r="E36" i="1"/>
  <c r="CO35" i="1"/>
  <c r="BX35" i="1"/>
  <c r="BK35" i="1"/>
  <c r="AZ35" i="1"/>
  <c r="AZ83" i="1" s="1"/>
  <c r="AK35" i="1"/>
  <c r="W35" i="1"/>
  <c r="E35" i="1"/>
  <c r="CO34" i="1"/>
  <c r="CU34" i="1" s="1"/>
  <c r="BX34" i="1"/>
  <c r="BK34" i="1"/>
  <c r="AZ34" i="1"/>
  <c r="AZ82" i="1" s="1"/>
  <c r="AK34" i="1"/>
  <c r="W34" i="1"/>
  <c r="E34" i="1"/>
  <c r="CO33" i="1"/>
  <c r="CU33" i="1" s="1"/>
  <c r="BX33" i="1"/>
  <c r="BK33" i="1"/>
  <c r="AZ33" i="1"/>
  <c r="AK33" i="1"/>
  <c r="W33" i="1"/>
  <c r="E33" i="1"/>
  <c r="CO32" i="1"/>
  <c r="CU32" i="1" s="1"/>
  <c r="BX32" i="1"/>
  <c r="BK32" i="1"/>
  <c r="AZ32" i="1"/>
  <c r="AZ80" i="1" s="1"/>
  <c r="AK32" i="1"/>
  <c r="W32" i="1"/>
  <c r="E32" i="1"/>
  <c r="CO31" i="1"/>
  <c r="BX31" i="1"/>
  <c r="BK31" i="1"/>
  <c r="AZ31" i="1"/>
  <c r="AZ79" i="1" s="1"/>
  <c r="AK31" i="1"/>
  <c r="W31" i="1"/>
  <c r="E31" i="1"/>
  <c r="CO30" i="1"/>
  <c r="CU30" i="1" s="1"/>
  <c r="BX30" i="1"/>
  <c r="BK30" i="1"/>
  <c r="AZ30" i="1"/>
  <c r="AZ78" i="1" s="1"/>
  <c r="AK30" i="1"/>
  <c r="W30" i="1"/>
  <c r="E30" i="1"/>
  <c r="CO29" i="1"/>
  <c r="CU29" i="1" s="1"/>
  <c r="BX29" i="1"/>
  <c r="BK29" i="1"/>
  <c r="AZ29" i="1"/>
  <c r="AK29" i="1"/>
  <c r="W29" i="1"/>
  <c r="E29" i="1"/>
  <c r="CO28" i="1"/>
  <c r="CU28" i="1" s="1"/>
  <c r="BX28" i="1"/>
  <c r="BK28" i="1"/>
  <c r="AZ28" i="1"/>
  <c r="AZ76" i="1" s="1"/>
  <c r="AK28" i="1"/>
  <c r="W28" i="1"/>
  <c r="E28" i="1"/>
  <c r="CO27" i="1"/>
  <c r="BX27" i="1"/>
  <c r="BK27" i="1"/>
  <c r="AZ27" i="1"/>
  <c r="AZ75" i="1" s="1"/>
  <c r="AK27" i="1"/>
  <c r="W27" i="1"/>
  <c r="E27" i="1"/>
  <c r="CO26" i="1"/>
  <c r="CU26" i="1" s="1"/>
  <c r="BX26" i="1"/>
  <c r="BK26" i="1"/>
  <c r="AZ26" i="1"/>
  <c r="AZ74" i="1" s="1"/>
  <c r="AK26" i="1"/>
  <c r="W26" i="1"/>
  <c r="E26" i="1"/>
  <c r="CO25" i="1"/>
  <c r="CU25" i="1" s="1"/>
  <c r="BX25" i="1"/>
  <c r="BK25" i="1"/>
  <c r="AZ25" i="1"/>
  <c r="AK25" i="1"/>
  <c r="W25" i="1"/>
  <c r="E25" i="1"/>
  <c r="CO24" i="1"/>
  <c r="CU24" i="1" s="1"/>
  <c r="BX24" i="1"/>
  <c r="BK24" i="1"/>
  <c r="AZ24" i="1"/>
  <c r="AZ72" i="1" s="1"/>
  <c r="AK24" i="1"/>
  <c r="W24" i="1"/>
  <c r="E24" i="1"/>
  <c r="CO23" i="1"/>
  <c r="BX23" i="1"/>
  <c r="BK23" i="1"/>
  <c r="AZ23" i="1"/>
  <c r="AZ71" i="1" s="1"/>
  <c r="AK23" i="1"/>
  <c r="W23" i="1"/>
  <c r="E23" i="1"/>
  <c r="CO22" i="1"/>
  <c r="CU22" i="1" s="1"/>
  <c r="BX22" i="1"/>
  <c r="BK22" i="1"/>
  <c r="AZ22" i="1"/>
  <c r="AZ70" i="1" s="1"/>
  <c r="AK22" i="1"/>
  <c r="W22" i="1"/>
  <c r="E22" i="1"/>
  <c r="CO21" i="1"/>
  <c r="CU21" i="1" s="1"/>
  <c r="BX21" i="1"/>
  <c r="BK21" i="1"/>
  <c r="AZ21" i="1"/>
  <c r="AK21" i="1"/>
  <c r="W21" i="1"/>
  <c r="E21" i="1"/>
  <c r="CO20" i="1"/>
  <c r="CU20" i="1" s="1"/>
  <c r="BX20" i="1"/>
  <c r="BK20" i="1"/>
  <c r="AZ20" i="1"/>
  <c r="AZ68" i="1" s="1"/>
  <c r="AK20" i="1"/>
  <c r="W20" i="1"/>
  <c r="E20" i="1"/>
  <c r="CO19" i="1"/>
  <c r="BX19" i="1"/>
  <c r="BK19" i="1"/>
  <c r="AZ19" i="1"/>
  <c r="AZ67" i="1" s="1"/>
  <c r="AK19" i="1"/>
  <c r="W19" i="1"/>
  <c r="E19" i="1"/>
  <c r="CO18" i="1"/>
  <c r="CU18" i="1" s="1"/>
  <c r="BX18" i="1"/>
  <c r="BK18" i="1"/>
  <c r="AZ18" i="1"/>
  <c r="AZ66" i="1" s="1"/>
  <c r="AK18" i="1"/>
  <c r="W18" i="1"/>
  <c r="E18" i="1"/>
  <c r="CO17" i="1"/>
  <c r="CU17" i="1" s="1"/>
  <c r="BX17" i="1"/>
  <c r="BK17" i="1"/>
  <c r="AZ17" i="1"/>
  <c r="AK17" i="1"/>
  <c r="W17" i="1"/>
  <c r="E17" i="1"/>
  <c r="CO16" i="1"/>
  <c r="CU16" i="1" s="1"/>
  <c r="BX16" i="1"/>
  <c r="BK16" i="1"/>
  <c r="AZ16" i="1"/>
  <c r="AZ64" i="1" s="1"/>
  <c r="AK16" i="1"/>
  <c r="W16" i="1"/>
  <c r="E16" i="1"/>
  <c r="CO15" i="1"/>
  <c r="BX15" i="1"/>
  <c r="BK15" i="1"/>
  <c r="AZ15" i="1"/>
  <c r="AZ63" i="1" s="1"/>
  <c r="AK15" i="1"/>
  <c r="W15" i="1"/>
  <c r="E15" i="1"/>
  <c r="CO14" i="1"/>
  <c r="CU14" i="1" s="1"/>
  <c r="BX14" i="1"/>
  <c r="BK14" i="1"/>
  <c r="AZ14" i="1"/>
  <c r="AZ62" i="1" s="1"/>
  <c r="AK14" i="1"/>
  <c r="W14" i="1"/>
  <c r="E14" i="1"/>
  <c r="CO13" i="1"/>
  <c r="CU13" i="1" s="1"/>
  <c r="BX13" i="1"/>
  <c r="BK13" i="1"/>
  <c r="AZ13" i="1"/>
  <c r="AK13" i="1"/>
  <c r="W13" i="1"/>
  <c r="E13" i="1"/>
  <c r="CO12" i="1"/>
  <c r="CU12" i="1" s="1"/>
  <c r="BX12" i="1"/>
  <c r="BK12" i="1"/>
  <c r="AZ12" i="1"/>
  <c r="AZ60" i="1" s="1"/>
  <c r="AK12" i="1"/>
  <c r="W12" i="1"/>
  <c r="E12" i="1"/>
  <c r="CO11" i="1"/>
  <c r="BX11" i="1"/>
  <c r="BK11" i="1"/>
  <c r="AZ11" i="1"/>
  <c r="AZ59" i="1" s="1"/>
  <c r="AK11" i="1"/>
  <c r="W11" i="1"/>
  <c r="E11" i="1"/>
  <c r="CO10" i="1"/>
  <c r="CU10" i="1" s="1"/>
  <c r="BX10" i="1"/>
  <c r="BK10" i="1"/>
  <c r="AZ10" i="1"/>
  <c r="AZ58" i="1" s="1"/>
  <c r="AK10" i="1"/>
  <c r="W10" i="1"/>
  <c r="E10" i="1"/>
  <c r="CO9" i="1"/>
  <c r="CU9" i="1" s="1"/>
  <c r="BX9" i="1"/>
  <c r="BK9" i="1"/>
  <c r="AZ9" i="1"/>
  <c r="AK9" i="1"/>
  <c r="W9" i="1"/>
  <c r="E9" i="1"/>
  <c r="CO8" i="1"/>
  <c r="CU8" i="1" s="1"/>
  <c r="BX8" i="1"/>
  <c r="BK8" i="1"/>
  <c r="AZ8" i="1"/>
  <c r="AZ56" i="1" s="1"/>
  <c r="AK8" i="1"/>
  <c r="W8" i="1"/>
  <c r="E8" i="1"/>
  <c r="CO7" i="1"/>
  <c r="BX7" i="1"/>
  <c r="BK7" i="1"/>
  <c r="AZ7" i="1"/>
  <c r="AZ55" i="1" s="1"/>
  <c r="AK7" i="1"/>
  <c r="W7" i="1"/>
  <c r="E7" i="1"/>
  <c r="CO6" i="1"/>
  <c r="CU6" i="1" s="1"/>
  <c r="BX6" i="1"/>
  <c r="BK6" i="1"/>
  <c r="AZ6" i="1"/>
  <c r="AZ54" i="1" s="1"/>
  <c r="AK6" i="1"/>
  <c r="W6" i="1"/>
  <c r="E6" i="1"/>
  <c r="CO5" i="1"/>
  <c r="CU5" i="1" s="1"/>
  <c r="BX5" i="1"/>
  <c r="BK5" i="1"/>
  <c r="AZ5" i="1"/>
  <c r="AK5" i="1"/>
  <c r="W5" i="1"/>
  <c r="E5" i="1"/>
  <c r="CU7" i="1" l="1"/>
  <c r="CU11" i="1"/>
  <c r="CU15" i="1"/>
  <c r="CU19" i="1"/>
  <c r="CU23" i="1"/>
  <c r="CU27" i="1"/>
  <c r="CU31" i="1"/>
  <c r="CU35" i="1"/>
  <c r="CU39" i="1"/>
  <c r="CU43" i="1"/>
  <c r="CU47" i="1"/>
</calcChain>
</file>

<file path=xl/sharedStrings.xml><?xml version="1.0" encoding="utf-8"?>
<sst xmlns="http://schemas.openxmlformats.org/spreadsheetml/2006/main" count="504" uniqueCount="123">
  <si>
    <t>INFORMACIÓN  PÚBLICA</t>
  </si>
  <si>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</si>
  <si>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</si>
  <si>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vulnerabilidadñ. Igualmente, previa aprobación del ICBF, cada operador de los servicios institucionales establece sus propios ciclos de menús aplicables en el servicio. </t>
  </si>
  <si>
    <t xml:space="preserve">LINEA DE PRODUCTOS </t>
  </si>
  <si>
    <t>BARBACOAS</t>
  </si>
  <si>
    <t>MAGUÍ</t>
  </si>
  <si>
    <t>ROBERTO PAYÁN</t>
  </si>
  <si>
    <t>TOTAL CZ BARBACOAS</t>
  </si>
  <si>
    <t>ALDANA</t>
  </si>
  <si>
    <t>CONTA- DERO</t>
  </si>
  <si>
    <t>CÓRDO-BA</t>
  </si>
  <si>
    <t>CUASPUD</t>
  </si>
  <si>
    <t>CUMBAL</t>
  </si>
  <si>
    <t>GUA-CHUCAL</t>
  </si>
  <si>
    <t>GUAL-MATÁN</t>
  </si>
  <si>
    <t>ILES</t>
  </si>
  <si>
    <t>IPIALES</t>
  </si>
  <si>
    <t>POTOSÍ</t>
  </si>
  <si>
    <t>PUERRES</t>
  </si>
  <si>
    <t>PUPIALES</t>
  </si>
  <si>
    <t>TOTAL CZ IPIALES</t>
  </si>
  <si>
    <t>ARBOLEDA</t>
  </si>
  <si>
    <t>BELÉN</t>
  </si>
  <si>
    <t>COLÓN</t>
  </si>
  <si>
    <t>LA CRUZ</t>
  </si>
  <si>
    <t>LA UNIÓN</t>
  </si>
  <si>
    <t>SAN LORENZO</t>
  </si>
  <si>
    <t>SAN PABLO</t>
  </si>
  <si>
    <t>SAN PEDRO DE CARTAGO</t>
  </si>
  <si>
    <t>TOTAL CZ LA UNIÓN</t>
  </si>
  <si>
    <t>ALBÁN</t>
  </si>
  <si>
    <t>ANCUYÁ</t>
  </si>
  <si>
    <t>BUESACO</t>
  </si>
  <si>
    <t>CHACHAGÜÍ</t>
  </si>
  <si>
    <t>CONSACÁ</t>
  </si>
  <si>
    <t>EL PEÑOL</t>
  </si>
  <si>
    <t>EL TABLÓN DE GÓMEZ</t>
  </si>
  <si>
    <t>EL TAMBO</t>
  </si>
  <si>
    <t>FUNES</t>
  </si>
  <si>
    <t>SUBTOTAL</t>
  </si>
  <si>
    <t>CUMBITARA</t>
  </si>
  <si>
    <t>EL ROSARIO</t>
  </si>
  <si>
    <t>LEIVA</t>
  </si>
  <si>
    <t>POLICARPA</t>
  </si>
  <si>
    <t>TAMINANGO</t>
  </si>
  <si>
    <t>TOTAL CZ REMOLINO</t>
  </si>
  <si>
    <t>EL CHARCO</t>
  </si>
  <si>
    <t>FRANCISCO PIZARRO</t>
  </si>
  <si>
    <t>LA TOLA</t>
  </si>
  <si>
    <t>MOSQUERA</t>
  </si>
  <si>
    <t>OLAYA HERRERA</t>
  </si>
  <si>
    <t>SANTA BÁRBARA</t>
  </si>
  <si>
    <t>TUMACO</t>
  </si>
  <si>
    <t>TOTAL CZ TUMACO</t>
  </si>
  <si>
    <t>GUAITARI-LLA</t>
  </si>
  <si>
    <t>IMUÉS</t>
  </si>
  <si>
    <t>LA LLANADA</t>
  </si>
  <si>
    <t>MALLAMA</t>
  </si>
  <si>
    <t>OSPINA</t>
  </si>
  <si>
    <t>PROVI- DENCIA</t>
  </si>
  <si>
    <t>RICAURTE</t>
  </si>
  <si>
    <t>SAMA-NIEGO</t>
  </si>
  <si>
    <t>SANTA-CRUZ</t>
  </si>
  <si>
    <t>SAPUYES</t>
  </si>
  <si>
    <t>TÚQUERRES</t>
  </si>
  <si>
    <t>TOTAL CZ TÚQUERRES</t>
  </si>
  <si>
    <t>TOTAL REGIONAL NARIÑO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</si>
  <si>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</si>
  <si>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</si>
  <si>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</si>
  <si>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</si>
  <si>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</si>
  <si>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</si>
  <si>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</si>
  <si>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</si>
  <si>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</si>
  <si>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</si>
  <si>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</si>
  <si>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</si>
  <si>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</si>
  <si>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</si>
  <si>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</si>
  <si>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</si>
  <si>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</si>
  <si>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</si>
  <si>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</si>
  <si>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</si>
  <si>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</si>
  <si>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</si>
  <si>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</si>
  <si>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</si>
  <si>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</si>
  <si>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</si>
  <si>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</si>
  <si>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</si>
  <si>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</si>
  <si>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</si>
  <si>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</si>
  <si>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</si>
  <si>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</si>
  <si>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</si>
  <si>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</si>
  <si>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</si>
  <si>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</si>
  <si>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</si>
  <si>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</si>
  <si>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</si>
  <si>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</si>
  <si>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</si>
  <si>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</si>
  <si>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</si>
  <si>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LA FLORIDA</t>
  </si>
  <si>
    <t>LINARES</t>
  </si>
  <si>
    <t>LOS ANDES</t>
  </si>
  <si>
    <t>NARIÑO</t>
  </si>
  <si>
    <t>PASTO</t>
  </si>
  <si>
    <t>SAN BERNARDO</t>
  </si>
  <si>
    <t>SANDONÁ</t>
  </si>
  <si>
    <t>TANGUA</t>
  </si>
  <si>
    <t>YACUAN-QUER</t>
  </si>
  <si>
    <t>TOTAL CZ PASTO 1 Y 2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</si>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</sst>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1" xfId="0" applyFont="1" applyBorder="1" applyProtection="1"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0" borderId="1" xfId="2" applyNumberFormat="1" applyFont="1" applyBorder="1" applyProtection="1">
      <protection hidden="1"/>
    </xf>
    <xf numFmtId="4" fontId="9" fillId="4" borderId="1" xfId="2" applyNumberFormat="1" applyFont="1" applyFill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4" fontId="0" fillId="0" borderId="0" xfId="0" applyNumberForma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42" fontId="10" fillId="3" borderId="1" xfId="1" applyFont="1" applyFill="1" applyBorder="1" applyAlignment="1" applyProtection="1">
      <alignment vertical="center"/>
      <protection hidden="1"/>
    </xf>
    <xf numFmtId="42" fontId="11" fillId="3" borderId="1" xfId="1" applyFont="1" applyFill="1" applyBorder="1" applyProtection="1"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133350</xdr:rowOff>
    </xdr:from>
    <xdr:to>
      <xdr:col>0</xdr:col>
      <xdr:colOff>914400</xdr:colOff>
      <xdr:row>1</xdr:row>
      <xdr:rowOff>931069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D3CCFB-10B6-447B-AE5B-C4FD16DC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3048000</xdr:colOff>
      <xdr:row>1</xdr:row>
      <xdr:rowOff>28575</xdr:rowOff>
    </xdr:from>
    <xdr:to>
      <xdr:col>4</xdr:col>
      <xdr:colOff>0</xdr:colOff>
      <xdr:row>1</xdr:row>
      <xdr:rowOff>1047750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E81930F-4AB0-4BB4-9B02-D8F9FFDD49C5}"/>
            </a:ext>
          </a:extLst>
        </xdr:cNvPr>
        <xdr:cNvSpPr txBox="1"/>
      </xdr:nvSpPr>
      <xdr:spPr>
        <a:xfrm>
          <a:off x="3048000" y="219075"/>
          <a:ext cx="3476625" cy="1019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NARIÑO C.Z. BARBACOAS</a:t>
          </a:r>
        </a:p>
      </xdr:txBody>
    </xdr:sp>
    <xdr:clientData/>
  </xdr:twoCellAnchor>
  <xdr:oneCellAnchor>
    <xdr:from>
      <xdr:col>9</xdr:col>
      <xdr:colOff>390525</xdr:colOff>
      <xdr:row>1</xdr:row>
      <xdr:rowOff>142875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F87F57A4-EB08-4AB0-B424-44E563BB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</xdr:col>
      <xdr:colOff>190500</xdr:colOff>
      <xdr:row>1</xdr:row>
      <xdr:rowOff>57150</xdr:rowOff>
    </xdr:from>
    <xdr:to>
      <xdr:col>19</xdr:col>
      <xdr:colOff>447675</xdr:colOff>
      <xdr:row>1</xdr:row>
      <xdr:rowOff>933450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1043004-9FBD-4152-8244-0C6DE9E97BA7}"/>
            </a:ext>
          </a:extLst>
        </xdr:cNvPr>
        <xdr:cNvSpPr txBox="1"/>
      </xdr:nvSpPr>
      <xdr:spPr>
        <a:xfrm>
          <a:off x="14125575" y="247650"/>
          <a:ext cx="58102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NARIÑO  CZ  IPIALES</a:t>
          </a:r>
        </a:p>
      </xdr:txBody>
    </xdr:sp>
    <xdr:clientData/>
  </xdr:twoCellAnchor>
  <xdr:oneCellAnchor>
    <xdr:from>
      <xdr:col>27</xdr:col>
      <xdr:colOff>466725</xdr:colOff>
      <xdr:row>1</xdr:row>
      <xdr:rowOff>180975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B51FECD7-45E3-4789-B36D-E2B3F5EA2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3714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28</xdr:col>
      <xdr:colOff>57149</xdr:colOff>
      <xdr:row>1</xdr:row>
      <xdr:rowOff>85725</xdr:rowOff>
    </xdr:from>
    <xdr:to>
      <xdr:col>33</xdr:col>
      <xdr:colOff>695324</xdr:colOff>
      <xdr:row>1</xdr:row>
      <xdr:rowOff>962025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CE2B7C9-22F5-4F7F-A201-3313265B3743}"/>
            </a:ext>
          </a:extLst>
        </xdr:cNvPr>
        <xdr:cNvSpPr txBox="1"/>
      </xdr:nvSpPr>
      <xdr:spPr>
        <a:xfrm>
          <a:off x="28241624" y="276225"/>
          <a:ext cx="38481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NARIÑO- CZ LA UNIÓN	</a:t>
          </a:r>
        </a:p>
      </xdr:txBody>
    </xdr:sp>
    <xdr:clientData/>
  </xdr:twoCellAnchor>
  <xdr:oneCellAnchor>
    <xdr:from>
      <xdr:col>56</xdr:col>
      <xdr:colOff>438150</xdr:colOff>
      <xdr:row>1</xdr:row>
      <xdr:rowOff>133350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DC76CEDC-CBB5-49C5-A81A-0286F11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1700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57</xdr:col>
      <xdr:colOff>76200</xdr:colOff>
      <xdr:row>1</xdr:row>
      <xdr:rowOff>57150</xdr:rowOff>
    </xdr:from>
    <xdr:to>
      <xdr:col>60</xdr:col>
      <xdr:colOff>0</xdr:colOff>
      <xdr:row>1</xdr:row>
      <xdr:rowOff>933450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2DD39A7D-D3D3-45B3-871C-D6A07892312E}"/>
            </a:ext>
          </a:extLst>
        </xdr:cNvPr>
        <xdr:cNvSpPr txBox="1"/>
      </xdr:nvSpPr>
      <xdr:spPr>
        <a:xfrm>
          <a:off x="54425850" y="247650"/>
          <a:ext cx="30003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NARIÑO  CZ REMOLINO</a:t>
          </a:r>
        </a:p>
      </xdr:txBody>
    </xdr:sp>
    <xdr:clientData/>
  </xdr:twoCellAnchor>
  <xdr:oneCellAnchor>
    <xdr:from>
      <xdr:col>67</xdr:col>
      <xdr:colOff>552450</xdr:colOff>
      <xdr:row>1</xdr:row>
      <xdr:rowOff>180975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6AFEA6DE-0CB1-440A-802D-2232B29E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3714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68</xdr:col>
      <xdr:colOff>85725</xdr:colOff>
      <xdr:row>1</xdr:row>
      <xdr:rowOff>76200</xdr:rowOff>
    </xdr:from>
    <xdr:to>
      <xdr:col>72</xdr:col>
      <xdr:colOff>828675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DE2FF9B1-906F-49BF-854F-5A9ED8AE3754}"/>
            </a:ext>
          </a:extLst>
        </xdr:cNvPr>
        <xdr:cNvSpPr txBox="1"/>
      </xdr:nvSpPr>
      <xdr:spPr>
        <a:xfrm>
          <a:off x="66417825" y="266700"/>
          <a:ext cx="38385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NARIÑO  CZ TUMACO</a:t>
          </a:r>
        </a:p>
      </xdr:txBody>
    </xdr:sp>
    <xdr:clientData/>
  </xdr:twoCellAnchor>
  <xdr:oneCellAnchor>
    <xdr:from>
      <xdr:col>80</xdr:col>
      <xdr:colOff>447675</xdr:colOff>
      <xdr:row>1</xdr:row>
      <xdr:rowOff>142875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0A6C3348-88F8-4A0D-BBA7-E24084F1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66675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81</xdr:col>
      <xdr:colOff>104775</xdr:colOff>
      <xdr:row>1</xdr:row>
      <xdr:rowOff>85725</xdr:rowOff>
    </xdr:from>
    <xdr:to>
      <xdr:col>89</xdr:col>
      <xdr:colOff>533400</xdr:colOff>
      <xdr:row>1</xdr:row>
      <xdr:rowOff>962025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A06E3E68-7692-462E-925D-013ACDF7D617}"/>
            </a:ext>
          </a:extLst>
        </xdr:cNvPr>
        <xdr:cNvSpPr txBox="1"/>
      </xdr:nvSpPr>
      <xdr:spPr>
        <a:xfrm>
          <a:off x="79086075" y="276225"/>
          <a:ext cx="58674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NARIÑO  CZ TÚQUERRES	</a:t>
          </a:r>
        </a:p>
      </xdr:txBody>
    </xdr:sp>
    <xdr:clientData/>
  </xdr:twoCellAnchor>
  <xdr:oneCellAnchor>
    <xdr:from>
      <xdr:col>41</xdr:col>
      <xdr:colOff>466725</xdr:colOff>
      <xdr:row>1</xdr:row>
      <xdr:rowOff>161925</xdr:rowOff>
    </xdr:from>
    <xdr:ext cx="638175" cy="797719"/>
    <xdr:pic>
      <xdr:nvPicPr>
        <xdr:cNvPr id="19" name="Imagen 18">
          <a:extLst>
            <a:ext uri="{FF2B5EF4-FFF2-40B4-BE49-F238E27FC236}">
              <a16:creationId xmlns:a16="http://schemas.microsoft.com/office/drawing/2014/main" id="{1F86633E-37AA-4269-8156-0AC2368B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4700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43</xdr:col>
      <xdr:colOff>257175</xdr:colOff>
      <xdr:row>1</xdr:row>
      <xdr:rowOff>19049</xdr:rowOff>
    </xdr:from>
    <xdr:to>
      <xdr:col>48</xdr:col>
      <xdr:colOff>581025</xdr:colOff>
      <xdr:row>1</xdr:row>
      <xdr:rowOff>962024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C0A8FE00-65AB-48C7-9FF2-C41C67C0E720}"/>
            </a:ext>
          </a:extLst>
        </xdr:cNvPr>
        <xdr:cNvSpPr txBox="1"/>
      </xdr:nvSpPr>
      <xdr:spPr>
        <a:xfrm>
          <a:off x="41290875" y="209549"/>
          <a:ext cx="43243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NARIÑO CC.Z Z. PASTO 1 Y 2- pag 1</a:t>
          </a:r>
        </a:p>
      </xdr:txBody>
    </xdr:sp>
    <xdr:clientData/>
  </xdr:twoCellAnchor>
  <xdr:oneCellAnchor>
    <xdr:from>
      <xdr:col>97</xdr:col>
      <xdr:colOff>371475</xdr:colOff>
      <xdr:row>1</xdr:row>
      <xdr:rowOff>209550</xdr:rowOff>
    </xdr:from>
    <xdr:ext cx="638175" cy="797719"/>
    <xdr:pic>
      <xdr:nvPicPr>
        <xdr:cNvPr id="21" name="Imagen 20">
          <a:extLst>
            <a:ext uri="{FF2B5EF4-FFF2-40B4-BE49-F238E27FC236}">
              <a16:creationId xmlns:a16="http://schemas.microsoft.com/office/drawing/2014/main" id="{1D47766E-0B40-4AEC-8D46-AC7548F5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2325" y="4000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97</xdr:col>
      <xdr:colOff>2009775</xdr:colOff>
      <xdr:row>1</xdr:row>
      <xdr:rowOff>19050</xdr:rowOff>
    </xdr:from>
    <xdr:to>
      <xdr:col>97</xdr:col>
      <xdr:colOff>5543550</xdr:colOff>
      <xdr:row>1</xdr:row>
      <xdr:rowOff>990600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CA735B72-7B21-4682-BA60-A0B60D25FC81}"/>
            </a:ext>
          </a:extLst>
        </xdr:cNvPr>
        <xdr:cNvSpPr txBox="1"/>
      </xdr:nvSpPr>
      <xdr:spPr>
        <a:xfrm>
          <a:off x="92630625" y="209550"/>
          <a:ext cx="3533775" cy="971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NARIÑO</a:t>
          </a:r>
        </a:p>
      </xdr:txBody>
    </xdr:sp>
    <xdr:clientData/>
  </xdr:twoCellAnchor>
  <xdr:twoCellAnchor>
    <xdr:from>
      <xdr:col>42</xdr:col>
      <xdr:colOff>28576</xdr:colOff>
      <xdr:row>49</xdr:row>
      <xdr:rowOff>19049</xdr:rowOff>
    </xdr:from>
    <xdr:to>
      <xdr:col>49</xdr:col>
      <xdr:colOff>57151</xdr:colOff>
      <xdr:row>49</xdr:row>
      <xdr:rowOff>962024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2EABE2DC-DB22-4FFF-AAC9-0B4719F8E1C2}"/>
            </a:ext>
          </a:extLst>
        </xdr:cNvPr>
        <xdr:cNvSpPr txBox="1"/>
      </xdr:nvSpPr>
      <xdr:spPr>
        <a:xfrm>
          <a:off x="40243126" y="13373099"/>
          <a:ext cx="56959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BOYACÁ  CZ GARAGOA</a:t>
          </a:r>
        </a:p>
      </xdr:txBody>
    </xdr:sp>
    <xdr:clientData/>
  </xdr:twoCellAnchor>
  <xdr:oneCellAnchor>
    <xdr:from>
      <xdr:col>41</xdr:col>
      <xdr:colOff>257175</xdr:colOff>
      <xdr:row>49</xdr:row>
      <xdr:rowOff>85725</xdr:rowOff>
    </xdr:from>
    <xdr:ext cx="638175" cy="797719"/>
    <xdr:pic>
      <xdr:nvPicPr>
        <xdr:cNvPr id="27" name="Imagen 26">
          <a:extLst>
            <a:ext uri="{FF2B5EF4-FFF2-40B4-BE49-F238E27FC236}">
              <a16:creationId xmlns:a16="http://schemas.microsoft.com/office/drawing/2014/main" id="{664BECFD-2826-43CA-863D-E791EA93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5150" y="134397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43</xdr:col>
      <xdr:colOff>257175</xdr:colOff>
      <xdr:row>49</xdr:row>
      <xdr:rowOff>19049</xdr:rowOff>
    </xdr:from>
    <xdr:to>
      <xdr:col>48</xdr:col>
      <xdr:colOff>581025</xdr:colOff>
      <xdr:row>49</xdr:row>
      <xdr:rowOff>962024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40997A-5B9A-4DAE-861A-29A148F4EE48}"/>
            </a:ext>
          </a:extLst>
        </xdr:cNvPr>
        <xdr:cNvSpPr txBox="1"/>
      </xdr:nvSpPr>
      <xdr:spPr>
        <a:xfrm>
          <a:off x="41290875" y="13373099"/>
          <a:ext cx="43243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NARIÑO CC.Z Z. PASTO 1 Y 2- pag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32B7-8F6A-4CCE-9A68-A0D8855D3DAB}">
  <dimension ref="A2:CU97"/>
  <sheetViews>
    <sheetView tabSelected="1" workbookViewId="0">
      <selection activeCell="G3" sqref="G3"/>
    </sheetView>
  </sheetViews>
  <sheetFormatPr baseColWidth="10" defaultRowHeight="15" x14ac:dyDescent="0.25"/>
  <cols>
    <col min="1" max="1" width="45.85546875" customWidth="1"/>
    <col min="2" max="3" width="17.85546875" customWidth="1"/>
    <col min="4" max="4" width="16.28515625" customWidth="1"/>
    <col min="5" max="5" width="21.42578125" customWidth="1"/>
    <col min="6" max="6" width="11" customWidth="1"/>
    <col min="7" max="7" width="10.5703125" customWidth="1"/>
    <col min="8" max="8" width="10.42578125" customWidth="1"/>
    <col min="9" max="9" width="10.85546875" customWidth="1"/>
    <col min="10" max="10" width="46.85546875" customWidth="1"/>
    <col min="11" max="11" width="9.28515625" customWidth="1"/>
    <col min="12" max="12" width="9.140625" customWidth="1"/>
    <col min="13" max="13" width="8.7109375" customWidth="1"/>
    <col min="14" max="14" width="9.5703125" customWidth="1"/>
    <col min="15" max="15" width="8.85546875" customWidth="1"/>
    <col min="16" max="16" width="8.5703125" customWidth="1"/>
    <col min="17" max="18" width="9" customWidth="1"/>
    <col min="19" max="19" width="11.140625" customWidth="1"/>
    <col min="20" max="20" width="8.7109375" customWidth="1"/>
    <col min="21" max="21" width="9.28515625" customWidth="1"/>
    <col min="22" max="22" width="9.140625" customWidth="1"/>
    <col min="28" max="28" width="46.140625" customWidth="1"/>
    <col min="29" max="29" width="10.42578125" customWidth="1"/>
    <col min="30" max="30" width="9.5703125" customWidth="1"/>
    <col min="31" max="32" width="9.85546875" customWidth="1"/>
    <col min="33" max="34" width="9.42578125" customWidth="1"/>
    <col min="35" max="35" width="8.42578125" customWidth="1"/>
    <col min="36" max="36" width="10.140625" customWidth="1"/>
    <col min="42" max="42" width="46.140625" customWidth="1"/>
    <col min="43" max="43" width="12.28515625" customWidth="1"/>
    <col min="44" max="44" width="11.5703125" customWidth="1"/>
    <col min="45" max="46" width="12.28515625" customWidth="1"/>
    <col min="47" max="47" width="11.7109375" customWidth="1"/>
    <col min="48" max="48" width="12.140625" customWidth="1"/>
    <col min="49" max="49" width="12.7109375" customWidth="1"/>
    <col min="50" max="50" width="10.7109375" customWidth="1"/>
    <col min="51" max="51" width="10.5703125" customWidth="1"/>
    <col min="52" max="52" width="13.7109375" customWidth="1"/>
    <col min="57" max="57" width="46.28515625" customWidth="1"/>
    <col min="58" max="58" width="16" customWidth="1"/>
    <col min="59" max="59" width="15.140625" customWidth="1"/>
    <col min="60" max="60" width="15" customWidth="1"/>
    <col min="61" max="61" width="13.85546875" customWidth="1"/>
    <col min="62" max="62" width="15.140625" customWidth="1"/>
    <col min="63" max="63" width="12.42578125" customWidth="1"/>
    <col min="68" max="68" width="46.42578125" customWidth="1"/>
    <col min="69" max="69" width="11.85546875" customWidth="1"/>
    <col min="70" max="70" width="12" customWidth="1"/>
    <col min="71" max="71" width="11.5703125" customWidth="1"/>
    <col min="72" max="73" width="11.7109375" customWidth="1"/>
    <col min="74" max="75" width="12.28515625" customWidth="1"/>
    <col min="76" max="76" width="13.140625" customWidth="1"/>
    <col min="81" max="81" width="47.42578125" customWidth="1"/>
    <col min="82" max="82" width="10.7109375" customWidth="1"/>
    <col min="83" max="83" width="9.42578125" customWidth="1"/>
    <col min="84" max="84" width="10.28515625" customWidth="1"/>
    <col min="85" max="85" width="11.42578125" customWidth="1"/>
    <col min="86" max="86" width="10" customWidth="1"/>
    <col min="87" max="87" width="10.42578125" customWidth="1"/>
    <col min="88" max="88" width="10.28515625" customWidth="1"/>
    <col min="89" max="89" width="9" customWidth="1"/>
    <col min="90" max="90" width="10.85546875" customWidth="1"/>
    <col min="91" max="91" width="10.5703125" customWidth="1"/>
    <col min="92" max="92" width="12" customWidth="1"/>
    <col min="93" max="93" width="13.85546875" customWidth="1"/>
    <col min="98" max="98" width="85.5703125" customWidth="1"/>
    <col min="99" max="99" width="35.85546875" customWidth="1"/>
  </cols>
  <sheetData>
    <row r="2" spans="1:99" ht="85.5" customHeight="1" x14ac:dyDescent="0.25">
      <c r="A2" s="5"/>
      <c r="B2" s="6"/>
      <c r="C2" s="7"/>
      <c r="D2" s="7"/>
      <c r="E2" s="8" t="s">
        <v>0</v>
      </c>
      <c r="F2" s="9"/>
      <c r="G2" s="9"/>
      <c r="H2" s="9"/>
      <c r="I2" s="9"/>
      <c r="J2" s="5"/>
      <c r="K2" s="6"/>
      <c r="L2" s="7"/>
      <c r="M2" s="7"/>
      <c r="N2" s="7"/>
      <c r="O2" s="7"/>
      <c r="P2" s="7"/>
      <c r="Q2" s="7"/>
      <c r="R2" s="7"/>
      <c r="S2" s="7"/>
      <c r="T2" s="10"/>
      <c r="U2" s="11" t="s">
        <v>1</v>
      </c>
      <c r="V2" s="11"/>
      <c r="W2" s="11"/>
      <c r="X2" s="9"/>
      <c r="Y2" s="9"/>
      <c r="Z2" s="9"/>
      <c r="AA2" s="9"/>
      <c r="AB2" s="12"/>
      <c r="AC2" s="6"/>
      <c r="AD2" s="7"/>
      <c r="AE2" s="7"/>
      <c r="AF2" s="7"/>
      <c r="AG2" s="7"/>
      <c r="AH2" s="10"/>
      <c r="AI2" s="13" t="s">
        <v>1</v>
      </c>
      <c r="AJ2" s="14"/>
      <c r="AK2" s="14"/>
      <c r="AL2" s="9"/>
      <c r="AM2" s="9"/>
      <c r="AN2" s="9"/>
      <c r="AO2" s="9"/>
      <c r="AP2" s="12"/>
      <c r="AQ2" s="6"/>
      <c r="AR2" s="7"/>
      <c r="AS2" s="7"/>
      <c r="AT2" s="7"/>
      <c r="AU2" s="7"/>
      <c r="AV2" s="7"/>
      <c r="AW2" s="7"/>
      <c r="AX2" s="10"/>
      <c r="AY2" s="15" t="s">
        <v>1</v>
      </c>
      <c r="AZ2" s="16"/>
      <c r="BA2" s="9"/>
      <c r="BB2" s="9"/>
      <c r="BC2" s="9"/>
      <c r="BD2" s="9"/>
      <c r="BE2" s="5"/>
      <c r="BF2" s="6"/>
      <c r="BG2" s="7"/>
      <c r="BH2" s="7"/>
      <c r="BI2" s="17" t="s">
        <v>1</v>
      </c>
      <c r="BJ2" s="14"/>
      <c r="BK2" s="14"/>
      <c r="BL2" s="9"/>
      <c r="BM2" s="9"/>
      <c r="BN2" s="9"/>
      <c r="BO2" s="9"/>
      <c r="BP2" s="5"/>
      <c r="BQ2" s="6"/>
      <c r="BR2" s="7"/>
      <c r="BS2" s="7"/>
      <c r="BT2" s="7"/>
      <c r="BU2" s="10"/>
      <c r="BV2" s="17" t="s">
        <v>1</v>
      </c>
      <c r="BW2" s="14"/>
      <c r="BX2" s="14"/>
      <c r="BY2" s="9"/>
      <c r="BZ2" s="9"/>
      <c r="CA2" s="9"/>
      <c r="CB2" s="9"/>
      <c r="CC2" s="12"/>
      <c r="CD2" s="6"/>
      <c r="CE2" s="7"/>
      <c r="CF2" s="7"/>
      <c r="CG2" s="7"/>
      <c r="CH2" s="7"/>
      <c r="CI2" s="7"/>
      <c r="CJ2" s="7"/>
      <c r="CK2" s="7"/>
      <c r="CL2" s="10"/>
      <c r="CM2" s="18" t="s">
        <v>1</v>
      </c>
      <c r="CN2" s="14"/>
      <c r="CO2" s="14"/>
      <c r="CP2" s="9"/>
      <c r="CQ2" s="9"/>
      <c r="CR2" s="9"/>
      <c r="CS2" s="9"/>
      <c r="CT2" s="12"/>
      <c r="CU2" s="19" t="s">
        <v>1</v>
      </c>
    </row>
    <row r="3" spans="1:99" ht="76.5" customHeight="1" x14ac:dyDescent="0.25">
      <c r="A3" s="20" t="s">
        <v>2</v>
      </c>
      <c r="B3" s="20"/>
      <c r="C3" s="20"/>
      <c r="D3" s="20"/>
      <c r="E3" s="20"/>
      <c r="F3" s="9"/>
      <c r="G3" s="9"/>
      <c r="H3" s="9"/>
      <c r="I3" s="9"/>
      <c r="J3" s="20" t="s">
        <v>2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9"/>
      <c r="Y3" s="9"/>
      <c r="Z3" s="9"/>
      <c r="AA3" s="9"/>
      <c r="AB3" s="21" t="s">
        <v>2</v>
      </c>
      <c r="AC3" s="21"/>
      <c r="AD3" s="21"/>
      <c r="AE3" s="21"/>
      <c r="AF3" s="21"/>
      <c r="AG3" s="21"/>
      <c r="AH3" s="21"/>
      <c r="AI3" s="21"/>
      <c r="AJ3" s="21"/>
      <c r="AK3" s="21"/>
      <c r="AL3" s="9"/>
      <c r="AM3" s="9"/>
      <c r="AN3" s="9"/>
      <c r="AO3" s="9"/>
      <c r="AP3" s="21" t="s">
        <v>3</v>
      </c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9"/>
      <c r="BB3" s="9"/>
      <c r="BC3" s="9"/>
      <c r="BD3" s="9"/>
      <c r="BE3" s="20" t="s">
        <v>2</v>
      </c>
      <c r="BF3" s="20"/>
      <c r="BG3" s="20"/>
      <c r="BH3" s="20"/>
      <c r="BI3" s="20"/>
      <c r="BJ3" s="20"/>
      <c r="BK3" s="20"/>
      <c r="BL3" s="9"/>
      <c r="BM3" s="9"/>
      <c r="BN3" s="9"/>
      <c r="BO3" s="9"/>
      <c r="BP3" s="20" t="s">
        <v>2</v>
      </c>
      <c r="BQ3" s="20"/>
      <c r="BR3" s="20"/>
      <c r="BS3" s="20"/>
      <c r="BT3" s="20"/>
      <c r="BU3" s="20"/>
      <c r="BV3" s="20"/>
      <c r="BW3" s="20"/>
      <c r="BX3" s="20"/>
      <c r="BY3" s="9"/>
      <c r="BZ3" s="9"/>
      <c r="CA3" s="9"/>
      <c r="CB3" s="9"/>
      <c r="CC3" s="21" t="s">
        <v>2</v>
      </c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9"/>
      <c r="CQ3" s="9"/>
      <c r="CR3" s="9"/>
      <c r="CS3" s="9"/>
      <c r="CT3" s="21" t="s">
        <v>2</v>
      </c>
      <c r="CU3" s="21"/>
    </row>
    <row r="4" spans="1:99" s="1" customFormat="1" ht="48" customHeight="1" x14ac:dyDescent="0.25">
      <c r="A4" s="22" t="s">
        <v>4</v>
      </c>
      <c r="B4" s="23" t="s">
        <v>5</v>
      </c>
      <c r="C4" s="24" t="s">
        <v>6</v>
      </c>
      <c r="D4" s="25" t="s">
        <v>7</v>
      </c>
      <c r="E4" s="26" t="s">
        <v>8</v>
      </c>
      <c r="F4" s="27"/>
      <c r="G4" s="27"/>
      <c r="H4" s="27"/>
      <c r="I4" s="27"/>
      <c r="J4" s="22" t="s">
        <v>4</v>
      </c>
      <c r="K4" s="24" t="s">
        <v>9</v>
      </c>
      <c r="L4" s="25" t="s">
        <v>10</v>
      </c>
      <c r="M4" s="24" t="s">
        <v>11</v>
      </c>
      <c r="N4" s="25" t="s">
        <v>12</v>
      </c>
      <c r="O4" s="24" t="s">
        <v>13</v>
      </c>
      <c r="P4" s="25" t="s">
        <v>14</v>
      </c>
      <c r="Q4" s="24" t="s">
        <v>15</v>
      </c>
      <c r="R4" s="25" t="s">
        <v>16</v>
      </c>
      <c r="S4" s="24" t="s">
        <v>17</v>
      </c>
      <c r="T4" s="25" t="s">
        <v>18</v>
      </c>
      <c r="U4" s="24" t="s">
        <v>19</v>
      </c>
      <c r="V4" s="25" t="s">
        <v>20</v>
      </c>
      <c r="W4" s="26" t="s">
        <v>21</v>
      </c>
      <c r="X4" s="27"/>
      <c r="Y4" s="27"/>
      <c r="Z4" s="27"/>
      <c r="AA4" s="27"/>
      <c r="AB4" s="22" t="s">
        <v>4</v>
      </c>
      <c r="AC4" s="24" t="s">
        <v>22</v>
      </c>
      <c r="AD4" s="25" t="s">
        <v>23</v>
      </c>
      <c r="AE4" s="24" t="s">
        <v>24</v>
      </c>
      <c r="AF4" s="25" t="s">
        <v>25</v>
      </c>
      <c r="AG4" s="24" t="s">
        <v>26</v>
      </c>
      <c r="AH4" s="25" t="s">
        <v>27</v>
      </c>
      <c r="AI4" s="24" t="s">
        <v>28</v>
      </c>
      <c r="AJ4" s="25" t="s">
        <v>29</v>
      </c>
      <c r="AK4" s="26" t="s">
        <v>30</v>
      </c>
      <c r="AL4" s="27"/>
      <c r="AM4" s="27"/>
      <c r="AN4" s="27"/>
      <c r="AO4" s="27"/>
      <c r="AP4" s="22" t="s">
        <v>4</v>
      </c>
      <c r="AQ4" s="25" t="s">
        <v>31</v>
      </c>
      <c r="AR4" s="24" t="s">
        <v>32</v>
      </c>
      <c r="AS4" s="25" t="s">
        <v>33</v>
      </c>
      <c r="AT4" s="24" t="s">
        <v>34</v>
      </c>
      <c r="AU4" s="25" t="s">
        <v>35</v>
      </c>
      <c r="AV4" s="24" t="s">
        <v>36</v>
      </c>
      <c r="AW4" s="25" t="s">
        <v>37</v>
      </c>
      <c r="AX4" s="24" t="s">
        <v>38</v>
      </c>
      <c r="AY4" s="25" t="s">
        <v>39</v>
      </c>
      <c r="AZ4" s="26" t="s">
        <v>40</v>
      </c>
      <c r="BA4" s="27"/>
      <c r="BB4" s="27"/>
      <c r="BC4" s="27"/>
      <c r="BD4" s="27"/>
      <c r="BE4" s="22" t="s">
        <v>4</v>
      </c>
      <c r="BF4" s="23" t="s">
        <v>41</v>
      </c>
      <c r="BG4" s="24" t="s">
        <v>42</v>
      </c>
      <c r="BH4" s="23" t="s">
        <v>43</v>
      </c>
      <c r="BI4" s="24" t="s">
        <v>44</v>
      </c>
      <c r="BJ4" s="23" t="s">
        <v>45</v>
      </c>
      <c r="BK4" s="26" t="s">
        <v>46</v>
      </c>
      <c r="BL4" s="27"/>
      <c r="BM4" s="27"/>
      <c r="BN4" s="27"/>
      <c r="BO4" s="27"/>
      <c r="BP4" s="22" t="s">
        <v>4</v>
      </c>
      <c r="BQ4" s="25" t="s">
        <v>47</v>
      </c>
      <c r="BR4" s="24" t="s">
        <v>48</v>
      </c>
      <c r="BS4" s="25" t="s">
        <v>49</v>
      </c>
      <c r="BT4" s="24" t="s">
        <v>50</v>
      </c>
      <c r="BU4" s="25" t="s">
        <v>51</v>
      </c>
      <c r="BV4" s="24" t="s">
        <v>52</v>
      </c>
      <c r="BW4" s="25" t="s">
        <v>53</v>
      </c>
      <c r="BX4" s="26" t="s">
        <v>54</v>
      </c>
      <c r="BY4" s="27"/>
      <c r="BZ4" s="27"/>
      <c r="CA4" s="27"/>
      <c r="CB4" s="27"/>
      <c r="CC4" s="22" t="s">
        <v>4</v>
      </c>
      <c r="CD4" s="25" t="s">
        <v>55</v>
      </c>
      <c r="CE4" s="24" t="s">
        <v>56</v>
      </c>
      <c r="CF4" s="25" t="s">
        <v>57</v>
      </c>
      <c r="CG4" s="24" t="s">
        <v>58</v>
      </c>
      <c r="CH4" s="25" t="s">
        <v>59</v>
      </c>
      <c r="CI4" s="24" t="s">
        <v>60</v>
      </c>
      <c r="CJ4" s="25" t="s">
        <v>61</v>
      </c>
      <c r="CK4" s="24" t="s">
        <v>62</v>
      </c>
      <c r="CL4" s="25" t="s">
        <v>63</v>
      </c>
      <c r="CM4" s="24" t="s">
        <v>64</v>
      </c>
      <c r="CN4" s="25" t="s">
        <v>65</v>
      </c>
      <c r="CO4" s="26" t="s">
        <v>66</v>
      </c>
      <c r="CP4" s="27"/>
      <c r="CQ4" s="27"/>
      <c r="CR4" s="27"/>
      <c r="CS4" s="27"/>
      <c r="CT4" s="22" t="s">
        <v>4</v>
      </c>
      <c r="CU4" s="28" t="s">
        <v>67</v>
      </c>
    </row>
    <row r="5" spans="1:99" ht="18" customHeight="1" x14ac:dyDescent="0.3">
      <c r="A5" s="29" t="s">
        <v>68</v>
      </c>
      <c r="B5" s="30">
        <v>1709.31936</v>
      </c>
      <c r="C5" s="31">
        <v>464.16247199999998</v>
      </c>
      <c r="D5" s="30">
        <v>585.47810400000003</v>
      </c>
      <c r="E5" s="32">
        <f t="shared" ref="E5:E48" si="0">SUBTOTAL(9,B5:D5)</f>
        <v>2758.9599360000002</v>
      </c>
      <c r="F5" s="9"/>
      <c r="G5" s="9"/>
      <c r="H5" s="9"/>
      <c r="I5" s="9"/>
      <c r="J5" s="29" t="s">
        <v>68</v>
      </c>
      <c r="K5" s="31">
        <v>116.48230799999999</v>
      </c>
      <c r="L5" s="33">
        <v>146.07119999999998</v>
      </c>
      <c r="M5" s="31">
        <v>344.683536</v>
      </c>
      <c r="N5" s="33">
        <v>260.73062400000003</v>
      </c>
      <c r="O5" s="31">
        <v>974.08378799999991</v>
      </c>
      <c r="P5" s="33">
        <v>309.92289600000004</v>
      </c>
      <c r="Q5" s="31">
        <v>88.493399999999994</v>
      </c>
      <c r="R5" s="33">
        <v>162.36395999999999</v>
      </c>
      <c r="S5" s="31">
        <v>1853.1482940000001</v>
      </c>
      <c r="T5" s="33">
        <v>231.68349599999999</v>
      </c>
      <c r="U5" s="31">
        <v>273.35913600000003</v>
      </c>
      <c r="V5" s="33">
        <v>363.97486800000001</v>
      </c>
      <c r="W5" s="32">
        <f t="shared" ref="W5:W48" si="1">SUBTOTAL(9,K5:V5)</f>
        <v>5124.9975059999997</v>
      </c>
      <c r="X5" s="9"/>
      <c r="Y5" s="9"/>
      <c r="Z5" s="9"/>
      <c r="AA5" s="9"/>
      <c r="AB5" s="29" t="s">
        <v>68</v>
      </c>
      <c r="AC5" s="31">
        <v>238.80378000000002</v>
      </c>
      <c r="AD5" s="30">
        <v>127.81728</v>
      </c>
      <c r="AE5" s="31">
        <v>176.53453200000001</v>
      </c>
      <c r="AF5" s="30">
        <v>393.20958000000002</v>
      </c>
      <c r="AG5" s="31">
        <v>619.32199200000002</v>
      </c>
      <c r="AH5" s="30">
        <v>459.05906399999998</v>
      </c>
      <c r="AI5" s="31">
        <v>395.49120000000005</v>
      </c>
      <c r="AJ5" s="30">
        <v>190.67173200000002</v>
      </c>
      <c r="AK5" s="32">
        <f t="shared" ref="AK5:AK48" si="2">SUBTOTAL(9,AC5:AJ5)</f>
        <v>2600.9091600000002</v>
      </c>
      <c r="AL5" s="9"/>
      <c r="AM5" s="9"/>
      <c r="AN5" s="9"/>
      <c r="AO5" s="9"/>
      <c r="AP5" s="29" t="s">
        <v>68</v>
      </c>
      <c r="AQ5" s="30">
        <v>248.24863199999999</v>
      </c>
      <c r="AR5" s="31">
        <v>166.26671999999999</v>
      </c>
      <c r="AS5" s="30">
        <v>442.066416</v>
      </c>
      <c r="AT5" s="31">
        <v>281.52408599999995</v>
      </c>
      <c r="AU5" s="30">
        <v>229.57343999999998</v>
      </c>
      <c r="AV5" s="31">
        <v>95.697839999999985</v>
      </c>
      <c r="AW5" s="30">
        <v>359.08019999999999</v>
      </c>
      <c r="AX5" s="31">
        <v>164.05343999999999</v>
      </c>
      <c r="AY5" s="30">
        <v>107.567436</v>
      </c>
      <c r="AZ5" s="32">
        <f t="shared" ref="AZ5:AZ48" si="3">SUBTOTAL(9,AQ5:AY5)</f>
        <v>2094.0782099999997</v>
      </c>
      <c r="BA5" s="34"/>
      <c r="BB5" s="9"/>
      <c r="BC5" s="9"/>
      <c r="BD5" s="9"/>
      <c r="BE5" s="29" t="s">
        <v>68</v>
      </c>
      <c r="BF5" s="30">
        <v>355.32952800000004</v>
      </c>
      <c r="BG5" s="31">
        <v>230.02440000000001</v>
      </c>
      <c r="BH5" s="30">
        <v>383.19078000000002</v>
      </c>
      <c r="BI5" s="31">
        <v>437.92583999999999</v>
      </c>
      <c r="BJ5" s="30">
        <v>372.43074000000001</v>
      </c>
      <c r="BK5" s="32">
        <f t="shared" ref="BK5:BK48" si="4">SUBTOTAL(9,BF5:BJ5)</f>
        <v>1778.901288</v>
      </c>
      <c r="BL5" s="9"/>
      <c r="BM5" s="9"/>
      <c r="BN5" s="9"/>
      <c r="BO5" s="9"/>
      <c r="BP5" s="29" t="s">
        <v>68</v>
      </c>
      <c r="BQ5" s="33">
        <v>1196.7276239999999</v>
      </c>
      <c r="BR5" s="31">
        <v>583.02076799999998</v>
      </c>
      <c r="BS5" s="33">
        <v>496.65330000000006</v>
      </c>
      <c r="BT5" s="31">
        <v>723.76481999999999</v>
      </c>
      <c r="BU5" s="33">
        <v>1680.7250160000001</v>
      </c>
      <c r="BV5" s="31">
        <v>591.64300800000001</v>
      </c>
      <c r="BW5" s="33">
        <v>7450.4710260000002</v>
      </c>
      <c r="BX5" s="32">
        <f t="shared" ref="BX5:BX48" si="5">SUBTOTAL(9,BQ5:BW5)</f>
        <v>12723.005562</v>
      </c>
      <c r="BY5" s="9"/>
      <c r="BZ5" s="9"/>
      <c r="CA5" s="9"/>
      <c r="CB5" s="9"/>
      <c r="CC5" s="29" t="s">
        <v>68</v>
      </c>
      <c r="CD5" s="30">
        <v>347.54591999999997</v>
      </c>
      <c r="CE5" s="31">
        <v>115.28006399999998</v>
      </c>
      <c r="CF5" s="30">
        <v>122.26894799999998</v>
      </c>
      <c r="CG5" s="31">
        <v>166.08453599999999</v>
      </c>
      <c r="CH5" s="30">
        <v>188.004504</v>
      </c>
      <c r="CI5" s="31">
        <v>97.76230799999999</v>
      </c>
      <c r="CJ5" s="30">
        <v>1203.7415959999998</v>
      </c>
      <c r="CK5" s="31">
        <v>560.10915599999998</v>
      </c>
      <c r="CL5" s="30">
        <v>442.65071999999998</v>
      </c>
      <c r="CM5" s="31">
        <v>194.80226400000004</v>
      </c>
      <c r="CN5" s="30">
        <v>1301.302668</v>
      </c>
      <c r="CO5" s="32">
        <f t="shared" ref="CO5:CO48" si="6">SUBTOTAL(9,CD5:CN5)</f>
        <v>4739.5526840000002</v>
      </c>
      <c r="CP5" s="9"/>
      <c r="CQ5" s="9"/>
      <c r="CR5" s="9"/>
      <c r="CS5" s="9"/>
      <c r="CT5" s="35" t="s">
        <v>68</v>
      </c>
      <c r="CU5" s="36">
        <f>+CO5+BX5+BK5+AZ53+AK5+W5+E5</f>
        <v>35424.785828</v>
      </c>
    </row>
    <row r="6" spans="1:99" ht="18" customHeight="1" x14ac:dyDescent="0.3">
      <c r="A6" s="29" t="s">
        <v>69</v>
      </c>
      <c r="B6" s="30">
        <v>0</v>
      </c>
      <c r="C6" s="31">
        <v>0</v>
      </c>
      <c r="D6" s="30">
        <v>0</v>
      </c>
      <c r="E6" s="32">
        <f t="shared" si="0"/>
        <v>0</v>
      </c>
      <c r="F6" s="9"/>
      <c r="G6" s="9"/>
      <c r="H6" s="9"/>
      <c r="I6" s="9"/>
      <c r="J6" s="29" t="s">
        <v>69</v>
      </c>
      <c r="K6" s="31">
        <v>0</v>
      </c>
      <c r="L6" s="33">
        <v>0</v>
      </c>
      <c r="M6" s="31">
        <v>0</v>
      </c>
      <c r="N6" s="33">
        <v>0</v>
      </c>
      <c r="O6" s="31">
        <v>0</v>
      </c>
      <c r="P6" s="33">
        <v>0</v>
      </c>
      <c r="Q6" s="31">
        <v>0</v>
      </c>
      <c r="R6" s="33">
        <v>0</v>
      </c>
      <c r="S6" s="31">
        <v>0</v>
      </c>
      <c r="T6" s="33">
        <v>0</v>
      </c>
      <c r="U6" s="31">
        <v>0</v>
      </c>
      <c r="V6" s="33">
        <v>0</v>
      </c>
      <c r="W6" s="32">
        <f t="shared" si="1"/>
        <v>0</v>
      </c>
      <c r="X6" s="9"/>
      <c r="Y6" s="9"/>
      <c r="Z6" s="9"/>
      <c r="AA6" s="9"/>
      <c r="AB6" s="29" t="s">
        <v>69</v>
      </c>
      <c r="AC6" s="31">
        <v>0</v>
      </c>
      <c r="AD6" s="30">
        <v>0</v>
      </c>
      <c r="AE6" s="31">
        <v>0</v>
      </c>
      <c r="AF6" s="30">
        <v>0</v>
      </c>
      <c r="AG6" s="31">
        <v>0</v>
      </c>
      <c r="AH6" s="30">
        <v>0</v>
      </c>
      <c r="AI6" s="31">
        <v>0</v>
      </c>
      <c r="AJ6" s="30">
        <v>0</v>
      </c>
      <c r="AK6" s="32">
        <f t="shared" si="2"/>
        <v>0</v>
      </c>
      <c r="AL6" s="9"/>
      <c r="AM6" s="9"/>
      <c r="AN6" s="9"/>
      <c r="AO6" s="9"/>
      <c r="AP6" s="29" t="s">
        <v>69</v>
      </c>
      <c r="AQ6" s="30">
        <v>0</v>
      </c>
      <c r="AR6" s="31">
        <v>0</v>
      </c>
      <c r="AS6" s="30">
        <v>0</v>
      </c>
      <c r="AT6" s="31">
        <v>0</v>
      </c>
      <c r="AU6" s="30">
        <v>0</v>
      </c>
      <c r="AV6" s="31">
        <v>0</v>
      </c>
      <c r="AW6" s="30">
        <v>0</v>
      </c>
      <c r="AX6" s="31">
        <v>0</v>
      </c>
      <c r="AY6" s="30">
        <v>0</v>
      </c>
      <c r="AZ6" s="32">
        <f t="shared" si="3"/>
        <v>0</v>
      </c>
      <c r="BA6" s="34"/>
      <c r="BB6" s="9"/>
      <c r="BC6" s="9"/>
      <c r="BD6" s="9"/>
      <c r="BE6" s="29" t="s">
        <v>69</v>
      </c>
      <c r="BF6" s="30">
        <v>0</v>
      </c>
      <c r="BG6" s="31">
        <v>0</v>
      </c>
      <c r="BH6" s="30">
        <v>0</v>
      </c>
      <c r="BI6" s="31">
        <v>0</v>
      </c>
      <c r="BJ6" s="30">
        <v>0</v>
      </c>
      <c r="BK6" s="32">
        <f t="shared" si="4"/>
        <v>0</v>
      </c>
      <c r="BL6" s="9"/>
      <c r="BM6" s="9"/>
      <c r="BN6" s="9"/>
      <c r="BO6" s="9"/>
      <c r="BP6" s="29" t="s">
        <v>69</v>
      </c>
      <c r="BQ6" s="33">
        <v>1.2</v>
      </c>
      <c r="BR6" s="31">
        <v>0</v>
      </c>
      <c r="BS6" s="33">
        <v>0</v>
      </c>
      <c r="BT6" s="31">
        <v>0</v>
      </c>
      <c r="BU6" s="33">
        <v>0</v>
      </c>
      <c r="BV6" s="31">
        <v>0</v>
      </c>
      <c r="BW6" s="33">
        <v>1.2</v>
      </c>
      <c r="BX6" s="32">
        <f t="shared" si="5"/>
        <v>2.4</v>
      </c>
      <c r="BY6" s="9"/>
      <c r="BZ6" s="9"/>
      <c r="CA6" s="9"/>
      <c r="CB6" s="9"/>
      <c r="CC6" s="29" t="s">
        <v>69</v>
      </c>
      <c r="CD6" s="30">
        <v>0</v>
      </c>
      <c r="CE6" s="31">
        <v>0</v>
      </c>
      <c r="CF6" s="30">
        <v>0</v>
      </c>
      <c r="CG6" s="31">
        <v>0</v>
      </c>
      <c r="CH6" s="30">
        <v>0</v>
      </c>
      <c r="CI6" s="31">
        <v>0</v>
      </c>
      <c r="CJ6" s="30">
        <v>0</v>
      </c>
      <c r="CK6" s="31">
        <v>0</v>
      </c>
      <c r="CL6" s="30">
        <v>0</v>
      </c>
      <c r="CM6" s="31">
        <v>0</v>
      </c>
      <c r="CN6" s="30">
        <v>0</v>
      </c>
      <c r="CO6" s="32">
        <f t="shared" si="6"/>
        <v>0</v>
      </c>
      <c r="CP6" s="9"/>
      <c r="CQ6" s="9"/>
      <c r="CR6" s="9"/>
      <c r="CS6" s="9"/>
      <c r="CT6" s="35" t="s">
        <v>69</v>
      </c>
      <c r="CU6" s="36">
        <f t="shared" ref="CU6:CU48" si="7">+CO6+BX6+BK6+AZ54+AK6+W6+E6</f>
        <v>2.4</v>
      </c>
    </row>
    <row r="7" spans="1:99" ht="18" customHeight="1" x14ac:dyDescent="0.3">
      <c r="A7" s="29" t="s">
        <v>70</v>
      </c>
      <c r="B7" s="30">
        <v>70.659599999999998</v>
      </c>
      <c r="C7" s="31">
        <v>37.462919999999997</v>
      </c>
      <c r="D7" s="30">
        <v>48.928439999999995</v>
      </c>
      <c r="E7" s="32">
        <f t="shared" si="0"/>
        <v>157.05095999999998</v>
      </c>
      <c r="F7" s="9"/>
      <c r="G7" s="9"/>
      <c r="H7" s="9"/>
      <c r="I7" s="9"/>
      <c r="J7" s="29" t="s">
        <v>70</v>
      </c>
      <c r="K7" s="31">
        <v>12.865379999999998</v>
      </c>
      <c r="L7" s="33">
        <v>13.332000000000001</v>
      </c>
      <c r="M7" s="31">
        <v>30.39696</v>
      </c>
      <c r="N7" s="33">
        <v>10.265639999999999</v>
      </c>
      <c r="O7" s="31">
        <v>56.527679999999997</v>
      </c>
      <c r="P7" s="33">
        <v>17.731559999999998</v>
      </c>
      <c r="Q7" s="31">
        <v>9.9990000000000006</v>
      </c>
      <c r="R7" s="33">
        <v>10.6656</v>
      </c>
      <c r="S7" s="31">
        <v>213.0902785714286</v>
      </c>
      <c r="T7" s="33">
        <v>24.397559999999999</v>
      </c>
      <c r="U7" s="31">
        <v>13.731959999999999</v>
      </c>
      <c r="V7" s="33">
        <v>28.530479999999997</v>
      </c>
      <c r="W7" s="32">
        <f t="shared" si="1"/>
        <v>441.53409857142861</v>
      </c>
      <c r="X7" s="9"/>
      <c r="Y7" s="9"/>
      <c r="Z7" s="9"/>
      <c r="AA7" s="9"/>
      <c r="AB7" s="29" t="s">
        <v>70</v>
      </c>
      <c r="AC7" s="31">
        <v>8.6657999999999991</v>
      </c>
      <c r="AD7" s="30">
        <v>8.6657999999999991</v>
      </c>
      <c r="AE7" s="31">
        <v>13.132020000000001</v>
      </c>
      <c r="AF7" s="30">
        <v>20.331299999999999</v>
      </c>
      <c r="AG7" s="31">
        <v>48.795119999999997</v>
      </c>
      <c r="AH7" s="30">
        <v>26.264040000000001</v>
      </c>
      <c r="AI7" s="31">
        <v>13.331999999999999</v>
      </c>
      <c r="AJ7" s="30">
        <v>9.7990199999999987</v>
      </c>
      <c r="AK7" s="32">
        <f t="shared" si="2"/>
        <v>148.98509999999999</v>
      </c>
      <c r="AL7" s="9"/>
      <c r="AM7" s="9"/>
      <c r="AN7" s="9"/>
      <c r="AO7" s="9"/>
      <c r="AP7" s="29" t="s">
        <v>70</v>
      </c>
      <c r="AQ7" s="30">
        <v>14.79852</v>
      </c>
      <c r="AR7" s="31">
        <v>7.9992000000000001</v>
      </c>
      <c r="AS7" s="30">
        <v>29.063759999999998</v>
      </c>
      <c r="AT7" s="31">
        <v>72.563138571428567</v>
      </c>
      <c r="AU7" s="30">
        <v>15.9984</v>
      </c>
      <c r="AV7" s="31">
        <v>9.3323999999999998</v>
      </c>
      <c r="AW7" s="30">
        <v>29.996999999999996</v>
      </c>
      <c r="AX7" s="31">
        <v>15.9984</v>
      </c>
      <c r="AY7" s="30">
        <v>8.7324599999999997</v>
      </c>
      <c r="AZ7" s="32">
        <f t="shared" si="3"/>
        <v>204.48327857142857</v>
      </c>
      <c r="BA7" s="34"/>
      <c r="BB7" s="9"/>
      <c r="BC7" s="9"/>
      <c r="BD7" s="9"/>
      <c r="BE7" s="29" t="s">
        <v>70</v>
      </c>
      <c r="BF7" s="30">
        <v>12.532079999999999</v>
      </c>
      <c r="BG7" s="31">
        <v>9.9989999999999988</v>
      </c>
      <c r="BH7" s="30">
        <v>11.998799999999999</v>
      </c>
      <c r="BI7" s="31">
        <v>19.331399999999999</v>
      </c>
      <c r="BJ7" s="30">
        <v>29.330399999999997</v>
      </c>
      <c r="BK7" s="32">
        <f t="shared" si="4"/>
        <v>83.191679999999991</v>
      </c>
      <c r="BL7" s="9"/>
      <c r="BM7" s="9"/>
      <c r="BN7" s="9"/>
      <c r="BO7" s="9"/>
      <c r="BP7" s="29" t="s">
        <v>70</v>
      </c>
      <c r="BQ7" s="33">
        <v>74.925839999999994</v>
      </c>
      <c r="BR7" s="31">
        <v>31.863479999999996</v>
      </c>
      <c r="BS7" s="33">
        <v>19.997999999999998</v>
      </c>
      <c r="BT7" s="31">
        <v>14.665199999999999</v>
      </c>
      <c r="BU7" s="33">
        <v>69.059759999999997</v>
      </c>
      <c r="BV7" s="31">
        <v>34.529879999999999</v>
      </c>
      <c r="BW7" s="33">
        <v>542.95301714285711</v>
      </c>
      <c r="BX7" s="32">
        <f t="shared" si="5"/>
        <v>787.99517714285707</v>
      </c>
      <c r="BY7" s="9"/>
      <c r="BZ7" s="9"/>
      <c r="CA7" s="9"/>
      <c r="CB7" s="9"/>
      <c r="CC7" s="29" t="s">
        <v>70</v>
      </c>
      <c r="CD7" s="30">
        <v>12.998699999999999</v>
      </c>
      <c r="CE7" s="31">
        <v>9.5990399999999987</v>
      </c>
      <c r="CF7" s="30">
        <v>8.8657799999999991</v>
      </c>
      <c r="CG7" s="31">
        <v>13.731959999999999</v>
      </c>
      <c r="CH7" s="30">
        <v>8.9324399999999997</v>
      </c>
      <c r="CI7" s="31">
        <v>12.865379999999998</v>
      </c>
      <c r="CJ7" s="30">
        <v>24.197580000000002</v>
      </c>
      <c r="CK7" s="31">
        <v>40.062659999999994</v>
      </c>
      <c r="CL7" s="30">
        <v>14.665199999999999</v>
      </c>
      <c r="CM7" s="31">
        <v>6.2660399999999994</v>
      </c>
      <c r="CN7" s="30">
        <v>51.86148</v>
      </c>
      <c r="CO7" s="32">
        <f t="shared" si="6"/>
        <v>204.04625999999999</v>
      </c>
      <c r="CP7" s="9"/>
      <c r="CQ7" s="9"/>
      <c r="CR7" s="9"/>
      <c r="CS7" s="9"/>
      <c r="CT7" s="35" t="s">
        <v>70</v>
      </c>
      <c r="CU7" s="36">
        <f t="shared" si="7"/>
        <v>2504.7054800000001</v>
      </c>
    </row>
    <row r="8" spans="1:99" ht="18" customHeight="1" x14ac:dyDescent="0.3">
      <c r="A8" s="29" t="s">
        <v>71</v>
      </c>
      <c r="B8" s="30">
        <v>1987.067892</v>
      </c>
      <c r="C8" s="31">
        <v>498.91844839999999</v>
      </c>
      <c r="D8" s="30">
        <v>627.35889880000002</v>
      </c>
      <c r="E8" s="32">
        <f t="shared" si="0"/>
        <v>3113.3452391999999</v>
      </c>
      <c r="F8" s="9"/>
      <c r="G8" s="9"/>
      <c r="H8" s="9"/>
      <c r="I8" s="9"/>
      <c r="J8" s="29" t="s">
        <v>71</v>
      </c>
      <c r="K8" s="31">
        <v>118.47434259999999</v>
      </c>
      <c r="L8" s="33">
        <v>155.88564</v>
      </c>
      <c r="M8" s="31">
        <v>366.00165920000001</v>
      </c>
      <c r="N8" s="33">
        <v>302.04854280000001</v>
      </c>
      <c r="O8" s="31">
        <v>1107.9811135999998</v>
      </c>
      <c r="P8" s="33">
        <v>351.38930119999998</v>
      </c>
      <c r="Q8" s="31">
        <v>89.419229999999999</v>
      </c>
      <c r="R8" s="33">
        <v>181.81251199999997</v>
      </c>
      <c r="S8" s="31">
        <v>1967.6920004571425</v>
      </c>
      <c r="T8" s="33">
        <v>234.14212119999999</v>
      </c>
      <c r="U8" s="31">
        <v>311.88320919999995</v>
      </c>
      <c r="V8" s="33">
        <v>389.27686959999994</v>
      </c>
      <c r="W8" s="32">
        <f t="shared" si="1"/>
        <v>5576.0065418571421</v>
      </c>
      <c r="X8" s="9"/>
      <c r="Y8" s="9"/>
      <c r="Z8" s="9"/>
      <c r="AA8" s="9"/>
      <c r="AB8" s="29" t="s">
        <v>71</v>
      </c>
      <c r="AC8" s="31">
        <v>282.44666599999999</v>
      </c>
      <c r="AD8" s="30">
        <v>141.93266599999998</v>
      </c>
      <c r="AE8" s="31">
        <v>191.56365539999999</v>
      </c>
      <c r="AF8" s="30">
        <v>453.33510099999995</v>
      </c>
      <c r="AG8" s="31">
        <v>669.58424239999999</v>
      </c>
      <c r="AH8" s="30">
        <v>516.88731080000002</v>
      </c>
      <c r="AI8" s="31">
        <v>472.28564</v>
      </c>
      <c r="AJ8" s="30">
        <v>216.41724539999998</v>
      </c>
      <c r="AK8" s="32">
        <f t="shared" si="2"/>
        <v>2944.4525269999999</v>
      </c>
      <c r="AL8" s="9"/>
      <c r="AM8" s="9"/>
      <c r="AN8" s="9"/>
      <c r="AO8" s="9"/>
      <c r="AP8" s="29" t="s">
        <v>71</v>
      </c>
      <c r="AQ8" s="30">
        <v>277.33006040000004</v>
      </c>
      <c r="AR8" s="31">
        <v>196.17938399999997</v>
      </c>
      <c r="AS8" s="30">
        <v>495.69909519999999</v>
      </c>
      <c r="AT8" s="31">
        <v>340.11403848571422</v>
      </c>
      <c r="AU8" s="30">
        <v>257.93876799999998</v>
      </c>
      <c r="AV8" s="31">
        <v>100.56594799999999</v>
      </c>
      <c r="AW8" s="30">
        <v>390.45768999999996</v>
      </c>
      <c r="AX8" s="31">
        <v>172.39876799999999</v>
      </c>
      <c r="AY8" s="30">
        <v>115.41359420000001</v>
      </c>
      <c r="AZ8" s="32">
        <f t="shared" si="3"/>
        <v>2346.0973462857141</v>
      </c>
      <c r="BA8" s="34"/>
      <c r="BB8" s="9"/>
      <c r="BC8" s="9"/>
      <c r="BD8" s="9"/>
      <c r="BE8" s="29" t="s">
        <v>71</v>
      </c>
      <c r="BF8" s="30">
        <v>415.01770160000001</v>
      </c>
      <c r="BG8" s="31">
        <v>268.19522999999998</v>
      </c>
      <c r="BH8" s="30">
        <v>453.20027599999992</v>
      </c>
      <c r="BI8" s="31">
        <v>502.87877800000001</v>
      </c>
      <c r="BJ8" s="30">
        <v>398.41200800000001</v>
      </c>
      <c r="BK8" s="32">
        <f t="shared" si="4"/>
        <v>2037.7039936000001</v>
      </c>
      <c r="BL8" s="9"/>
      <c r="BM8" s="9"/>
      <c r="BN8" s="9"/>
      <c r="BO8" s="9"/>
      <c r="BP8" s="29" t="s">
        <v>71</v>
      </c>
      <c r="BQ8" s="33">
        <v>1317.0394208</v>
      </c>
      <c r="BR8" s="31">
        <v>652.56287960000009</v>
      </c>
      <c r="BS8" s="33">
        <v>573.33246000000008</v>
      </c>
      <c r="BT8" s="31">
        <v>870.84220399999992</v>
      </c>
      <c r="BU8" s="33">
        <v>1936.8360152</v>
      </c>
      <c r="BV8" s="31">
        <v>656.8560076</v>
      </c>
      <c r="BW8" s="33">
        <v>8528.2050297714286</v>
      </c>
      <c r="BX8" s="32">
        <f t="shared" si="5"/>
        <v>14535.674016971429</v>
      </c>
      <c r="BY8" s="9"/>
      <c r="BZ8" s="9"/>
      <c r="CA8" s="9"/>
      <c r="CB8" s="9"/>
      <c r="CC8" s="29" t="s">
        <v>71</v>
      </c>
      <c r="CD8" s="30">
        <v>407.09899900000005</v>
      </c>
      <c r="CE8" s="31">
        <v>125.43526079999999</v>
      </c>
      <c r="CF8" s="30">
        <v>136.47465059999999</v>
      </c>
      <c r="CG8" s="31">
        <v>180.96960919999998</v>
      </c>
      <c r="CH8" s="30">
        <v>222.12197879999997</v>
      </c>
      <c r="CI8" s="31">
        <v>94.034342600000002</v>
      </c>
      <c r="CJ8" s="30">
        <v>1450.2480923333335</v>
      </c>
      <c r="CK8" s="31">
        <v>626.62424820000001</v>
      </c>
      <c r="CL8" s="30">
        <v>526.12660400000004</v>
      </c>
      <c r="CM8" s="31">
        <v>228.7288508</v>
      </c>
      <c r="CN8" s="30">
        <v>1514.4129395999998</v>
      </c>
      <c r="CO8" s="32">
        <f t="shared" si="6"/>
        <v>5512.2755759333331</v>
      </c>
      <c r="CP8" s="9"/>
      <c r="CQ8" s="9"/>
      <c r="CR8" s="9"/>
      <c r="CS8" s="9"/>
      <c r="CT8" s="35" t="s">
        <v>71</v>
      </c>
      <c r="CU8" s="36">
        <f t="shared" si="7"/>
        <v>39889.366709019043</v>
      </c>
    </row>
    <row r="9" spans="1:99" ht="18" customHeight="1" x14ac:dyDescent="0.3">
      <c r="A9" s="29" t="s">
        <v>72</v>
      </c>
      <c r="B9" s="30">
        <v>0</v>
      </c>
      <c r="C9" s="31">
        <v>0</v>
      </c>
      <c r="D9" s="30">
        <v>0</v>
      </c>
      <c r="E9" s="32">
        <f t="shared" si="0"/>
        <v>0</v>
      </c>
      <c r="F9" s="9"/>
      <c r="G9" s="9"/>
      <c r="H9" s="9"/>
      <c r="I9" s="9"/>
      <c r="J9" s="29" t="s">
        <v>72</v>
      </c>
      <c r="K9" s="31">
        <v>0</v>
      </c>
      <c r="L9" s="33">
        <v>0</v>
      </c>
      <c r="M9" s="31">
        <v>0</v>
      </c>
      <c r="N9" s="33">
        <v>0</v>
      </c>
      <c r="O9" s="31">
        <v>0</v>
      </c>
      <c r="P9" s="33">
        <v>0</v>
      </c>
      <c r="Q9" s="31">
        <v>0</v>
      </c>
      <c r="R9" s="33">
        <v>0</v>
      </c>
      <c r="S9" s="31">
        <v>11.77656</v>
      </c>
      <c r="T9" s="33">
        <v>0</v>
      </c>
      <c r="U9" s="31">
        <v>0</v>
      </c>
      <c r="V9" s="33">
        <v>0</v>
      </c>
      <c r="W9" s="32">
        <f t="shared" si="1"/>
        <v>11.77656</v>
      </c>
      <c r="X9" s="9"/>
      <c r="Y9" s="9"/>
      <c r="Z9" s="9"/>
      <c r="AA9" s="9"/>
      <c r="AB9" s="29" t="s">
        <v>72</v>
      </c>
      <c r="AC9" s="31">
        <v>0</v>
      </c>
      <c r="AD9" s="30">
        <v>0</v>
      </c>
      <c r="AE9" s="31">
        <v>0</v>
      </c>
      <c r="AF9" s="30">
        <v>0</v>
      </c>
      <c r="AG9" s="31">
        <v>0</v>
      </c>
      <c r="AH9" s="30">
        <v>0</v>
      </c>
      <c r="AI9" s="31">
        <v>0</v>
      </c>
      <c r="AJ9" s="30">
        <v>0</v>
      </c>
      <c r="AK9" s="32">
        <f t="shared" si="2"/>
        <v>0</v>
      </c>
      <c r="AL9" s="9"/>
      <c r="AM9" s="9"/>
      <c r="AN9" s="9"/>
      <c r="AO9" s="9"/>
      <c r="AP9" s="29" t="s">
        <v>72</v>
      </c>
      <c r="AQ9" s="30">
        <v>0</v>
      </c>
      <c r="AR9" s="31">
        <v>0</v>
      </c>
      <c r="AS9" s="30">
        <v>0</v>
      </c>
      <c r="AT9" s="31">
        <v>11.372892857142858</v>
      </c>
      <c r="AU9" s="30">
        <v>0</v>
      </c>
      <c r="AV9" s="31">
        <v>0</v>
      </c>
      <c r="AW9" s="30">
        <v>0</v>
      </c>
      <c r="AX9" s="31">
        <v>0</v>
      </c>
      <c r="AY9" s="30">
        <v>0</v>
      </c>
      <c r="AZ9" s="32">
        <f t="shared" si="3"/>
        <v>11.372892857142858</v>
      </c>
      <c r="BA9" s="34"/>
      <c r="BB9" s="9"/>
      <c r="BC9" s="9"/>
      <c r="BD9" s="9"/>
      <c r="BE9" s="29" t="s">
        <v>72</v>
      </c>
      <c r="BF9" s="30">
        <v>0</v>
      </c>
      <c r="BG9" s="31">
        <v>0</v>
      </c>
      <c r="BH9" s="30">
        <v>0</v>
      </c>
      <c r="BI9" s="31">
        <v>0</v>
      </c>
      <c r="BJ9" s="30">
        <v>0</v>
      </c>
      <c r="BK9" s="32">
        <f t="shared" si="4"/>
        <v>0</v>
      </c>
      <c r="BL9" s="9"/>
      <c r="BM9" s="9"/>
      <c r="BN9" s="9"/>
      <c r="BO9" s="9"/>
      <c r="BP9" s="29" t="s">
        <v>72</v>
      </c>
      <c r="BQ9" s="33">
        <v>0</v>
      </c>
      <c r="BR9" s="31">
        <v>0</v>
      </c>
      <c r="BS9" s="33">
        <v>0</v>
      </c>
      <c r="BT9" s="31">
        <v>0</v>
      </c>
      <c r="BU9" s="33">
        <v>0</v>
      </c>
      <c r="BV9" s="31">
        <v>0</v>
      </c>
      <c r="BW9" s="33">
        <v>36.384021428571423</v>
      </c>
      <c r="BX9" s="32">
        <f t="shared" si="5"/>
        <v>36.384021428571423</v>
      </c>
      <c r="BY9" s="9"/>
      <c r="BZ9" s="9"/>
      <c r="CA9" s="9"/>
      <c r="CB9" s="9"/>
      <c r="CC9" s="29" t="s">
        <v>72</v>
      </c>
      <c r="CD9" s="30">
        <v>0</v>
      </c>
      <c r="CE9" s="31">
        <v>0</v>
      </c>
      <c r="CF9" s="30">
        <v>0</v>
      </c>
      <c r="CG9" s="31">
        <v>0</v>
      </c>
      <c r="CH9" s="30">
        <v>0</v>
      </c>
      <c r="CI9" s="31">
        <v>0</v>
      </c>
      <c r="CJ9" s="30">
        <v>0</v>
      </c>
      <c r="CK9" s="31">
        <v>0</v>
      </c>
      <c r="CL9" s="30">
        <v>0</v>
      </c>
      <c r="CM9" s="31">
        <v>0</v>
      </c>
      <c r="CN9" s="30">
        <v>0</v>
      </c>
      <c r="CO9" s="32">
        <f t="shared" si="6"/>
        <v>0</v>
      </c>
      <c r="CP9" s="9"/>
      <c r="CQ9" s="9"/>
      <c r="CR9" s="9"/>
      <c r="CS9" s="9"/>
      <c r="CT9" s="35" t="s">
        <v>72</v>
      </c>
      <c r="CU9" s="36">
        <f t="shared" si="7"/>
        <v>85.435015714285711</v>
      </c>
    </row>
    <row r="10" spans="1:99" ht="18" customHeight="1" x14ac:dyDescent="0.3">
      <c r="A10" s="29" t="s">
        <v>73</v>
      </c>
      <c r="B10" s="30">
        <v>1031.6669999999999</v>
      </c>
      <c r="C10" s="31">
        <v>232.63799999999998</v>
      </c>
      <c r="D10" s="30">
        <v>286.69200000000001</v>
      </c>
      <c r="E10" s="32">
        <f t="shared" si="0"/>
        <v>1550.9969999999998</v>
      </c>
      <c r="F10" s="9"/>
      <c r="G10" s="9"/>
      <c r="H10" s="9"/>
      <c r="I10" s="9"/>
      <c r="J10" s="29" t="s">
        <v>73</v>
      </c>
      <c r="K10" s="31">
        <v>48.048000000000002</v>
      </c>
      <c r="L10" s="33">
        <v>66.066000000000003</v>
      </c>
      <c r="M10" s="31">
        <v>164.36699999999999</v>
      </c>
      <c r="N10" s="33">
        <v>161.66849999999999</v>
      </c>
      <c r="O10" s="31">
        <v>529.61685</v>
      </c>
      <c r="P10" s="33">
        <v>171.47550000000001</v>
      </c>
      <c r="Q10" s="31">
        <v>36.036000000000001</v>
      </c>
      <c r="R10" s="33">
        <v>85.186499999999995</v>
      </c>
      <c r="S10" s="31">
        <v>887.57549999999992</v>
      </c>
      <c r="T10" s="33">
        <v>104.30699999999999</v>
      </c>
      <c r="U10" s="31">
        <v>159.32069999999999</v>
      </c>
      <c r="V10" s="33">
        <v>189.83054999999999</v>
      </c>
      <c r="W10" s="32">
        <f t="shared" si="1"/>
        <v>2603.4981000000002</v>
      </c>
      <c r="X10" s="9"/>
      <c r="Y10" s="9"/>
      <c r="Z10" s="9"/>
      <c r="AA10" s="9"/>
      <c r="AB10" s="29" t="s">
        <v>73</v>
      </c>
      <c r="AC10" s="31">
        <v>144.33824999999999</v>
      </c>
      <c r="AD10" s="30">
        <v>67.168499999999995</v>
      </c>
      <c r="AE10" s="31">
        <v>92.294999999999987</v>
      </c>
      <c r="AF10" s="30">
        <v>219.52350000000001</v>
      </c>
      <c r="AG10" s="31">
        <v>311.81849999999997</v>
      </c>
      <c r="AH10" s="30">
        <v>258.86699999999996</v>
      </c>
      <c r="AI10" s="31">
        <v>238.64400000000001</v>
      </c>
      <c r="AJ10" s="30">
        <v>111.41549999999999</v>
      </c>
      <c r="AK10" s="32">
        <f t="shared" si="2"/>
        <v>1444.07025</v>
      </c>
      <c r="AL10" s="9"/>
      <c r="AM10" s="9"/>
      <c r="AN10" s="9"/>
      <c r="AO10" s="9"/>
      <c r="AP10" s="29" t="s">
        <v>73</v>
      </c>
      <c r="AQ10" s="30">
        <v>139.6164</v>
      </c>
      <c r="AR10" s="31">
        <v>90.09</v>
      </c>
      <c r="AS10" s="30">
        <v>230.874</v>
      </c>
      <c r="AT10" s="31">
        <v>123.34979999999999</v>
      </c>
      <c r="AU10" s="30">
        <v>114.114</v>
      </c>
      <c r="AV10" s="31">
        <v>42.042000000000002</v>
      </c>
      <c r="AW10" s="30">
        <v>168.16800000000001</v>
      </c>
      <c r="AX10" s="31">
        <v>72.072000000000003</v>
      </c>
      <c r="AY10" s="30">
        <v>53.911199999999994</v>
      </c>
      <c r="AZ10" s="32">
        <f t="shared" si="3"/>
        <v>1034.2374</v>
      </c>
      <c r="BA10" s="34"/>
      <c r="BB10" s="9"/>
      <c r="BC10" s="9"/>
      <c r="BD10" s="9"/>
      <c r="BE10" s="29" t="s">
        <v>73</v>
      </c>
      <c r="BF10" s="30">
        <v>223.93349999999998</v>
      </c>
      <c r="BG10" s="31">
        <v>134.99849999999998</v>
      </c>
      <c r="BH10" s="30">
        <v>242.35364999999999</v>
      </c>
      <c r="BI10" s="31">
        <v>265.83269999999993</v>
      </c>
      <c r="BJ10" s="30">
        <v>193.34594999999999</v>
      </c>
      <c r="BK10" s="32">
        <f t="shared" si="4"/>
        <v>1060.4642999999999</v>
      </c>
      <c r="BL10" s="9"/>
      <c r="BM10" s="9"/>
      <c r="BN10" s="9"/>
      <c r="BO10" s="9"/>
      <c r="BP10" s="29" t="s">
        <v>73</v>
      </c>
      <c r="BQ10" s="33">
        <v>635.10299999999995</v>
      </c>
      <c r="BR10" s="31">
        <v>342.45749999999998</v>
      </c>
      <c r="BS10" s="33">
        <v>308.21174999999994</v>
      </c>
      <c r="BT10" s="31">
        <v>482.55374999999992</v>
      </c>
      <c r="BU10" s="33">
        <v>1039.8254999999999</v>
      </c>
      <c r="BV10" s="31">
        <v>342.45749999999998</v>
      </c>
      <c r="BW10" s="33">
        <v>4197.1439999999993</v>
      </c>
      <c r="BX10" s="32">
        <f t="shared" si="5"/>
        <v>7347.7529999999988</v>
      </c>
      <c r="BY10" s="9"/>
      <c r="BZ10" s="9"/>
      <c r="CA10" s="9"/>
      <c r="CB10" s="9"/>
      <c r="CC10" s="29" t="s">
        <v>73</v>
      </c>
      <c r="CD10" s="30">
        <v>213.27074999999999</v>
      </c>
      <c r="CE10" s="31">
        <v>54.054000000000002</v>
      </c>
      <c r="CF10" s="30">
        <v>60.06</v>
      </c>
      <c r="CG10" s="31">
        <v>78.078000000000003</v>
      </c>
      <c r="CH10" s="30">
        <v>102.102</v>
      </c>
      <c r="CI10" s="31">
        <v>36.036000000000001</v>
      </c>
      <c r="CJ10" s="30">
        <v>747.89399999999989</v>
      </c>
      <c r="CK10" s="31">
        <v>276.27600000000001</v>
      </c>
      <c r="CL10" s="30">
        <v>271.90379999999999</v>
      </c>
      <c r="CM10" s="31">
        <v>124.52999999999999</v>
      </c>
      <c r="CN10" s="30">
        <v>794.00894999999991</v>
      </c>
      <c r="CO10" s="32">
        <f t="shared" si="6"/>
        <v>2758.2134999999998</v>
      </c>
      <c r="CP10" s="9"/>
      <c r="CQ10" s="9"/>
      <c r="CR10" s="9"/>
      <c r="CS10" s="9"/>
      <c r="CT10" s="35" t="s">
        <v>73</v>
      </c>
      <c r="CU10" s="36">
        <f t="shared" si="7"/>
        <v>19376.863799999999</v>
      </c>
    </row>
    <row r="11" spans="1:99" ht="18" customHeight="1" x14ac:dyDescent="0.3">
      <c r="A11" s="29" t="s">
        <v>74</v>
      </c>
      <c r="B11" s="30">
        <v>2.35744</v>
      </c>
      <c r="C11" s="31">
        <v>1.2498879999999999</v>
      </c>
      <c r="D11" s="30">
        <v>1.6324159999999999</v>
      </c>
      <c r="E11" s="32">
        <f t="shared" si="0"/>
        <v>5.239744</v>
      </c>
      <c r="F11" s="9"/>
      <c r="G11" s="9"/>
      <c r="H11" s="9"/>
      <c r="I11" s="9"/>
      <c r="J11" s="29" t="s">
        <v>74</v>
      </c>
      <c r="K11" s="31">
        <v>0.42923199999999995</v>
      </c>
      <c r="L11" s="33">
        <v>0.44479999999999997</v>
      </c>
      <c r="M11" s="31">
        <v>1.0141439999999999</v>
      </c>
      <c r="N11" s="33">
        <v>0.34249599999999997</v>
      </c>
      <c r="O11" s="31">
        <v>1.8859519999999999</v>
      </c>
      <c r="P11" s="33">
        <v>0.59158399999999989</v>
      </c>
      <c r="Q11" s="31">
        <v>0.33360000000000001</v>
      </c>
      <c r="R11" s="33">
        <v>0.35583999999999993</v>
      </c>
      <c r="S11" s="31">
        <v>5.5333120000000005</v>
      </c>
      <c r="T11" s="33">
        <v>0.81398399999999993</v>
      </c>
      <c r="U11" s="31">
        <v>0.458144</v>
      </c>
      <c r="V11" s="33">
        <v>0.95187199999999983</v>
      </c>
      <c r="W11" s="32">
        <f t="shared" si="1"/>
        <v>13.154959999999999</v>
      </c>
      <c r="X11" s="9"/>
      <c r="Y11" s="9"/>
      <c r="Z11" s="9"/>
      <c r="AA11" s="9"/>
      <c r="AB11" s="29" t="s">
        <v>74</v>
      </c>
      <c r="AC11" s="31">
        <v>0.28911999999999999</v>
      </c>
      <c r="AD11" s="30">
        <v>0.28911999999999999</v>
      </c>
      <c r="AE11" s="31">
        <v>0.43812799999999996</v>
      </c>
      <c r="AF11" s="30">
        <v>0.67831999999999992</v>
      </c>
      <c r="AG11" s="31">
        <v>1.6279679999999999</v>
      </c>
      <c r="AH11" s="30">
        <v>0.87625599999999992</v>
      </c>
      <c r="AI11" s="31">
        <v>0.44479999999999997</v>
      </c>
      <c r="AJ11" s="30">
        <v>0.326928</v>
      </c>
      <c r="AK11" s="32">
        <f t="shared" si="2"/>
        <v>4.9706399999999986</v>
      </c>
      <c r="AL11" s="9"/>
      <c r="AM11" s="9"/>
      <c r="AN11" s="9"/>
      <c r="AO11" s="9"/>
      <c r="AP11" s="29" t="s">
        <v>74</v>
      </c>
      <c r="AQ11" s="30">
        <v>0.49372799999999994</v>
      </c>
      <c r="AR11" s="31">
        <v>0.26688000000000001</v>
      </c>
      <c r="AS11" s="30">
        <v>0.96966399999999997</v>
      </c>
      <c r="AT11" s="31">
        <v>0.62494399999999994</v>
      </c>
      <c r="AU11" s="30">
        <v>0.53376000000000001</v>
      </c>
      <c r="AV11" s="31">
        <v>0.31135999999999997</v>
      </c>
      <c r="AW11" s="30">
        <v>1.0007999999999999</v>
      </c>
      <c r="AX11" s="31">
        <v>0.53376000000000001</v>
      </c>
      <c r="AY11" s="30">
        <v>0.29134399999999994</v>
      </c>
      <c r="AZ11" s="32">
        <f t="shared" si="3"/>
        <v>5.0262399999999996</v>
      </c>
      <c r="BA11" s="34"/>
      <c r="BB11" s="9"/>
      <c r="BC11" s="9"/>
      <c r="BD11" s="9"/>
      <c r="BE11" s="29" t="s">
        <v>74</v>
      </c>
      <c r="BF11" s="30">
        <v>0.41811199999999998</v>
      </c>
      <c r="BG11" s="31">
        <v>0.33360000000000001</v>
      </c>
      <c r="BH11" s="30">
        <v>0.40032000000000001</v>
      </c>
      <c r="BI11" s="31">
        <v>0.64495999999999998</v>
      </c>
      <c r="BJ11" s="30">
        <v>0.97855999999999987</v>
      </c>
      <c r="BK11" s="32">
        <f t="shared" si="4"/>
        <v>2.7755519999999998</v>
      </c>
      <c r="BL11" s="9"/>
      <c r="BM11" s="9"/>
      <c r="BN11" s="9"/>
      <c r="BO11" s="9"/>
      <c r="BP11" s="29" t="s">
        <v>74</v>
      </c>
      <c r="BQ11" s="33">
        <v>2.4997759999999998</v>
      </c>
      <c r="BR11" s="31">
        <v>1.063072</v>
      </c>
      <c r="BS11" s="33">
        <v>0.66720000000000002</v>
      </c>
      <c r="BT11" s="31">
        <v>0.48927999999999999</v>
      </c>
      <c r="BU11" s="33">
        <v>2.3040639999999999</v>
      </c>
      <c r="BV11" s="31">
        <v>1.1520319999999999</v>
      </c>
      <c r="BW11" s="33">
        <v>13.935583999999999</v>
      </c>
      <c r="BX11" s="32">
        <f t="shared" si="5"/>
        <v>22.111007999999998</v>
      </c>
      <c r="BY11" s="9"/>
      <c r="BZ11" s="9"/>
      <c r="CA11" s="9"/>
      <c r="CB11" s="9"/>
      <c r="CC11" s="29" t="s">
        <v>74</v>
      </c>
      <c r="CD11" s="30">
        <v>0.43367999999999995</v>
      </c>
      <c r="CE11" s="31">
        <v>0.32025599999999999</v>
      </c>
      <c r="CF11" s="30">
        <v>0.29579199999999994</v>
      </c>
      <c r="CG11" s="31">
        <v>0.45814399999999994</v>
      </c>
      <c r="CH11" s="30">
        <v>0.29801599999999995</v>
      </c>
      <c r="CI11" s="31">
        <v>0.42923199999999995</v>
      </c>
      <c r="CJ11" s="30">
        <v>0.80731200000000003</v>
      </c>
      <c r="CK11" s="31">
        <v>1.336624</v>
      </c>
      <c r="CL11" s="30">
        <v>0.48927999999999994</v>
      </c>
      <c r="CM11" s="31">
        <v>0.20905599999999999</v>
      </c>
      <c r="CN11" s="30">
        <v>1.730272</v>
      </c>
      <c r="CO11" s="32">
        <f t="shared" si="6"/>
        <v>6.8076640000000008</v>
      </c>
      <c r="CP11" s="9"/>
      <c r="CQ11" s="9"/>
      <c r="CR11" s="9"/>
      <c r="CS11" s="9"/>
      <c r="CT11" s="35" t="s">
        <v>74</v>
      </c>
      <c r="CU11" s="36">
        <f t="shared" si="7"/>
        <v>72.135439999999988</v>
      </c>
    </row>
    <row r="12" spans="1:99" ht="18" customHeight="1" x14ac:dyDescent="0.3">
      <c r="A12" s="29" t="s">
        <v>75</v>
      </c>
      <c r="B12" s="30">
        <v>487.83266800000001</v>
      </c>
      <c r="C12" s="31">
        <v>129.4007636</v>
      </c>
      <c r="D12" s="30">
        <v>163.63738520000001</v>
      </c>
      <c r="E12" s="32">
        <f t="shared" si="0"/>
        <v>780.87081680000006</v>
      </c>
      <c r="F12" s="9"/>
      <c r="G12" s="9"/>
      <c r="H12" s="9"/>
      <c r="I12" s="9"/>
      <c r="J12" s="29" t="s">
        <v>75</v>
      </c>
      <c r="K12" s="31">
        <v>32.277575400000003</v>
      </c>
      <c r="L12" s="33">
        <v>41.374560000000002</v>
      </c>
      <c r="M12" s="31">
        <v>96.149996800000011</v>
      </c>
      <c r="N12" s="33">
        <v>73.633661199999992</v>
      </c>
      <c r="O12" s="31">
        <v>279.92663439999995</v>
      </c>
      <c r="P12" s="33">
        <v>88.43541479999999</v>
      </c>
      <c r="Q12" s="31">
        <v>24.449670000000001</v>
      </c>
      <c r="R12" s="33">
        <v>46.409648000000004</v>
      </c>
      <c r="S12" s="31">
        <v>496.50252639999997</v>
      </c>
      <c r="T12" s="33">
        <v>62.760194800000008</v>
      </c>
      <c r="U12" s="31">
        <v>77.416546799999992</v>
      </c>
      <c r="V12" s="33">
        <v>100.0985584</v>
      </c>
      <c r="W12" s="32">
        <f t="shared" si="1"/>
        <v>1419.4349869999996</v>
      </c>
      <c r="X12" s="9"/>
      <c r="Y12" s="9"/>
      <c r="Z12" s="9"/>
      <c r="AA12" s="9"/>
      <c r="AB12" s="29" t="s">
        <v>75</v>
      </c>
      <c r="AC12" s="31">
        <v>69.207213999999993</v>
      </c>
      <c r="AD12" s="30">
        <v>36.254714</v>
      </c>
      <c r="AE12" s="31">
        <v>49.136566600000002</v>
      </c>
      <c r="AF12" s="30">
        <v>113.62932900000001</v>
      </c>
      <c r="AG12" s="31">
        <v>173.34538959999998</v>
      </c>
      <c r="AH12" s="30">
        <v>129.57313319999997</v>
      </c>
      <c r="AI12" s="31">
        <v>115.67456</v>
      </c>
      <c r="AJ12" s="30">
        <v>53.711676599999997</v>
      </c>
      <c r="AK12" s="32">
        <f t="shared" si="2"/>
        <v>740.53258300000005</v>
      </c>
      <c r="AL12" s="9"/>
      <c r="AM12" s="9"/>
      <c r="AN12" s="9"/>
      <c r="AO12" s="9"/>
      <c r="AP12" s="29" t="s">
        <v>75</v>
      </c>
      <c r="AQ12" s="30">
        <v>69.628511599999996</v>
      </c>
      <c r="AR12" s="31">
        <v>49.394736000000002</v>
      </c>
      <c r="AS12" s="30">
        <v>126.6450408</v>
      </c>
      <c r="AT12" s="31">
        <v>68.51438180000001</v>
      </c>
      <c r="AU12" s="30">
        <v>66.614472000000006</v>
      </c>
      <c r="AV12" s="31">
        <v>26.914692000000002</v>
      </c>
      <c r="AW12" s="30">
        <v>102.59901000000002</v>
      </c>
      <c r="AX12" s="31">
        <v>46.139472000000005</v>
      </c>
      <c r="AY12" s="30">
        <v>29.9417118</v>
      </c>
      <c r="AZ12" s="32">
        <f t="shared" si="3"/>
        <v>586.3920280000001</v>
      </c>
      <c r="BA12" s="34"/>
      <c r="BB12" s="9"/>
      <c r="BC12" s="9"/>
      <c r="BD12" s="9"/>
      <c r="BE12" s="29" t="s">
        <v>75</v>
      </c>
      <c r="BF12" s="30">
        <v>100.64758639999999</v>
      </c>
      <c r="BG12" s="31">
        <v>66.309669999999997</v>
      </c>
      <c r="BH12" s="30">
        <v>109.68910400000001</v>
      </c>
      <c r="BI12" s="31">
        <v>123.405362</v>
      </c>
      <c r="BJ12" s="30">
        <v>102.55753200000001</v>
      </c>
      <c r="BK12" s="32">
        <f t="shared" si="4"/>
        <v>502.60925440000005</v>
      </c>
      <c r="BL12" s="9"/>
      <c r="BM12" s="9"/>
      <c r="BN12" s="9"/>
      <c r="BO12" s="9"/>
      <c r="BP12" s="29" t="s">
        <v>75</v>
      </c>
      <c r="BQ12" s="33">
        <v>331.42542720000006</v>
      </c>
      <c r="BR12" s="31">
        <v>161.96194839999998</v>
      </c>
      <c r="BS12" s="33">
        <v>139.77684000000002</v>
      </c>
      <c r="BT12" s="31">
        <v>207.35701600000002</v>
      </c>
      <c r="BU12" s="33">
        <v>472.66872080000002</v>
      </c>
      <c r="BV12" s="31">
        <v>163.80186040000001</v>
      </c>
      <c r="BW12" s="33">
        <v>2069.0972147999996</v>
      </c>
      <c r="BX12" s="32">
        <f t="shared" si="5"/>
        <v>3546.0890275999996</v>
      </c>
      <c r="BY12" s="9"/>
      <c r="BZ12" s="9"/>
      <c r="CA12" s="9"/>
      <c r="CB12" s="9"/>
      <c r="CC12" s="29" t="s">
        <v>75</v>
      </c>
      <c r="CD12" s="30">
        <v>99.432070999999993</v>
      </c>
      <c r="CE12" s="31">
        <v>32.948683199999998</v>
      </c>
      <c r="CF12" s="30">
        <v>35.3677074</v>
      </c>
      <c r="CG12" s="31">
        <v>47.500546800000002</v>
      </c>
      <c r="CH12" s="30">
        <v>55.888705200000004</v>
      </c>
      <c r="CI12" s="31">
        <v>26.427575400000002</v>
      </c>
      <c r="CJ12" s="30">
        <v>352.93384140000001</v>
      </c>
      <c r="CK12" s="31">
        <v>162.19467779999999</v>
      </c>
      <c r="CL12" s="30">
        <v>128.308516</v>
      </c>
      <c r="CM12" s="31">
        <v>55.223793199999996</v>
      </c>
      <c r="CN12" s="30">
        <v>370.66978840000002</v>
      </c>
      <c r="CO12" s="32">
        <f t="shared" si="6"/>
        <v>1366.8959058</v>
      </c>
      <c r="CP12" s="9"/>
      <c r="CQ12" s="9"/>
      <c r="CR12" s="9"/>
      <c r="CS12" s="9"/>
      <c r="CT12" s="35" t="s">
        <v>75</v>
      </c>
      <c r="CU12" s="36">
        <f t="shared" si="7"/>
        <v>9918.2081829999988</v>
      </c>
    </row>
    <row r="13" spans="1:99" ht="18" customHeight="1" x14ac:dyDescent="0.3">
      <c r="A13" s="29" t="s">
        <v>76</v>
      </c>
      <c r="B13" s="30">
        <v>98.923439999999999</v>
      </c>
      <c r="C13" s="31">
        <v>52.448087999999998</v>
      </c>
      <c r="D13" s="30">
        <v>68.49981600000001</v>
      </c>
      <c r="E13" s="32">
        <f t="shared" si="0"/>
        <v>219.87134400000002</v>
      </c>
      <c r="F13" s="9"/>
      <c r="G13" s="9"/>
      <c r="H13" s="9"/>
      <c r="I13" s="9"/>
      <c r="J13" s="29" t="s">
        <v>76</v>
      </c>
      <c r="K13" s="31">
        <v>18.011532000000003</v>
      </c>
      <c r="L13" s="33">
        <v>18.6648</v>
      </c>
      <c r="M13" s="31">
        <v>42.555744000000004</v>
      </c>
      <c r="N13" s="33">
        <v>14.371896</v>
      </c>
      <c r="O13" s="31">
        <v>79.138752000000011</v>
      </c>
      <c r="P13" s="33">
        <v>24.824184000000002</v>
      </c>
      <c r="Q13" s="31">
        <v>13.998600000000001</v>
      </c>
      <c r="R13" s="33">
        <v>14.931840000000001</v>
      </c>
      <c r="S13" s="31">
        <v>282.35941200000002</v>
      </c>
      <c r="T13" s="33">
        <v>34.156584000000002</v>
      </c>
      <c r="U13" s="31">
        <v>19.224744000000001</v>
      </c>
      <c r="V13" s="33">
        <v>39.942672000000002</v>
      </c>
      <c r="W13" s="32">
        <f t="shared" si="1"/>
        <v>602.18075999999996</v>
      </c>
      <c r="X13" s="9"/>
      <c r="Y13" s="9"/>
      <c r="Z13" s="9"/>
      <c r="AA13" s="9"/>
      <c r="AB13" s="29" t="s">
        <v>76</v>
      </c>
      <c r="AC13" s="31">
        <v>12.13212</v>
      </c>
      <c r="AD13" s="30">
        <v>12.13212</v>
      </c>
      <c r="AE13" s="31">
        <v>18.384827999999999</v>
      </c>
      <c r="AF13" s="30">
        <v>28.463820000000002</v>
      </c>
      <c r="AG13" s="31">
        <v>68.313168000000005</v>
      </c>
      <c r="AH13" s="30">
        <v>36.769655999999998</v>
      </c>
      <c r="AI13" s="31">
        <v>18.6648</v>
      </c>
      <c r="AJ13" s="30">
        <v>13.718628000000001</v>
      </c>
      <c r="AK13" s="32">
        <f t="shared" si="2"/>
        <v>208.57914000000002</v>
      </c>
      <c r="AL13" s="9"/>
      <c r="AM13" s="9"/>
      <c r="AN13" s="9"/>
      <c r="AO13" s="9"/>
      <c r="AP13" s="29" t="s">
        <v>76</v>
      </c>
      <c r="AQ13" s="30">
        <v>20.717928000000001</v>
      </c>
      <c r="AR13" s="31">
        <v>11.198880000000001</v>
      </c>
      <c r="AS13" s="30">
        <v>40.689264000000001</v>
      </c>
      <c r="AT13" s="31">
        <v>80.155044000000004</v>
      </c>
      <c r="AU13" s="30">
        <v>22.397760000000002</v>
      </c>
      <c r="AV13" s="31">
        <v>13.06536</v>
      </c>
      <c r="AW13" s="30">
        <v>41.995800000000003</v>
      </c>
      <c r="AX13" s="31">
        <v>22.397760000000002</v>
      </c>
      <c r="AY13" s="30">
        <v>12.225444</v>
      </c>
      <c r="AZ13" s="32">
        <f t="shared" si="3"/>
        <v>264.84324000000004</v>
      </c>
      <c r="BA13" s="34"/>
      <c r="BB13" s="9"/>
      <c r="BC13" s="9"/>
      <c r="BD13" s="9"/>
      <c r="BE13" s="29" t="s">
        <v>76</v>
      </c>
      <c r="BF13" s="30">
        <v>17.544912</v>
      </c>
      <c r="BG13" s="31">
        <v>13.998600000000001</v>
      </c>
      <c r="BH13" s="30">
        <v>16.79832</v>
      </c>
      <c r="BI13" s="31">
        <v>27.063960000000002</v>
      </c>
      <c r="BJ13" s="30">
        <v>41.062560000000005</v>
      </c>
      <c r="BK13" s="32">
        <f t="shared" si="4"/>
        <v>116.468352</v>
      </c>
      <c r="BL13" s="9"/>
      <c r="BM13" s="9"/>
      <c r="BN13" s="9"/>
      <c r="BO13" s="9"/>
      <c r="BP13" s="29" t="s">
        <v>76</v>
      </c>
      <c r="BQ13" s="33">
        <v>125.041416</v>
      </c>
      <c r="BR13" s="31">
        <v>44.608871999999998</v>
      </c>
      <c r="BS13" s="33">
        <v>27.997200000000003</v>
      </c>
      <c r="BT13" s="31">
        <v>20.531280000000002</v>
      </c>
      <c r="BU13" s="33">
        <v>96.683664000000007</v>
      </c>
      <c r="BV13" s="31">
        <v>48.341832000000004</v>
      </c>
      <c r="BW13" s="33">
        <v>711.23782399999993</v>
      </c>
      <c r="BX13" s="32">
        <f t="shared" si="5"/>
        <v>1074.442088</v>
      </c>
      <c r="BY13" s="9"/>
      <c r="BZ13" s="9"/>
      <c r="CA13" s="9"/>
      <c r="CB13" s="9"/>
      <c r="CC13" s="29" t="s">
        <v>76</v>
      </c>
      <c r="CD13" s="30">
        <v>18.198180000000001</v>
      </c>
      <c r="CE13" s="31">
        <v>13.438656</v>
      </c>
      <c r="CF13" s="30">
        <v>12.412092000000001</v>
      </c>
      <c r="CG13" s="31">
        <v>19.224744000000001</v>
      </c>
      <c r="CH13" s="30">
        <v>12.505416</v>
      </c>
      <c r="CI13" s="31">
        <v>18.011532000000003</v>
      </c>
      <c r="CJ13" s="30">
        <v>52.678836000000004</v>
      </c>
      <c r="CK13" s="31">
        <v>56.087724000000009</v>
      </c>
      <c r="CL13" s="30">
        <v>20.531280000000002</v>
      </c>
      <c r="CM13" s="31">
        <v>8.772456</v>
      </c>
      <c r="CN13" s="30">
        <v>72.606072000000012</v>
      </c>
      <c r="CO13" s="32">
        <f t="shared" si="6"/>
        <v>304.46698800000001</v>
      </c>
      <c r="CP13" s="9"/>
      <c r="CQ13" s="9"/>
      <c r="CR13" s="9"/>
      <c r="CS13" s="9"/>
      <c r="CT13" s="35" t="s">
        <v>76</v>
      </c>
      <c r="CU13" s="36">
        <f t="shared" si="7"/>
        <v>3386.9406159999999</v>
      </c>
    </row>
    <row r="14" spans="1:99" ht="18" customHeight="1" x14ac:dyDescent="0.3">
      <c r="A14" s="29" t="s">
        <v>77</v>
      </c>
      <c r="B14" s="30">
        <v>0</v>
      </c>
      <c r="C14" s="31">
        <v>0</v>
      </c>
      <c r="D14" s="30">
        <v>0</v>
      </c>
      <c r="E14" s="32">
        <f t="shared" si="0"/>
        <v>0</v>
      </c>
      <c r="F14" s="9"/>
      <c r="G14" s="9"/>
      <c r="H14" s="9"/>
      <c r="I14" s="9"/>
      <c r="J14" s="29" t="s">
        <v>77</v>
      </c>
      <c r="K14" s="31">
        <v>0</v>
      </c>
      <c r="L14" s="33">
        <v>0</v>
      </c>
      <c r="M14" s="31">
        <v>0</v>
      </c>
      <c r="N14" s="33">
        <v>0</v>
      </c>
      <c r="O14" s="31">
        <v>0</v>
      </c>
      <c r="P14" s="33">
        <v>0</v>
      </c>
      <c r="Q14" s="31">
        <v>0</v>
      </c>
      <c r="R14" s="33">
        <v>0</v>
      </c>
      <c r="S14" s="31">
        <v>8.0405850000000001</v>
      </c>
      <c r="T14" s="33">
        <v>0</v>
      </c>
      <c r="U14" s="31">
        <v>0</v>
      </c>
      <c r="V14" s="33">
        <v>0</v>
      </c>
      <c r="W14" s="32">
        <f t="shared" si="1"/>
        <v>8.0405850000000001</v>
      </c>
      <c r="X14" s="9"/>
      <c r="Y14" s="9"/>
      <c r="Z14" s="9"/>
      <c r="AA14" s="9"/>
      <c r="AB14" s="29" t="s">
        <v>77</v>
      </c>
      <c r="AC14" s="31">
        <v>0</v>
      </c>
      <c r="AD14" s="30">
        <v>0</v>
      </c>
      <c r="AE14" s="31">
        <v>0</v>
      </c>
      <c r="AF14" s="30">
        <v>0</v>
      </c>
      <c r="AG14" s="31">
        <v>0</v>
      </c>
      <c r="AH14" s="30">
        <v>0</v>
      </c>
      <c r="AI14" s="31">
        <v>0</v>
      </c>
      <c r="AJ14" s="30">
        <v>0</v>
      </c>
      <c r="AK14" s="32">
        <f t="shared" si="2"/>
        <v>0</v>
      </c>
      <c r="AL14" s="9"/>
      <c r="AM14" s="9"/>
      <c r="AN14" s="9"/>
      <c r="AO14" s="9"/>
      <c r="AP14" s="29" t="s">
        <v>77</v>
      </c>
      <c r="AQ14" s="30">
        <v>0</v>
      </c>
      <c r="AR14" s="31">
        <v>0</v>
      </c>
      <c r="AS14" s="30">
        <v>0</v>
      </c>
      <c r="AT14" s="31">
        <v>7.6796250000000015</v>
      </c>
      <c r="AU14" s="30">
        <v>0</v>
      </c>
      <c r="AV14" s="31">
        <v>0</v>
      </c>
      <c r="AW14" s="30">
        <v>0</v>
      </c>
      <c r="AX14" s="31">
        <v>0</v>
      </c>
      <c r="AY14" s="30">
        <v>0</v>
      </c>
      <c r="AZ14" s="32">
        <f t="shared" si="3"/>
        <v>7.6796250000000015</v>
      </c>
      <c r="BA14" s="34"/>
      <c r="BB14" s="9"/>
      <c r="BC14" s="9"/>
      <c r="BD14" s="9"/>
      <c r="BE14" s="29" t="s">
        <v>77</v>
      </c>
      <c r="BF14" s="30">
        <v>0</v>
      </c>
      <c r="BG14" s="31">
        <v>0</v>
      </c>
      <c r="BH14" s="30">
        <v>0</v>
      </c>
      <c r="BI14" s="31">
        <v>0</v>
      </c>
      <c r="BJ14" s="30">
        <v>0</v>
      </c>
      <c r="BK14" s="32">
        <f t="shared" si="4"/>
        <v>0</v>
      </c>
      <c r="BL14" s="9"/>
      <c r="BM14" s="9"/>
      <c r="BN14" s="9"/>
      <c r="BO14" s="9"/>
      <c r="BP14" s="29" t="s">
        <v>77</v>
      </c>
      <c r="BQ14" s="33">
        <v>0</v>
      </c>
      <c r="BR14" s="31">
        <v>0</v>
      </c>
      <c r="BS14" s="33">
        <v>0</v>
      </c>
      <c r="BT14" s="31">
        <v>0</v>
      </c>
      <c r="BU14" s="33">
        <v>0</v>
      </c>
      <c r="BV14" s="31">
        <v>0</v>
      </c>
      <c r="BW14" s="33">
        <v>9.9768799999999995</v>
      </c>
      <c r="BX14" s="32">
        <f t="shared" si="5"/>
        <v>9.9768799999999995</v>
      </c>
      <c r="BY14" s="9"/>
      <c r="BZ14" s="9"/>
      <c r="CA14" s="9"/>
      <c r="CB14" s="9"/>
      <c r="CC14" s="29" t="s">
        <v>77</v>
      </c>
      <c r="CD14" s="30">
        <v>0</v>
      </c>
      <c r="CE14" s="31">
        <v>0</v>
      </c>
      <c r="CF14" s="30">
        <v>0</v>
      </c>
      <c r="CG14" s="31">
        <v>0</v>
      </c>
      <c r="CH14" s="30">
        <v>0</v>
      </c>
      <c r="CI14" s="31">
        <v>0</v>
      </c>
      <c r="CJ14" s="30">
        <v>0</v>
      </c>
      <c r="CK14" s="31">
        <v>0</v>
      </c>
      <c r="CL14" s="30">
        <v>0</v>
      </c>
      <c r="CM14" s="31">
        <v>0</v>
      </c>
      <c r="CN14" s="30">
        <v>0</v>
      </c>
      <c r="CO14" s="32">
        <f t="shared" si="6"/>
        <v>0</v>
      </c>
      <c r="CP14" s="9"/>
      <c r="CQ14" s="9"/>
      <c r="CR14" s="9"/>
      <c r="CS14" s="9"/>
      <c r="CT14" s="35" t="s">
        <v>77</v>
      </c>
      <c r="CU14" s="36">
        <f t="shared" si="7"/>
        <v>32.800690000000003</v>
      </c>
    </row>
    <row r="15" spans="1:99" ht="18" customHeight="1" x14ac:dyDescent="0.3">
      <c r="A15" s="29" t="s">
        <v>78</v>
      </c>
      <c r="B15" s="30">
        <v>386.89152000000001</v>
      </c>
      <c r="C15" s="31">
        <v>205.12550400000003</v>
      </c>
      <c r="D15" s="30">
        <v>267.90412800000001</v>
      </c>
      <c r="E15" s="32">
        <f t="shared" si="0"/>
        <v>859.92115200000001</v>
      </c>
      <c r="F15" s="9"/>
      <c r="G15" s="9"/>
      <c r="H15" s="9"/>
      <c r="I15" s="9"/>
      <c r="J15" s="29" t="s">
        <v>78</v>
      </c>
      <c r="K15" s="31">
        <v>70.443455999999998</v>
      </c>
      <c r="L15" s="33">
        <v>72.998400000000004</v>
      </c>
      <c r="M15" s="31">
        <v>166.43635200000003</v>
      </c>
      <c r="N15" s="33">
        <v>56.208768000000006</v>
      </c>
      <c r="O15" s="31">
        <v>309.51321600000006</v>
      </c>
      <c r="P15" s="33">
        <v>97.087872000000004</v>
      </c>
      <c r="Q15" s="31">
        <v>54.748800000000003</v>
      </c>
      <c r="R15" s="33">
        <v>58.398720000000004</v>
      </c>
      <c r="S15" s="31">
        <v>988.67691600000012</v>
      </c>
      <c r="T15" s="33">
        <v>133.58707200000001</v>
      </c>
      <c r="U15" s="31">
        <v>75.188352000000009</v>
      </c>
      <c r="V15" s="33">
        <v>156.21657600000003</v>
      </c>
      <c r="W15" s="32">
        <f t="shared" si="1"/>
        <v>2239.5045</v>
      </c>
      <c r="X15" s="9"/>
      <c r="Y15" s="9"/>
      <c r="Z15" s="9"/>
      <c r="AA15" s="9"/>
      <c r="AB15" s="29" t="s">
        <v>78</v>
      </c>
      <c r="AC15" s="31">
        <v>47.44896</v>
      </c>
      <c r="AD15" s="30">
        <v>47.44896</v>
      </c>
      <c r="AE15" s="31">
        <v>71.903424000000015</v>
      </c>
      <c r="AF15" s="30">
        <v>111.32256000000001</v>
      </c>
      <c r="AG15" s="31">
        <v>267.17414400000001</v>
      </c>
      <c r="AH15" s="30">
        <v>143.80684800000003</v>
      </c>
      <c r="AI15" s="31">
        <v>72.998400000000004</v>
      </c>
      <c r="AJ15" s="30">
        <v>53.653824</v>
      </c>
      <c r="AK15" s="32">
        <f t="shared" si="2"/>
        <v>815.75712000000021</v>
      </c>
      <c r="AL15" s="9"/>
      <c r="AM15" s="9"/>
      <c r="AN15" s="9"/>
      <c r="AO15" s="9"/>
      <c r="AP15" s="29" t="s">
        <v>78</v>
      </c>
      <c r="AQ15" s="30">
        <v>81.028224000000009</v>
      </c>
      <c r="AR15" s="31">
        <v>43.799040000000005</v>
      </c>
      <c r="AS15" s="30">
        <v>159.13651200000001</v>
      </c>
      <c r="AT15" s="31">
        <v>185.38460914285719</v>
      </c>
      <c r="AU15" s="30">
        <v>87.59808000000001</v>
      </c>
      <c r="AV15" s="31">
        <v>51.098880000000001</v>
      </c>
      <c r="AW15" s="30">
        <v>164.24639999999999</v>
      </c>
      <c r="AX15" s="31">
        <v>87.59808000000001</v>
      </c>
      <c r="AY15" s="30">
        <v>47.813952000000008</v>
      </c>
      <c r="AZ15" s="32">
        <f t="shared" si="3"/>
        <v>907.70377714285723</v>
      </c>
      <c r="BA15" s="34"/>
      <c r="BB15" s="9"/>
      <c r="BC15" s="9"/>
      <c r="BD15" s="9"/>
      <c r="BE15" s="29" t="s">
        <v>78</v>
      </c>
      <c r="BF15" s="30">
        <v>68.618496000000007</v>
      </c>
      <c r="BG15" s="31">
        <v>54.748800000000003</v>
      </c>
      <c r="BH15" s="30">
        <v>65.698560000000015</v>
      </c>
      <c r="BI15" s="31">
        <v>105.84768000000001</v>
      </c>
      <c r="BJ15" s="30">
        <v>160.59647999999999</v>
      </c>
      <c r="BK15" s="32">
        <f t="shared" si="4"/>
        <v>455.51001600000001</v>
      </c>
      <c r="BL15" s="9"/>
      <c r="BM15" s="9"/>
      <c r="BN15" s="9"/>
      <c r="BO15" s="9"/>
      <c r="BP15" s="29" t="s">
        <v>78</v>
      </c>
      <c r="BQ15" s="33">
        <v>538.92580800000007</v>
      </c>
      <c r="BR15" s="31">
        <v>174.46617600000002</v>
      </c>
      <c r="BS15" s="33">
        <v>109.49760000000001</v>
      </c>
      <c r="BT15" s="31">
        <v>80.298240000000007</v>
      </c>
      <c r="BU15" s="33">
        <v>378.13171200000005</v>
      </c>
      <c r="BV15" s="31">
        <v>189.06585600000003</v>
      </c>
      <c r="BW15" s="33">
        <v>2515.8977862857146</v>
      </c>
      <c r="BX15" s="32">
        <f t="shared" si="5"/>
        <v>3986.2831782857147</v>
      </c>
      <c r="BY15" s="9"/>
      <c r="BZ15" s="9"/>
      <c r="CA15" s="9"/>
      <c r="CB15" s="9"/>
      <c r="CC15" s="29" t="s">
        <v>78</v>
      </c>
      <c r="CD15" s="30">
        <v>71.173439999999999</v>
      </c>
      <c r="CE15" s="31">
        <v>52.558848000000005</v>
      </c>
      <c r="CF15" s="30">
        <v>48.543936000000009</v>
      </c>
      <c r="CG15" s="31">
        <v>75.188352000000009</v>
      </c>
      <c r="CH15" s="30">
        <v>48.908928000000003</v>
      </c>
      <c r="CI15" s="31">
        <v>70.443455999999998</v>
      </c>
      <c r="CJ15" s="30">
        <v>252.58857600000002</v>
      </c>
      <c r="CK15" s="31">
        <v>219.36019200000004</v>
      </c>
      <c r="CL15" s="30">
        <v>80.298240000000007</v>
      </c>
      <c r="CM15" s="31">
        <v>34.309248000000004</v>
      </c>
      <c r="CN15" s="30">
        <v>283.96377600000005</v>
      </c>
      <c r="CO15" s="32">
        <f t="shared" si="6"/>
        <v>1237.336992</v>
      </c>
      <c r="CP15" s="9"/>
      <c r="CQ15" s="9"/>
      <c r="CR15" s="9"/>
      <c r="CS15" s="9"/>
      <c r="CT15" s="35" t="s">
        <v>78</v>
      </c>
      <c r="CU15" s="36">
        <f t="shared" si="7"/>
        <v>12653.105151428574</v>
      </c>
    </row>
    <row r="16" spans="1:99" ht="18" customHeight="1" x14ac:dyDescent="0.3">
      <c r="A16" s="29" t="s">
        <v>79</v>
      </c>
      <c r="B16" s="30">
        <v>65.010223999999994</v>
      </c>
      <c r="C16" s="31">
        <v>34.467684800000001</v>
      </c>
      <c r="D16" s="30">
        <v>45.016513599999996</v>
      </c>
      <c r="E16" s="32">
        <f t="shared" si="0"/>
        <v>144.49442239999999</v>
      </c>
      <c r="F16" s="9"/>
      <c r="G16" s="9"/>
      <c r="H16" s="9"/>
      <c r="I16" s="9"/>
      <c r="J16" s="29" t="s">
        <v>79</v>
      </c>
      <c r="K16" s="31">
        <v>11.836767200000001</v>
      </c>
      <c r="L16" s="33">
        <v>12.266080000000001</v>
      </c>
      <c r="M16" s="31">
        <v>27.966662399999997</v>
      </c>
      <c r="N16" s="33">
        <v>9.4448816000000004</v>
      </c>
      <c r="O16" s="31">
        <v>52.008179200000001</v>
      </c>
      <c r="P16" s="33">
        <v>16.313886400000001</v>
      </c>
      <c r="Q16" s="31">
        <v>9.19956</v>
      </c>
      <c r="R16" s="33">
        <v>9.8128640000000011</v>
      </c>
      <c r="S16" s="31">
        <v>152.59003519999999</v>
      </c>
      <c r="T16" s="33">
        <v>22.446926400000002</v>
      </c>
      <c r="U16" s="31">
        <v>12.634062400000001</v>
      </c>
      <c r="V16" s="33">
        <v>26.249411199999997</v>
      </c>
      <c r="W16" s="32">
        <f t="shared" si="1"/>
        <v>362.76931599999995</v>
      </c>
      <c r="X16" s="9"/>
      <c r="Y16" s="9"/>
      <c r="Z16" s="9"/>
      <c r="AA16" s="9"/>
      <c r="AB16" s="29" t="s">
        <v>79</v>
      </c>
      <c r="AC16" s="31">
        <v>7.9729519999999994</v>
      </c>
      <c r="AD16" s="30">
        <v>7.9729519999999994</v>
      </c>
      <c r="AE16" s="31">
        <v>12.082088800000001</v>
      </c>
      <c r="AF16" s="30">
        <v>18.705772</v>
      </c>
      <c r="AG16" s="31">
        <v>44.893852800000005</v>
      </c>
      <c r="AH16" s="30">
        <v>24.164177600000002</v>
      </c>
      <c r="AI16" s="31">
        <v>12.266080000000001</v>
      </c>
      <c r="AJ16" s="30">
        <v>9.0155688000000005</v>
      </c>
      <c r="AK16" s="32">
        <f t="shared" si="2"/>
        <v>137.07344400000002</v>
      </c>
      <c r="AL16" s="9"/>
      <c r="AM16" s="9"/>
      <c r="AN16" s="9"/>
      <c r="AO16" s="9"/>
      <c r="AP16" s="29" t="s">
        <v>79</v>
      </c>
      <c r="AQ16" s="30">
        <v>13.6153488</v>
      </c>
      <c r="AR16" s="31">
        <v>7.359648</v>
      </c>
      <c r="AS16" s="30">
        <v>26.740054399999998</v>
      </c>
      <c r="AT16" s="31">
        <v>17.2338424</v>
      </c>
      <c r="AU16" s="30">
        <v>14.719296</v>
      </c>
      <c r="AV16" s="31">
        <v>8.5862560000000006</v>
      </c>
      <c r="AW16" s="30">
        <v>27.598680000000002</v>
      </c>
      <c r="AX16" s="31">
        <v>14.719296</v>
      </c>
      <c r="AY16" s="30">
        <v>8.0342824000000004</v>
      </c>
      <c r="AZ16" s="32">
        <f t="shared" si="3"/>
        <v>138.60670399999998</v>
      </c>
      <c r="BA16" s="34"/>
      <c r="BB16" s="9"/>
      <c r="BC16" s="9"/>
      <c r="BD16" s="9"/>
      <c r="BE16" s="29" t="s">
        <v>79</v>
      </c>
      <c r="BF16" s="30">
        <v>11.530115200000001</v>
      </c>
      <c r="BG16" s="31">
        <v>9.19956</v>
      </c>
      <c r="BH16" s="30">
        <v>11.039472</v>
      </c>
      <c r="BI16" s="31">
        <v>17.785816000000001</v>
      </c>
      <c r="BJ16" s="30">
        <v>26.985375999999999</v>
      </c>
      <c r="BK16" s="32">
        <f t="shared" si="4"/>
        <v>76.540339200000005</v>
      </c>
      <c r="BL16" s="9"/>
      <c r="BM16" s="9"/>
      <c r="BN16" s="9"/>
      <c r="BO16" s="9"/>
      <c r="BP16" s="29" t="s">
        <v>79</v>
      </c>
      <c r="BQ16" s="33">
        <v>105.3433216</v>
      </c>
      <c r="BR16" s="31">
        <v>29.315931200000001</v>
      </c>
      <c r="BS16" s="33">
        <v>18.39912</v>
      </c>
      <c r="BT16" s="31">
        <v>13.492687999999999</v>
      </c>
      <c r="BU16" s="33">
        <v>63.538294399999998</v>
      </c>
      <c r="BV16" s="31">
        <v>31.769147200000003</v>
      </c>
      <c r="BW16" s="33">
        <v>384.29628639999999</v>
      </c>
      <c r="BX16" s="32">
        <f t="shared" si="5"/>
        <v>646.15478880000001</v>
      </c>
      <c r="BY16" s="9"/>
      <c r="BZ16" s="9"/>
      <c r="CA16" s="9"/>
      <c r="CB16" s="9"/>
      <c r="CC16" s="29" t="s">
        <v>79</v>
      </c>
      <c r="CD16" s="30">
        <v>11.959427999999999</v>
      </c>
      <c r="CE16" s="31">
        <v>8.8315775999999993</v>
      </c>
      <c r="CF16" s="30">
        <v>8.1569432000000006</v>
      </c>
      <c r="CG16" s="31">
        <v>12.634062400000001</v>
      </c>
      <c r="CH16" s="30">
        <v>8.2182735999999998</v>
      </c>
      <c r="CI16" s="31">
        <v>11.836767200000001</v>
      </c>
      <c r="CJ16" s="30">
        <v>56.243690400000006</v>
      </c>
      <c r="CK16" s="31">
        <v>36.859570400000003</v>
      </c>
      <c r="CL16" s="30">
        <v>13.492688000000001</v>
      </c>
      <c r="CM16" s="31">
        <v>5.7650576000000004</v>
      </c>
      <c r="CN16" s="30">
        <v>47.715051199999998</v>
      </c>
      <c r="CO16" s="32">
        <f t="shared" si="6"/>
        <v>221.71310960000002</v>
      </c>
      <c r="CP16" s="9"/>
      <c r="CQ16" s="9"/>
      <c r="CR16" s="9"/>
      <c r="CS16" s="9"/>
      <c r="CT16" s="35" t="s">
        <v>79</v>
      </c>
      <c r="CU16" s="36">
        <f t="shared" si="7"/>
        <v>2059.6402312</v>
      </c>
    </row>
    <row r="17" spans="1:99" ht="18" customHeight="1" x14ac:dyDescent="0.3">
      <c r="A17" s="29" t="s">
        <v>80</v>
      </c>
      <c r="B17" s="30">
        <v>0</v>
      </c>
      <c r="C17" s="31">
        <v>0</v>
      </c>
      <c r="D17" s="30">
        <v>0</v>
      </c>
      <c r="E17" s="32">
        <f t="shared" si="0"/>
        <v>0</v>
      </c>
      <c r="F17" s="9"/>
      <c r="G17" s="9"/>
      <c r="H17" s="9"/>
      <c r="I17" s="9"/>
      <c r="J17" s="29" t="s">
        <v>80</v>
      </c>
      <c r="K17" s="31">
        <v>0</v>
      </c>
      <c r="L17" s="33">
        <v>0</v>
      </c>
      <c r="M17" s="31">
        <v>0</v>
      </c>
      <c r="N17" s="33">
        <v>0</v>
      </c>
      <c r="O17" s="31">
        <v>0</v>
      </c>
      <c r="P17" s="33">
        <v>0</v>
      </c>
      <c r="Q17" s="31">
        <v>0</v>
      </c>
      <c r="R17" s="33">
        <v>0</v>
      </c>
      <c r="S17" s="31">
        <v>8.7623058857142873</v>
      </c>
      <c r="T17" s="33">
        <v>0</v>
      </c>
      <c r="U17" s="31">
        <v>0</v>
      </c>
      <c r="V17" s="33">
        <v>0</v>
      </c>
      <c r="W17" s="32">
        <f t="shared" si="1"/>
        <v>8.7623058857142873</v>
      </c>
      <c r="X17" s="9"/>
      <c r="Y17" s="9"/>
      <c r="Z17" s="9"/>
      <c r="AA17" s="9"/>
      <c r="AB17" s="29" t="s">
        <v>80</v>
      </c>
      <c r="AC17" s="31">
        <v>0</v>
      </c>
      <c r="AD17" s="30">
        <v>0</v>
      </c>
      <c r="AE17" s="31">
        <v>0</v>
      </c>
      <c r="AF17" s="30">
        <v>0</v>
      </c>
      <c r="AG17" s="31">
        <v>0</v>
      </c>
      <c r="AH17" s="30">
        <v>0</v>
      </c>
      <c r="AI17" s="31">
        <v>0</v>
      </c>
      <c r="AJ17" s="30">
        <v>0</v>
      </c>
      <c r="AK17" s="32">
        <f t="shared" si="2"/>
        <v>0</v>
      </c>
      <c r="AL17" s="9"/>
      <c r="AM17" s="9"/>
      <c r="AN17" s="9"/>
      <c r="AO17" s="9"/>
      <c r="AP17" s="29" t="s">
        <v>80</v>
      </c>
      <c r="AQ17" s="30">
        <v>0</v>
      </c>
      <c r="AR17" s="31">
        <v>0</v>
      </c>
      <c r="AS17" s="30">
        <v>0</v>
      </c>
      <c r="AT17" s="31">
        <v>10.76369142857143</v>
      </c>
      <c r="AU17" s="30">
        <v>0</v>
      </c>
      <c r="AV17" s="31">
        <v>0</v>
      </c>
      <c r="AW17" s="30">
        <v>0</v>
      </c>
      <c r="AX17" s="31">
        <v>0</v>
      </c>
      <c r="AY17" s="30">
        <v>0</v>
      </c>
      <c r="AZ17" s="32">
        <f t="shared" si="3"/>
        <v>10.76369142857143</v>
      </c>
      <c r="BA17" s="34"/>
      <c r="BB17" s="9"/>
      <c r="BC17" s="9"/>
      <c r="BD17" s="9"/>
      <c r="BE17" s="29" t="s">
        <v>80</v>
      </c>
      <c r="BF17" s="30">
        <v>0</v>
      </c>
      <c r="BG17" s="31">
        <v>0</v>
      </c>
      <c r="BH17" s="30">
        <v>0</v>
      </c>
      <c r="BI17" s="31">
        <v>0</v>
      </c>
      <c r="BJ17" s="30">
        <v>0</v>
      </c>
      <c r="BK17" s="32">
        <f t="shared" si="4"/>
        <v>0</v>
      </c>
      <c r="BL17" s="9"/>
      <c r="BM17" s="9"/>
      <c r="BN17" s="9"/>
      <c r="BO17" s="9"/>
      <c r="BP17" s="29" t="s">
        <v>80</v>
      </c>
      <c r="BQ17" s="33">
        <v>0</v>
      </c>
      <c r="BR17" s="31">
        <v>0</v>
      </c>
      <c r="BS17" s="33">
        <v>0</v>
      </c>
      <c r="BT17" s="31">
        <v>0</v>
      </c>
      <c r="BU17" s="33">
        <v>0</v>
      </c>
      <c r="BV17" s="31">
        <v>0</v>
      </c>
      <c r="BW17" s="33">
        <v>7.5776142857142847</v>
      </c>
      <c r="BX17" s="32">
        <f t="shared" si="5"/>
        <v>7.5776142857142847</v>
      </c>
      <c r="BY17" s="9"/>
      <c r="BZ17" s="9"/>
      <c r="CA17" s="9"/>
      <c r="CB17" s="9"/>
      <c r="CC17" s="29" t="s">
        <v>80</v>
      </c>
      <c r="CD17" s="30">
        <v>0</v>
      </c>
      <c r="CE17" s="31">
        <v>0</v>
      </c>
      <c r="CF17" s="30">
        <v>0</v>
      </c>
      <c r="CG17" s="31">
        <v>0</v>
      </c>
      <c r="CH17" s="30">
        <v>0</v>
      </c>
      <c r="CI17" s="31">
        <v>0</v>
      </c>
      <c r="CJ17" s="30">
        <v>0</v>
      </c>
      <c r="CK17" s="31">
        <v>0</v>
      </c>
      <c r="CL17" s="30">
        <v>0</v>
      </c>
      <c r="CM17" s="31">
        <v>0</v>
      </c>
      <c r="CN17" s="30">
        <v>0</v>
      </c>
      <c r="CO17" s="32">
        <f t="shared" si="6"/>
        <v>0</v>
      </c>
      <c r="CP17" s="9"/>
      <c r="CQ17" s="9"/>
      <c r="CR17" s="9"/>
      <c r="CS17" s="9"/>
      <c r="CT17" s="35" t="s">
        <v>80</v>
      </c>
      <c r="CU17" s="36">
        <f t="shared" si="7"/>
        <v>33.783718114285719</v>
      </c>
    </row>
    <row r="18" spans="1:99" ht="18" customHeight="1" x14ac:dyDescent="0.3">
      <c r="A18" s="29" t="s">
        <v>81</v>
      </c>
      <c r="B18" s="30">
        <v>0</v>
      </c>
      <c r="C18" s="31">
        <v>0</v>
      </c>
      <c r="D18" s="30">
        <v>0</v>
      </c>
      <c r="E18" s="32">
        <f t="shared" si="0"/>
        <v>0</v>
      </c>
      <c r="F18" s="9"/>
      <c r="G18" s="9"/>
      <c r="H18" s="9"/>
      <c r="I18" s="9"/>
      <c r="J18" s="29" t="s">
        <v>81</v>
      </c>
      <c r="K18" s="31">
        <v>0</v>
      </c>
      <c r="L18" s="33">
        <v>0</v>
      </c>
      <c r="M18" s="31">
        <v>0</v>
      </c>
      <c r="N18" s="33">
        <v>0</v>
      </c>
      <c r="O18" s="31">
        <v>0</v>
      </c>
      <c r="P18" s="33">
        <v>0</v>
      </c>
      <c r="Q18" s="31">
        <v>0</v>
      </c>
      <c r="R18" s="33">
        <v>0</v>
      </c>
      <c r="S18" s="31">
        <v>16.295580000000001</v>
      </c>
      <c r="T18" s="33">
        <v>0</v>
      </c>
      <c r="U18" s="31">
        <v>0</v>
      </c>
      <c r="V18" s="33">
        <v>0</v>
      </c>
      <c r="W18" s="32">
        <f t="shared" si="1"/>
        <v>16.295580000000001</v>
      </c>
      <c r="X18" s="9"/>
      <c r="Y18" s="9"/>
      <c r="Z18" s="9"/>
      <c r="AA18" s="9"/>
      <c r="AB18" s="29" t="s">
        <v>81</v>
      </c>
      <c r="AC18" s="31">
        <v>0</v>
      </c>
      <c r="AD18" s="30">
        <v>0</v>
      </c>
      <c r="AE18" s="31">
        <v>0</v>
      </c>
      <c r="AF18" s="30">
        <v>0</v>
      </c>
      <c r="AG18" s="31">
        <v>0</v>
      </c>
      <c r="AH18" s="30">
        <v>0</v>
      </c>
      <c r="AI18" s="31">
        <v>0</v>
      </c>
      <c r="AJ18" s="30">
        <v>0</v>
      </c>
      <c r="AK18" s="32">
        <f t="shared" si="2"/>
        <v>0</v>
      </c>
      <c r="AL18" s="9"/>
      <c r="AM18" s="9"/>
      <c r="AN18" s="9"/>
      <c r="AO18" s="9"/>
      <c r="AP18" s="29" t="s">
        <v>81</v>
      </c>
      <c r="AQ18" s="30">
        <v>0</v>
      </c>
      <c r="AR18" s="31">
        <v>0</v>
      </c>
      <c r="AS18" s="30">
        <v>0</v>
      </c>
      <c r="AT18" s="31">
        <v>11.643750000000001</v>
      </c>
      <c r="AU18" s="30">
        <v>0</v>
      </c>
      <c r="AV18" s="31">
        <v>0</v>
      </c>
      <c r="AW18" s="30">
        <v>0</v>
      </c>
      <c r="AX18" s="31">
        <v>0</v>
      </c>
      <c r="AY18" s="30">
        <v>0</v>
      </c>
      <c r="AZ18" s="32">
        <f t="shared" si="3"/>
        <v>11.643750000000001</v>
      </c>
      <c r="BA18" s="34"/>
      <c r="BB18" s="9"/>
      <c r="BC18" s="9"/>
      <c r="BD18" s="9"/>
      <c r="BE18" s="29" t="s">
        <v>81</v>
      </c>
      <c r="BF18" s="30">
        <v>0</v>
      </c>
      <c r="BG18" s="31">
        <v>0</v>
      </c>
      <c r="BH18" s="30">
        <v>0</v>
      </c>
      <c r="BI18" s="31">
        <v>0</v>
      </c>
      <c r="BJ18" s="30">
        <v>0</v>
      </c>
      <c r="BK18" s="32">
        <f t="shared" si="4"/>
        <v>0</v>
      </c>
      <c r="BL18" s="9"/>
      <c r="BM18" s="9"/>
      <c r="BN18" s="9"/>
      <c r="BO18" s="9"/>
      <c r="BP18" s="29" t="s">
        <v>81</v>
      </c>
      <c r="BQ18" s="33">
        <v>0</v>
      </c>
      <c r="BR18" s="31">
        <v>0</v>
      </c>
      <c r="BS18" s="33">
        <v>0</v>
      </c>
      <c r="BT18" s="31">
        <v>0</v>
      </c>
      <c r="BU18" s="33">
        <v>0</v>
      </c>
      <c r="BV18" s="31">
        <v>0</v>
      </c>
      <c r="BW18" s="33">
        <v>62.459159999999997</v>
      </c>
      <c r="BX18" s="32">
        <f t="shared" si="5"/>
        <v>62.459159999999997</v>
      </c>
      <c r="BY18" s="9"/>
      <c r="BZ18" s="9"/>
      <c r="CA18" s="9"/>
      <c r="CB18" s="9"/>
      <c r="CC18" s="29" t="s">
        <v>81</v>
      </c>
      <c r="CD18" s="30">
        <v>0</v>
      </c>
      <c r="CE18" s="31">
        <v>0</v>
      </c>
      <c r="CF18" s="30">
        <v>0</v>
      </c>
      <c r="CG18" s="31">
        <v>0</v>
      </c>
      <c r="CH18" s="30">
        <v>0</v>
      </c>
      <c r="CI18" s="31">
        <v>0</v>
      </c>
      <c r="CJ18" s="30">
        <v>0</v>
      </c>
      <c r="CK18" s="31">
        <v>0</v>
      </c>
      <c r="CL18" s="30">
        <v>0</v>
      </c>
      <c r="CM18" s="31">
        <v>0</v>
      </c>
      <c r="CN18" s="30">
        <v>0</v>
      </c>
      <c r="CO18" s="32">
        <f t="shared" si="6"/>
        <v>0</v>
      </c>
      <c r="CP18" s="9"/>
      <c r="CQ18" s="9"/>
      <c r="CR18" s="9"/>
      <c r="CS18" s="9"/>
      <c r="CT18" s="35" t="s">
        <v>81</v>
      </c>
      <c r="CU18" s="36">
        <f t="shared" si="7"/>
        <v>120.35487000000001</v>
      </c>
    </row>
    <row r="19" spans="1:99" ht="18" customHeight="1" x14ac:dyDescent="0.3">
      <c r="A19" s="29" t="s">
        <v>82</v>
      </c>
      <c r="B19" s="30">
        <v>0</v>
      </c>
      <c r="C19" s="31">
        <v>0</v>
      </c>
      <c r="D19" s="30">
        <v>0</v>
      </c>
      <c r="E19" s="32">
        <f t="shared" si="0"/>
        <v>0</v>
      </c>
      <c r="F19" s="9"/>
      <c r="G19" s="9"/>
      <c r="H19" s="9"/>
      <c r="I19" s="9"/>
      <c r="J19" s="29" t="s">
        <v>82</v>
      </c>
      <c r="K19" s="31">
        <v>0</v>
      </c>
      <c r="L19" s="33">
        <v>0</v>
      </c>
      <c r="M19" s="31">
        <v>0</v>
      </c>
      <c r="N19" s="33">
        <v>0</v>
      </c>
      <c r="O19" s="31">
        <v>0</v>
      </c>
      <c r="P19" s="33">
        <v>0</v>
      </c>
      <c r="Q19" s="31">
        <v>0</v>
      </c>
      <c r="R19" s="33">
        <v>0</v>
      </c>
      <c r="S19" s="31">
        <v>4.6818992000000001</v>
      </c>
      <c r="T19" s="33">
        <v>0</v>
      </c>
      <c r="U19" s="31">
        <v>0</v>
      </c>
      <c r="V19" s="33">
        <v>0</v>
      </c>
      <c r="W19" s="32">
        <f t="shared" si="1"/>
        <v>4.6818992000000001</v>
      </c>
      <c r="X19" s="9"/>
      <c r="Y19" s="9"/>
      <c r="Z19" s="9"/>
      <c r="AA19" s="9"/>
      <c r="AB19" s="29" t="s">
        <v>82</v>
      </c>
      <c r="AC19" s="31">
        <v>0</v>
      </c>
      <c r="AD19" s="30">
        <v>0</v>
      </c>
      <c r="AE19" s="31">
        <v>0</v>
      </c>
      <c r="AF19" s="30">
        <v>0</v>
      </c>
      <c r="AG19" s="31">
        <v>0</v>
      </c>
      <c r="AH19" s="30">
        <v>0</v>
      </c>
      <c r="AI19" s="31">
        <v>0</v>
      </c>
      <c r="AJ19" s="30">
        <v>0</v>
      </c>
      <c r="AK19" s="32">
        <f t="shared" si="2"/>
        <v>0</v>
      </c>
      <c r="AL19" s="9"/>
      <c r="AM19" s="9"/>
      <c r="AN19" s="9"/>
      <c r="AO19" s="9"/>
      <c r="AP19" s="29" t="s">
        <v>82</v>
      </c>
      <c r="AQ19" s="30">
        <v>0</v>
      </c>
      <c r="AR19" s="31">
        <v>0</v>
      </c>
      <c r="AS19" s="30">
        <v>0</v>
      </c>
      <c r="AT19" s="31">
        <v>5.700940000000001</v>
      </c>
      <c r="AU19" s="30">
        <v>0</v>
      </c>
      <c r="AV19" s="31">
        <v>0</v>
      </c>
      <c r="AW19" s="30">
        <v>0</v>
      </c>
      <c r="AX19" s="31">
        <v>0</v>
      </c>
      <c r="AY19" s="30">
        <v>0</v>
      </c>
      <c r="AZ19" s="32">
        <f t="shared" si="3"/>
        <v>5.700940000000001</v>
      </c>
      <c r="BA19" s="34"/>
      <c r="BB19" s="9"/>
      <c r="BC19" s="9"/>
      <c r="BD19" s="9"/>
      <c r="BE19" s="29" t="s">
        <v>82</v>
      </c>
      <c r="BF19" s="30">
        <v>0</v>
      </c>
      <c r="BG19" s="31">
        <v>0</v>
      </c>
      <c r="BH19" s="30">
        <v>0</v>
      </c>
      <c r="BI19" s="31">
        <v>0</v>
      </c>
      <c r="BJ19" s="30">
        <v>0</v>
      </c>
      <c r="BK19" s="32">
        <f t="shared" si="4"/>
        <v>0</v>
      </c>
      <c r="BL19" s="9"/>
      <c r="BM19" s="9"/>
      <c r="BN19" s="9"/>
      <c r="BO19" s="9"/>
      <c r="BP19" s="29" t="s">
        <v>82</v>
      </c>
      <c r="BQ19" s="33">
        <v>0</v>
      </c>
      <c r="BR19" s="31">
        <v>0</v>
      </c>
      <c r="BS19" s="33">
        <v>0</v>
      </c>
      <c r="BT19" s="31">
        <v>0</v>
      </c>
      <c r="BU19" s="33">
        <v>0</v>
      </c>
      <c r="BV19" s="31">
        <v>0</v>
      </c>
      <c r="BW19" s="33">
        <v>10.925079999999999</v>
      </c>
      <c r="BX19" s="32">
        <f t="shared" si="5"/>
        <v>10.925079999999999</v>
      </c>
      <c r="BY19" s="9"/>
      <c r="BZ19" s="9"/>
      <c r="CA19" s="9"/>
      <c r="CB19" s="9"/>
      <c r="CC19" s="29" t="s">
        <v>82</v>
      </c>
      <c r="CD19" s="30">
        <v>0</v>
      </c>
      <c r="CE19" s="31">
        <v>0</v>
      </c>
      <c r="CF19" s="30">
        <v>0</v>
      </c>
      <c r="CG19" s="31">
        <v>0</v>
      </c>
      <c r="CH19" s="30">
        <v>0</v>
      </c>
      <c r="CI19" s="31">
        <v>0</v>
      </c>
      <c r="CJ19" s="30">
        <v>0</v>
      </c>
      <c r="CK19" s="31">
        <v>0</v>
      </c>
      <c r="CL19" s="30">
        <v>0</v>
      </c>
      <c r="CM19" s="31">
        <v>0</v>
      </c>
      <c r="CN19" s="30">
        <v>0</v>
      </c>
      <c r="CO19" s="32">
        <f t="shared" si="6"/>
        <v>0</v>
      </c>
      <c r="CP19" s="9"/>
      <c r="CQ19" s="9"/>
      <c r="CR19" s="9"/>
      <c r="CS19" s="9"/>
      <c r="CT19" s="35" t="s">
        <v>82</v>
      </c>
      <c r="CU19" s="36">
        <f t="shared" si="7"/>
        <v>37.109352799999996</v>
      </c>
    </row>
    <row r="20" spans="1:99" ht="18" customHeight="1" x14ac:dyDescent="0.3">
      <c r="A20" s="29" t="s">
        <v>83</v>
      </c>
      <c r="B20" s="30">
        <v>0</v>
      </c>
      <c r="C20" s="31">
        <v>0</v>
      </c>
      <c r="D20" s="30">
        <v>0</v>
      </c>
      <c r="E20" s="32">
        <f t="shared" si="0"/>
        <v>0</v>
      </c>
      <c r="F20" s="9"/>
      <c r="G20" s="9"/>
      <c r="H20" s="9"/>
      <c r="I20" s="9"/>
      <c r="J20" s="29" t="s">
        <v>83</v>
      </c>
      <c r="K20" s="31">
        <v>0</v>
      </c>
      <c r="L20" s="33">
        <v>0</v>
      </c>
      <c r="M20" s="31">
        <v>0</v>
      </c>
      <c r="N20" s="33">
        <v>0</v>
      </c>
      <c r="O20" s="31">
        <v>0</v>
      </c>
      <c r="P20" s="33">
        <v>0</v>
      </c>
      <c r="Q20" s="31">
        <v>0</v>
      </c>
      <c r="R20" s="33">
        <v>0</v>
      </c>
      <c r="S20" s="31">
        <v>0</v>
      </c>
      <c r="T20" s="33">
        <v>0</v>
      </c>
      <c r="U20" s="31">
        <v>0</v>
      </c>
      <c r="V20" s="33">
        <v>0</v>
      </c>
      <c r="W20" s="32">
        <f t="shared" si="1"/>
        <v>0</v>
      </c>
      <c r="X20" s="9"/>
      <c r="Y20" s="9"/>
      <c r="Z20" s="9"/>
      <c r="AA20" s="9"/>
      <c r="AB20" s="29" t="s">
        <v>83</v>
      </c>
      <c r="AC20" s="31">
        <v>0</v>
      </c>
      <c r="AD20" s="30">
        <v>0</v>
      </c>
      <c r="AE20" s="31">
        <v>0</v>
      </c>
      <c r="AF20" s="30">
        <v>0</v>
      </c>
      <c r="AG20" s="31">
        <v>0</v>
      </c>
      <c r="AH20" s="30">
        <v>0</v>
      </c>
      <c r="AI20" s="31">
        <v>0</v>
      </c>
      <c r="AJ20" s="30">
        <v>0</v>
      </c>
      <c r="AK20" s="32">
        <f t="shared" si="2"/>
        <v>0</v>
      </c>
      <c r="AL20" s="9"/>
      <c r="AM20" s="9"/>
      <c r="AN20" s="9"/>
      <c r="AO20" s="9"/>
      <c r="AP20" s="29" t="s">
        <v>83</v>
      </c>
      <c r="AQ20" s="30">
        <v>0</v>
      </c>
      <c r="AR20" s="31">
        <v>0</v>
      </c>
      <c r="AS20" s="30">
        <v>0</v>
      </c>
      <c r="AT20" s="31">
        <v>0</v>
      </c>
      <c r="AU20" s="30">
        <v>0</v>
      </c>
      <c r="AV20" s="31">
        <v>0</v>
      </c>
      <c r="AW20" s="30">
        <v>0</v>
      </c>
      <c r="AX20" s="31">
        <v>0</v>
      </c>
      <c r="AY20" s="30">
        <v>0</v>
      </c>
      <c r="AZ20" s="32">
        <f t="shared" si="3"/>
        <v>0</v>
      </c>
      <c r="BA20" s="34"/>
      <c r="BB20" s="9"/>
      <c r="BC20" s="9"/>
      <c r="BD20" s="9"/>
      <c r="BE20" s="29" t="s">
        <v>83</v>
      </c>
      <c r="BF20" s="30">
        <v>0</v>
      </c>
      <c r="BG20" s="31">
        <v>0</v>
      </c>
      <c r="BH20" s="30">
        <v>0</v>
      </c>
      <c r="BI20" s="31">
        <v>0</v>
      </c>
      <c r="BJ20" s="30">
        <v>0</v>
      </c>
      <c r="BK20" s="32">
        <f t="shared" si="4"/>
        <v>0</v>
      </c>
      <c r="BL20" s="9"/>
      <c r="BM20" s="9"/>
      <c r="BN20" s="9"/>
      <c r="BO20" s="9"/>
      <c r="BP20" s="29" t="s">
        <v>83</v>
      </c>
      <c r="BQ20" s="33">
        <v>5.085</v>
      </c>
      <c r="BR20" s="31">
        <v>0</v>
      </c>
      <c r="BS20" s="33">
        <v>0</v>
      </c>
      <c r="BT20" s="31">
        <v>0</v>
      </c>
      <c r="BU20" s="33">
        <v>0</v>
      </c>
      <c r="BV20" s="31">
        <v>0</v>
      </c>
      <c r="BW20" s="33">
        <v>5.085</v>
      </c>
      <c r="BX20" s="32">
        <f t="shared" si="5"/>
        <v>10.17</v>
      </c>
      <c r="BY20" s="9"/>
      <c r="BZ20" s="9"/>
      <c r="CA20" s="9"/>
      <c r="CB20" s="9"/>
      <c r="CC20" s="29" t="s">
        <v>83</v>
      </c>
      <c r="CD20" s="30">
        <v>0</v>
      </c>
      <c r="CE20" s="31">
        <v>0</v>
      </c>
      <c r="CF20" s="30">
        <v>0</v>
      </c>
      <c r="CG20" s="31">
        <v>0</v>
      </c>
      <c r="CH20" s="30">
        <v>0</v>
      </c>
      <c r="CI20" s="31">
        <v>0</v>
      </c>
      <c r="CJ20" s="30">
        <v>0</v>
      </c>
      <c r="CK20" s="31">
        <v>0</v>
      </c>
      <c r="CL20" s="30">
        <v>0</v>
      </c>
      <c r="CM20" s="31">
        <v>0</v>
      </c>
      <c r="CN20" s="30">
        <v>0</v>
      </c>
      <c r="CO20" s="32">
        <f t="shared" si="6"/>
        <v>0</v>
      </c>
      <c r="CP20" s="9"/>
      <c r="CQ20" s="9"/>
      <c r="CR20" s="9"/>
      <c r="CS20" s="9"/>
      <c r="CT20" s="35" t="s">
        <v>83</v>
      </c>
      <c r="CU20" s="36">
        <f t="shared" si="7"/>
        <v>10.17</v>
      </c>
    </row>
    <row r="21" spans="1:99" ht="18" customHeight="1" x14ac:dyDescent="0.3">
      <c r="A21" s="29" t="s">
        <v>84</v>
      </c>
      <c r="B21" s="30">
        <v>4.71488</v>
      </c>
      <c r="C21" s="31">
        <v>2.4997759999999998</v>
      </c>
      <c r="D21" s="30">
        <v>3.2648319999999997</v>
      </c>
      <c r="E21" s="32">
        <f t="shared" si="0"/>
        <v>10.479488</v>
      </c>
      <c r="F21" s="9"/>
      <c r="G21" s="9"/>
      <c r="H21" s="9"/>
      <c r="I21" s="9"/>
      <c r="J21" s="29" t="s">
        <v>84</v>
      </c>
      <c r="K21" s="31">
        <v>0.85846399999999989</v>
      </c>
      <c r="L21" s="33">
        <v>0.88959999999999995</v>
      </c>
      <c r="M21" s="31">
        <v>2.0282879999999999</v>
      </c>
      <c r="N21" s="33">
        <v>0.68499199999999993</v>
      </c>
      <c r="O21" s="31">
        <v>3.7719039999999997</v>
      </c>
      <c r="P21" s="33">
        <v>1.1831679999999998</v>
      </c>
      <c r="Q21" s="31">
        <v>0.66720000000000002</v>
      </c>
      <c r="R21" s="33">
        <v>0.71167999999999987</v>
      </c>
      <c r="S21" s="31">
        <v>11.066624000000001</v>
      </c>
      <c r="T21" s="33">
        <v>1.6279679999999999</v>
      </c>
      <c r="U21" s="31">
        <v>0.91628799999999999</v>
      </c>
      <c r="V21" s="33">
        <v>1.9037439999999997</v>
      </c>
      <c r="W21" s="32">
        <f t="shared" si="1"/>
        <v>26.309919999999998</v>
      </c>
      <c r="X21" s="9"/>
      <c r="Y21" s="9"/>
      <c r="Z21" s="9"/>
      <c r="AA21" s="9"/>
      <c r="AB21" s="29" t="s">
        <v>84</v>
      </c>
      <c r="AC21" s="31">
        <v>0.57823999999999998</v>
      </c>
      <c r="AD21" s="30">
        <v>0.57823999999999998</v>
      </c>
      <c r="AE21" s="31">
        <v>0.87625599999999992</v>
      </c>
      <c r="AF21" s="30">
        <v>1.3566399999999998</v>
      </c>
      <c r="AG21" s="31">
        <v>3.2559359999999997</v>
      </c>
      <c r="AH21" s="30">
        <v>1.7525119999999998</v>
      </c>
      <c r="AI21" s="31">
        <v>0.88959999999999995</v>
      </c>
      <c r="AJ21" s="30">
        <v>0.65385599999999999</v>
      </c>
      <c r="AK21" s="32">
        <f t="shared" si="2"/>
        <v>9.9412799999999972</v>
      </c>
      <c r="AL21" s="9"/>
      <c r="AM21" s="9"/>
      <c r="AN21" s="9"/>
      <c r="AO21" s="9"/>
      <c r="AP21" s="29" t="s">
        <v>84</v>
      </c>
      <c r="AQ21" s="30">
        <v>0.98745599999999989</v>
      </c>
      <c r="AR21" s="31">
        <v>0.53376000000000001</v>
      </c>
      <c r="AS21" s="30">
        <v>1.9393279999999999</v>
      </c>
      <c r="AT21" s="31">
        <v>1.2498879999999999</v>
      </c>
      <c r="AU21" s="30">
        <v>1.06752</v>
      </c>
      <c r="AV21" s="31">
        <v>0.62271999999999994</v>
      </c>
      <c r="AW21" s="30">
        <v>2.0015999999999998</v>
      </c>
      <c r="AX21" s="31">
        <v>1.06752</v>
      </c>
      <c r="AY21" s="30">
        <v>0.58268799999999987</v>
      </c>
      <c r="AZ21" s="32">
        <f t="shared" si="3"/>
        <v>10.052479999999999</v>
      </c>
      <c r="BA21" s="34"/>
      <c r="BB21" s="9"/>
      <c r="BC21" s="9"/>
      <c r="BD21" s="9"/>
      <c r="BE21" s="29" t="s">
        <v>84</v>
      </c>
      <c r="BF21" s="30">
        <v>0.83622399999999997</v>
      </c>
      <c r="BG21" s="31">
        <v>0.66720000000000002</v>
      </c>
      <c r="BH21" s="30">
        <v>0.80064000000000002</v>
      </c>
      <c r="BI21" s="31">
        <v>1.28992</v>
      </c>
      <c r="BJ21" s="30">
        <v>1.9571199999999997</v>
      </c>
      <c r="BK21" s="32">
        <f t="shared" si="4"/>
        <v>5.5511039999999996</v>
      </c>
      <c r="BL21" s="9"/>
      <c r="BM21" s="9"/>
      <c r="BN21" s="9"/>
      <c r="BO21" s="9"/>
      <c r="BP21" s="29" t="s">
        <v>84</v>
      </c>
      <c r="BQ21" s="33">
        <v>4.9995519999999996</v>
      </c>
      <c r="BR21" s="31">
        <v>2.126144</v>
      </c>
      <c r="BS21" s="33">
        <v>1.3344</v>
      </c>
      <c r="BT21" s="31">
        <v>0.97855999999999999</v>
      </c>
      <c r="BU21" s="33">
        <v>4.6081279999999998</v>
      </c>
      <c r="BV21" s="31">
        <v>2.3040639999999999</v>
      </c>
      <c r="BW21" s="33">
        <v>27.871167999999997</v>
      </c>
      <c r="BX21" s="32">
        <f t="shared" si="5"/>
        <v>44.222015999999996</v>
      </c>
      <c r="BY21" s="9"/>
      <c r="BZ21" s="9"/>
      <c r="CA21" s="9"/>
      <c r="CB21" s="9"/>
      <c r="CC21" s="29" t="s">
        <v>84</v>
      </c>
      <c r="CD21" s="30">
        <v>0.86735999999999991</v>
      </c>
      <c r="CE21" s="31">
        <v>0.64051199999999997</v>
      </c>
      <c r="CF21" s="30">
        <v>0.59158399999999989</v>
      </c>
      <c r="CG21" s="31">
        <v>0.91628799999999988</v>
      </c>
      <c r="CH21" s="30">
        <v>0.5960319999999999</v>
      </c>
      <c r="CI21" s="31">
        <v>0.85846399999999989</v>
      </c>
      <c r="CJ21" s="30">
        <v>1.6146240000000001</v>
      </c>
      <c r="CK21" s="31">
        <v>2.6732480000000001</v>
      </c>
      <c r="CL21" s="30">
        <v>0.97855999999999987</v>
      </c>
      <c r="CM21" s="31">
        <v>0.41811199999999998</v>
      </c>
      <c r="CN21" s="30">
        <v>3.4605440000000001</v>
      </c>
      <c r="CO21" s="32">
        <f t="shared" si="6"/>
        <v>13.615328000000002</v>
      </c>
      <c r="CP21" s="9"/>
      <c r="CQ21" s="9"/>
      <c r="CR21" s="9"/>
      <c r="CS21" s="9"/>
      <c r="CT21" s="35" t="s">
        <v>84</v>
      </c>
      <c r="CU21" s="36">
        <f t="shared" si="7"/>
        <v>144.27087999999998</v>
      </c>
    </row>
    <row r="22" spans="1:99" ht="18" customHeight="1" x14ac:dyDescent="0.3">
      <c r="A22" s="29" t="s">
        <v>85</v>
      </c>
      <c r="B22" s="30">
        <v>1781.52</v>
      </c>
      <c r="C22" s="31">
        <v>434.08</v>
      </c>
      <c r="D22" s="30">
        <v>551.07999999999993</v>
      </c>
      <c r="E22" s="32">
        <f t="shared" si="0"/>
        <v>2766.68</v>
      </c>
      <c r="F22" s="9"/>
      <c r="G22" s="9"/>
      <c r="H22" s="9"/>
      <c r="I22" s="9"/>
      <c r="J22" s="29" t="s">
        <v>85</v>
      </c>
      <c r="K22" s="31">
        <v>104</v>
      </c>
      <c r="L22" s="33">
        <v>143</v>
      </c>
      <c r="M22" s="31">
        <v>321.03999999999996</v>
      </c>
      <c r="N22" s="33">
        <v>263.10000000000002</v>
      </c>
      <c r="O22" s="31">
        <v>1025.1396</v>
      </c>
      <c r="P22" s="33">
        <v>319.06</v>
      </c>
      <c r="Q22" s="31">
        <v>78</v>
      </c>
      <c r="R22" s="33">
        <v>167.01999999999998</v>
      </c>
      <c r="S22" s="31">
        <v>1563.412</v>
      </c>
      <c r="T22" s="33">
        <v>191.04</v>
      </c>
      <c r="U22" s="31">
        <v>276.07920000000001</v>
      </c>
      <c r="V22" s="33">
        <v>325.09879999999998</v>
      </c>
      <c r="W22" s="32">
        <f t="shared" si="1"/>
        <v>4775.9895999999999</v>
      </c>
      <c r="X22" s="9"/>
      <c r="Y22" s="9"/>
      <c r="Z22" s="9"/>
      <c r="AA22" s="9"/>
      <c r="AB22" s="29" t="s">
        <v>85</v>
      </c>
      <c r="AC22" s="31">
        <v>262.05799999999999</v>
      </c>
      <c r="AD22" s="30">
        <v>128.01999999999998</v>
      </c>
      <c r="AE22" s="31">
        <v>165.04</v>
      </c>
      <c r="AF22" s="30">
        <v>423.06</v>
      </c>
      <c r="AG22" s="31">
        <v>588.1</v>
      </c>
      <c r="AH22" s="30">
        <v>456.12</v>
      </c>
      <c r="AI22" s="31">
        <v>447.08</v>
      </c>
      <c r="AJ22" s="30">
        <v>189.06</v>
      </c>
      <c r="AK22" s="32">
        <f t="shared" si="2"/>
        <v>2658.5379999999996</v>
      </c>
      <c r="AL22" s="9"/>
      <c r="AM22" s="9"/>
      <c r="AN22" s="9"/>
      <c r="AO22" s="9"/>
      <c r="AP22" s="29" t="s">
        <v>85</v>
      </c>
      <c r="AQ22" s="30">
        <v>241.07040000000001</v>
      </c>
      <c r="AR22" s="31">
        <v>195</v>
      </c>
      <c r="AS22" s="30">
        <v>458.048</v>
      </c>
      <c r="AT22" s="31">
        <v>235.0368</v>
      </c>
      <c r="AU22" s="30">
        <v>247</v>
      </c>
      <c r="AV22" s="31">
        <v>91</v>
      </c>
      <c r="AW22" s="30">
        <v>364</v>
      </c>
      <c r="AX22" s="31">
        <v>156</v>
      </c>
      <c r="AY22" s="30">
        <v>100.0192</v>
      </c>
      <c r="AZ22" s="32">
        <f t="shared" si="3"/>
        <v>2087.1744000000003</v>
      </c>
      <c r="BA22" s="34"/>
      <c r="BB22" s="9"/>
      <c r="BC22" s="9"/>
      <c r="BD22" s="9"/>
      <c r="BE22" s="29" t="s">
        <v>85</v>
      </c>
      <c r="BF22" s="30">
        <v>363.14</v>
      </c>
      <c r="BG22" s="31">
        <v>247.05199999999999</v>
      </c>
      <c r="BH22" s="30">
        <v>406.13639999999998</v>
      </c>
      <c r="BI22" s="31">
        <v>437.1592</v>
      </c>
      <c r="BJ22" s="30">
        <v>334.09719999999999</v>
      </c>
      <c r="BK22" s="32">
        <f t="shared" si="4"/>
        <v>1787.5847999999999</v>
      </c>
      <c r="BL22" s="9"/>
      <c r="BM22" s="9"/>
      <c r="BN22" s="9"/>
      <c r="BO22" s="9"/>
      <c r="BP22" s="29" t="s">
        <v>85</v>
      </c>
      <c r="BQ22" s="33">
        <v>1020.9512999999999</v>
      </c>
      <c r="BR22" s="31">
        <v>550.22</v>
      </c>
      <c r="BS22" s="33">
        <v>495.19799999999998</v>
      </c>
      <c r="BT22" s="31">
        <v>775.31</v>
      </c>
      <c r="BU22" s="33">
        <v>1670.6679999999999</v>
      </c>
      <c r="BV22" s="31">
        <v>550.22</v>
      </c>
      <c r="BW22" s="33">
        <v>7209.16</v>
      </c>
      <c r="BX22" s="32">
        <f t="shared" si="5"/>
        <v>12271.727299999999</v>
      </c>
      <c r="BY22" s="9"/>
      <c r="BZ22" s="9"/>
      <c r="CA22" s="9"/>
      <c r="CB22" s="9"/>
      <c r="CC22" s="29" t="s">
        <v>85</v>
      </c>
      <c r="CD22" s="30">
        <v>366.11</v>
      </c>
      <c r="CE22" s="31">
        <v>117</v>
      </c>
      <c r="CF22" s="30">
        <v>130</v>
      </c>
      <c r="CG22" s="31">
        <v>169</v>
      </c>
      <c r="CH22" s="30">
        <v>221</v>
      </c>
      <c r="CI22" s="31">
        <v>78</v>
      </c>
      <c r="CJ22" s="30">
        <v>1285.8910799999999</v>
      </c>
      <c r="CK22" s="31">
        <v>598</v>
      </c>
      <c r="CL22" s="30">
        <v>487.11680000000001</v>
      </c>
      <c r="CM22" s="31">
        <v>200.07999999999998</v>
      </c>
      <c r="CN22" s="30">
        <v>1349.4251999999999</v>
      </c>
      <c r="CO22" s="32">
        <f t="shared" si="6"/>
        <v>5001.6230799999994</v>
      </c>
      <c r="CP22" s="9"/>
      <c r="CQ22" s="9"/>
      <c r="CR22" s="9"/>
      <c r="CS22" s="9"/>
      <c r="CT22" s="35" t="s">
        <v>85</v>
      </c>
      <c r="CU22" s="36">
        <f t="shared" si="7"/>
        <v>34463.663179999996</v>
      </c>
    </row>
    <row r="23" spans="1:99" ht="18" customHeight="1" x14ac:dyDescent="0.3">
      <c r="A23" s="29" t="s">
        <v>86</v>
      </c>
      <c r="B23" s="30">
        <v>0</v>
      </c>
      <c r="C23" s="31">
        <v>0</v>
      </c>
      <c r="D23" s="30">
        <v>0</v>
      </c>
      <c r="E23" s="32">
        <f t="shared" si="0"/>
        <v>0</v>
      </c>
      <c r="F23" s="9"/>
      <c r="G23" s="9"/>
      <c r="H23" s="9"/>
      <c r="I23" s="9"/>
      <c r="J23" s="29" t="s">
        <v>86</v>
      </c>
      <c r="K23" s="31">
        <v>0</v>
      </c>
      <c r="L23" s="33">
        <v>0</v>
      </c>
      <c r="M23" s="31">
        <v>0</v>
      </c>
      <c r="N23" s="33">
        <v>0</v>
      </c>
      <c r="O23" s="31">
        <v>0</v>
      </c>
      <c r="P23" s="33">
        <v>0</v>
      </c>
      <c r="Q23" s="31">
        <v>0</v>
      </c>
      <c r="R23" s="33">
        <v>0</v>
      </c>
      <c r="S23" s="31">
        <v>13.039679999999999</v>
      </c>
      <c r="T23" s="33">
        <v>0</v>
      </c>
      <c r="U23" s="31">
        <v>0</v>
      </c>
      <c r="V23" s="33">
        <v>0</v>
      </c>
      <c r="W23" s="32">
        <f t="shared" si="1"/>
        <v>13.039679999999999</v>
      </c>
      <c r="X23" s="9"/>
      <c r="Y23" s="9"/>
      <c r="Z23" s="9"/>
      <c r="AA23" s="9"/>
      <c r="AB23" s="29" t="s">
        <v>86</v>
      </c>
      <c r="AC23" s="31">
        <v>0</v>
      </c>
      <c r="AD23" s="30">
        <v>0</v>
      </c>
      <c r="AE23" s="31">
        <v>0</v>
      </c>
      <c r="AF23" s="30">
        <v>0</v>
      </c>
      <c r="AG23" s="31">
        <v>0</v>
      </c>
      <c r="AH23" s="30">
        <v>0</v>
      </c>
      <c r="AI23" s="31">
        <v>0</v>
      </c>
      <c r="AJ23" s="30">
        <v>0</v>
      </c>
      <c r="AK23" s="32">
        <f t="shared" si="2"/>
        <v>0</v>
      </c>
      <c r="AL23" s="9"/>
      <c r="AM23" s="9"/>
      <c r="AN23" s="9"/>
      <c r="AO23" s="9"/>
      <c r="AP23" s="29" t="s">
        <v>86</v>
      </c>
      <c r="AQ23" s="30">
        <v>0</v>
      </c>
      <c r="AR23" s="31">
        <v>0</v>
      </c>
      <c r="AS23" s="30">
        <v>0</v>
      </c>
      <c r="AT23" s="31">
        <v>19.175999999999998</v>
      </c>
      <c r="AU23" s="30">
        <v>0</v>
      </c>
      <c r="AV23" s="31">
        <v>0</v>
      </c>
      <c r="AW23" s="30">
        <v>0</v>
      </c>
      <c r="AX23" s="31">
        <v>0</v>
      </c>
      <c r="AY23" s="30">
        <v>0</v>
      </c>
      <c r="AZ23" s="32">
        <f t="shared" si="3"/>
        <v>19.175999999999998</v>
      </c>
      <c r="BA23" s="34"/>
      <c r="BB23" s="9"/>
      <c r="BC23" s="9"/>
      <c r="BD23" s="9"/>
      <c r="BE23" s="29" t="s">
        <v>86</v>
      </c>
      <c r="BF23" s="30">
        <v>0</v>
      </c>
      <c r="BG23" s="31">
        <v>0</v>
      </c>
      <c r="BH23" s="30">
        <v>0</v>
      </c>
      <c r="BI23" s="31">
        <v>0</v>
      </c>
      <c r="BJ23" s="30">
        <v>0</v>
      </c>
      <c r="BK23" s="32">
        <f t="shared" si="4"/>
        <v>0</v>
      </c>
      <c r="BL23" s="9"/>
      <c r="BM23" s="9"/>
      <c r="BN23" s="9"/>
      <c r="BO23" s="9"/>
      <c r="BP23" s="29" t="s">
        <v>86</v>
      </c>
      <c r="BQ23" s="33">
        <v>21.021119999999996</v>
      </c>
      <c r="BR23" s="31">
        <v>0</v>
      </c>
      <c r="BS23" s="33">
        <v>0</v>
      </c>
      <c r="BT23" s="31">
        <v>0</v>
      </c>
      <c r="BU23" s="33">
        <v>0</v>
      </c>
      <c r="BV23" s="31">
        <v>0</v>
      </c>
      <c r="BW23" s="33">
        <v>0</v>
      </c>
      <c r="BX23" s="32">
        <f t="shared" si="5"/>
        <v>21.021119999999996</v>
      </c>
      <c r="BY23" s="9"/>
      <c r="BZ23" s="9"/>
      <c r="CA23" s="9"/>
      <c r="CB23" s="9"/>
      <c r="CC23" s="29" t="s">
        <v>86</v>
      </c>
      <c r="CD23" s="30">
        <v>0</v>
      </c>
      <c r="CE23" s="31">
        <v>0</v>
      </c>
      <c r="CF23" s="30">
        <v>0</v>
      </c>
      <c r="CG23" s="31">
        <v>0</v>
      </c>
      <c r="CH23" s="30">
        <v>0</v>
      </c>
      <c r="CI23" s="31">
        <v>0</v>
      </c>
      <c r="CJ23" s="30">
        <v>19.619711999999996</v>
      </c>
      <c r="CK23" s="31">
        <v>0</v>
      </c>
      <c r="CL23" s="30">
        <v>0</v>
      </c>
      <c r="CM23" s="31">
        <v>0</v>
      </c>
      <c r="CN23" s="30">
        <v>0</v>
      </c>
      <c r="CO23" s="32">
        <f t="shared" si="6"/>
        <v>19.619711999999996</v>
      </c>
      <c r="CP23" s="9"/>
      <c r="CQ23" s="9"/>
      <c r="CR23" s="9"/>
      <c r="CS23" s="9"/>
      <c r="CT23" s="35" t="s">
        <v>86</v>
      </c>
      <c r="CU23" s="36">
        <f t="shared" si="7"/>
        <v>72.856511999999995</v>
      </c>
    </row>
    <row r="24" spans="1:99" ht="18" customHeight="1" x14ac:dyDescent="0.3">
      <c r="A24" s="29" t="s">
        <v>87</v>
      </c>
      <c r="B24" s="30">
        <v>8226</v>
      </c>
      <c r="C24" s="31">
        <v>4110.0639600000004</v>
      </c>
      <c r="D24" s="30">
        <v>5360.1349200000004</v>
      </c>
      <c r="E24" s="32">
        <f t="shared" si="0"/>
        <v>17696.19888</v>
      </c>
      <c r="F24" s="9"/>
      <c r="G24" s="9"/>
      <c r="H24" s="9"/>
      <c r="I24" s="9"/>
      <c r="J24" s="29" t="s">
        <v>87</v>
      </c>
      <c r="K24" s="31">
        <v>1389.2717400000001</v>
      </c>
      <c r="L24" s="33">
        <v>1456.9920000000002</v>
      </c>
      <c r="M24" s="31">
        <v>3319.50648</v>
      </c>
      <c r="N24" s="33">
        <v>1197.2167199999999</v>
      </c>
      <c r="O24" s="31">
        <v>6383.791596</v>
      </c>
      <c r="P24" s="33">
        <v>2001.2404799999999</v>
      </c>
      <c r="Q24" s="31">
        <v>1078.3530000000001</v>
      </c>
      <c r="R24" s="33">
        <v>1191.4950000000001</v>
      </c>
      <c r="S24" s="31">
        <v>18534.484423000002</v>
      </c>
      <c r="T24" s="33">
        <v>2631.5602799999997</v>
      </c>
      <c r="U24" s="31">
        <v>1564.114992</v>
      </c>
      <c r="V24" s="33">
        <v>3127.4107080000003</v>
      </c>
      <c r="W24" s="32">
        <f t="shared" si="1"/>
        <v>43875.437419000009</v>
      </c>
      <c r="X24" s="9"/>
      <c r="Y24" s="9"/>
      <c r="Z24" s="9"/>
      <c r="AA24" s="9"/>
      <c r="AB24" s="29" t="s">
        <v>87</v>
      </c>
      <c r="AC24" s="31">
        <v>1030.28178</v>
      </c>
      <c r="AD24" s="30">
        <v>964.3116</v>
      </c>
      <c r="AE24" s="31">
        <v>1447.06086</v>
      </c>
      <c r="AF24" s="30">
        <v>2322.8024999999998</v>
      </c>
      <c r="AG24" s="31">
        <v>5364.4947600000005</v>
      </c>
      <c r="AH24" s="30">
        <v>2956.1581200000001</v>
      </c>
      <c r="AI24" s="31">
        <v>1606.6487999999999</v>
      </c>
      <c r="AJ24" s="30">
        <v>1112.23206</v>
      </c>
      <c r="AK24" s="32">
        <f t="shared" si="2"/>
        <v>16803.990479999997</v>
      </c>
      <c r="AL24" s="9"/>
      <c r="AM24" s="9"/>
      <c r="AN24" s="9"/>
      <c r="AO24" s="9"/>
      <c r="AP24" s="29" t="s">
        <v>87</v>
      </c>
      <c r="AQ24" s="30">
        <v>1657.816104</v>
      </c>
      <c r="AR24" s="31">
        <v>927.92160000000013</v>
      </c>
      <c r="AS24" s="30">
        <v>3248.25576</v>
      </c>
      <c r="AT24" s="31">
        <v>2611.5452780000005</v>
      </c>
      <c r="AU24" s="30">
        <v>1785.4872</v>
      </c>
      <c r="AV24" s="31">
        <v>1015.4172000000001</v>
      </c>
      <c r="AW24" s="30">
        <v>3299.0189999999998</v>
      </c>
      <c r="AX24" s="31">
        <v>1740.7152000000001</v>
      </c>
      <c r="AY24" s="30">
        <v>957.46789199999989</v>
      </c>
      <c r="AZ24" s="32">
        <f t="shared" si="3"/>
        <v>17243.645234</v>
      </c>
      <c r="BA24" s="34"/>
      <c r="BB24" s="9"/>
      <c r="BC24" s="9"/>
      <c r="BD24" s="9"/>
      <c r="BE24" s="29" t="s">
        <v>87</v>
      </c>
      <c r="BF24" s="30">
        <v>1482.1892399999999</v>
      </c>
      <c r="BG24" s="31">
        <v>1161.55872</v>
      </c>
      <c r="BH24" s="30">
        <v>1447.8758040000002</v>
      </c>
      <c r="BI24" s="31">
        <v>2225.8029120000001</v>
      </c>
      <c r="BJ24" s="30">
        <v>3215.0350920000001</v>
      </c>
      <c r="BK24" s="32">
        <f t="shared" si="4"/>
        <v>9532.461768000001</v>
      </c>
      <c r="BL24" s="9"/>
      <c r="BM24" s="9"/>
      <c r="BN24" s="9"/>
      <c r="BO24" s="9"/>
      <c r="BP24" s="29" t="s">
        <v>87</v>
      </c>
      <c r="BQ24" s="33">
        <v>8990.4002639999999</v>
      </c>
      <c r="BR24" s="31">
        <v>3584.9042400000003</v>
      </c>
      <c r="BS24" s="33">
        <v>2323.71378</v>
      </c>
      <c r="BT24" s="31">
        <v>1906.9437</v>
      </c>
      <c r="BU24" s="33">
        <v>8005.1559600000001</v>
      </c>
      <c r="BV24" s="31">
        <v>3862.23144</v>
      </c>
      <c r="BW24" s="33">
        <v>48632.394053571436</v>
      </c>
      <c r="BX24" s="32">
        <f t="shared" si="5"/>
        <v>77305.743437571437</v>
      </c>
      <c r="BY24" s="9"/>
      <c r="BZ24" s="9"/>
      <c r="CA24" s="9"/>
      <c r="CB24" s="9"/>
      <c r="CC24" s="29" t="s">
        <v>87</v>
      </c>
      <c r="CD24" s="30">
        <v>1532.1642000000002</v>
      </c>
      <c r="CE24" s="31">
        <v>1055.94192</v>
      </c>
      <c r="CF24" s="30">
        <v>986.07294000000002</v>
      </c>
      <c r="CG24" s="31">
        <v>1511.3830800000001</v>
      </c>
      <c r="CH24" s="30">
        <v>1037.7781199999999</v>
      </c>
      <c r="CI24" s="31">
        <v>1376.47974</v>
      </c>
      <c r="CJ24" s="30">
        <v>3798.2561064000001</v>
      </c>
      <c r="CK24" s="31">
        <v>4461.0571799999998</v>
      </c>
      <c r="CL24" s="30">
        <v>1765.0332480000002</v>
      </c>
      <c r="CM24" s="31">
        <v>750.20771999999999</v>
      </c>
      <c r="CN24" s="30">
        <v>6058.1940119999999</v>
      </c>
      <c r="CO24" s="32">
        <f t="shared" si="6"/>
        <v>24332.568266399998</v>
      </c>
      <c r="CP24" s="9"/>
      <c r="CQ24" s="9"/>
      <c r="CR24" s="9"/>
      <c r="CS24" s="9"/>
      <c r="CT24" s="35" t="s">
        <v>87</v>
      </c>
      <c r="CU24" s="36">
        <f t="shared" si="7"/>
        <v>247084.86325111435</v>
      </c>
    </row>
    <row r="25" spans="1:99" ht="18" customHeight="1" x14ac:dyDescent="0.3">
      <c r="A25" s="29" t="s">
        <v>88</v>
      </c>
      <c r="B25" s="30">
        <v>295.04820000000001</v>
      </c>
      <c r="C25" s="31">
        <v>155.88888</v>
      </c>
      <c r="D25" s="30">
        <v>204.76955999999998</v>
      </c>
      <c r="E25" s="32">
        <f t="shared" si="0"/>
        <v>655.70663999999999</v>
      </c>
      <c r="F25" s="9"/>
      <c r="G25" s="9"/>
      <c r="H25" s="9"/>
      <c r="I25" s="9"/>
      <c r="J25" s="29" t="s">
        <v>88</v>
      </c>
      <c r="K25" s="31">
        <v>54.144719999999992</v>
      </c>
      <c r="L25" s="33">
        <v>57.017399999999995</v>
      </c>
      <c r="M25" s="31">
        <v>127.28963999999999</v>
      </c>
      <c r="N25" s="33">
        <v>41.397959999999998</v>
      </c>
      <c r="O25" s="31">
        <v>243.55151999999998</v>
      </c>
      <c r="P25" s="33">
        <v>75.286439999999999</v>
      </c>
      <c r="Q25" s="31">
        <v>42.008400000000002</v>
      </c>
      <c r="R25" s="33">
        <v>45.680999999999997</v>
      </c>
      <c r="S25" s="31">
        <v>694.67126600000006</v>
      </c>
      <c r="T25" s="33">
        <v>99.938039999999987</v>
      </c>
      <c r="U25" s="31">
        <v>56.940239999999996</v>
      </c>
      <c r="V25" s="33">
        <v>116.13431999999999</v>
      </c>
      <c r="W25" s="32">
        <f t="shared" si="1"/>
        <v>1654.0609459999998</v>
      </c>
      <c r="X25" s="9"/>
      <c r="Y25" s="9"/>
      <c r="Z25" s="9"/>
      <c r="AA25" s="9"/>
      <c r="AB25" s="29" t="s">
        <v>88</v>
      </c>
      <c r="AC25" s="31">
        <v>37.681799999999996</v>
      </c>
      <c r="AD25" s="30">
        <v>36.675599999999996</v>
      </c>
      <c r="AE25" s="31">
        <v>54.205079999999995</v>
      </c>
      <c r="AF25" s="30">
        <v>88.368600000000001</v>
      </c>
      <c r="AG25" s="31">
        <v>203.90088</v>
      </c>
      <c r="AH25" s="30">
        <v>109.08096</v>
      </c>
      <c r="AI25" s="31">
        <v>59.700599999999994</v>
      </c>
      <c r="AJ25" s="30">
        <v>40.202280000000002</v>
      </c>
      <c r="AK25" s="32">
        <f t="shared" si="2"/>
        <v>629.81579999999997</v>
      </c>
      <c r="AL25" s="9"/>
      <c r="AM25" s="9"/>
      <c r="AN25" s="9"/>
      <c r="AO25" s="9"/>
      <c r="AP25" s="29" t="s">
        <v>88</v>
      </c>
      <c r="AQ25" s="30">
        <v>60.871079999999999</v>
      </c>
      <c r="AR25" s="31">
        <v>37.027799999999999</v>
      </c>
      <c r="AS25" s="30">
        <v>124.97543999999999</v>
      </c>
      <c r="AT25" s="31">
        <v>95.767690000000002</v>
      </c>
      <c r="AU25" s="30">
        <v>70.366199999999992</v>
      </c>
      <c r="AV25" s="31">
        <v>39.677399999999999</v>
      </c>
      <c r="AW25" s="30">
        <v>129.3792</v>
      </c>
      <c r="AX25" s="31">
        <v>68.0184</v>
      </c>
      <c r="AY25" s="30">
        <v>36.271439999999998</v>
      </c>
      <c r="AZ25" s="32">
        <f t="shared" si="3"/>
        <v>662.35464999999999</v>
      </c>
      <c r="BA25" s="34"/>
      <c r="BB25" s="9"/>
      <c r="BC25" s="9"/>
      <c r="BD25" s="9"/>
      <c r="BE25" s="29" t="s">
        <v>88</v>
      </c>
      <c r="BF25" s="30">
        <v>50.463719999999995</v>
      </c>
      <c r="BG25" s="31">
        <v>43.014599999999994</v>
      </c>
      <c r="BH25" s="30">
        <v>49.672199999999997</v>
      </c>
      <c r="BI25" s="31">
        <v>78.331799999999987</v>
      </c>
      <c r="BJ25" s="30">
        <v>119.6694</v>
      </c>
      <c r="BK25" s="32">
        <f t="shared" si="4"/>
        <v>341.15171999999995</v>
      </c>
      <c r="BL25" s="9"/>
      <c r="BM25" s="9"/>
      <c r="BN25" s="9"/>
      <c r="BO25" s="9"/>
      <c r="BP25" s="29" t="s">
        <v>88</v>
      </c>
      <c r="BQ25" s="33">
        <v>328.02065600000003</v>
      </c>
      <c r="BR25" s="31">
        <v>127.45391999999998</v>
      </c>
      <c r="BS25" s="33">
        <v>79.99199999999999</v>
      </c>
      <c r="BT25" s="31">
        <v>58.660799999999995</v>
      </c>
      <c r="BU25" s="33">
        <v>276.23903999999999</v>
      </c>
      <c r="BV25" s="31">
        <v>138.11951999999999</v>
      </c>
      <c r="BW25" s="33">
        <v>1779.1973499999999</v>
      </c>
      <c r="BX25" s="32">
        <f t="shared" si="5"/>
        <v>2787.683286</v>
      </c>
      <c r="BY25" s="9"/>
      <c r="BZ25" s="9"/>
      <c r="CA25" s="9"/>
      <c r="CB25" s="9"/>
      <c r="CC25" s="29" t="s">
        <v>88</v>
      </c>
      <c r="CD25" s="30">
        <v>54.342599999999997</v>
      </c>
      <c r="CE25" s="31">
        <v>41.414759999999994</v>
      </c>
      <c r="CF25" s="30">
        <v>38.817119999999996</v>
      </c>
      <c r="CG25" s="31">
        <v>59.288039999999995</v>
      </c>
      <c r="CH25" s="30">
        <v>41.431559999999998</v>
      </c>
      <c r="CI25" s="31">
        <v>53.473919999999993</v>
      </c>
      <c r="CJ25" s="30">
        <v>131.60479626666665</v>
      </c>
      <c r="CK25" s="31">
        <v>175.67903999999999</v>
      </c>
      <c r="CL25" s="30">
        <v>63.691799999999994</v>
      </c>
      <c r="CM25" s="31">
        <v>25.064159999999998</v>
      </c>
      <c r="CN25" s="30">
        <v>214.82471999999999</v>
      </c>
      <c r="CO25" s="32">
        <f t="shared" si="6"/>
        <v>899.63251626666658</v>
      </c>
      <c r="CP25" s="9"/>
      <c r="CQ25" s="9"/>
      <c r="CR25" s="9"/>
      <c r="CS25" s="9"/>
      <c r="CT25" s="35" t="s">
        <v>88</v>
      </c>
      <c r="CU25" s="36">
        <f t="shared" si="7"/>
        <v>9167.8130242666666</v>
      </c>
    </row>
    <row r="26" spans="1:99" ht="18" customHeight="1" x14ac:dyDescent="0.3">
      <c r="A26" s="29" t="s">
        <v>89</v>
      </c>
      <c r="B26" s="30">
        <v>0</v>
      </c>
      <c r="C26" s="31">
        <v>0</v>
      </c>
      <c r="D26" s="30">
        <v>0</v>
      </c>
      <c r="E26" s="32">
        <f t="shared" si="0"/>
        <v>0</v>
      </c>
      <c r="F26" s="9"/>
      <c r="G26" s="9"/>
      <c r="H26" s="9"/>
      <c r="I26" s="9"/>
      <c r="J26" s="29" t="s">
        <v>89</v>
      </c>
      <c r="K26" s="31">
        <v>0</v>
      </c>
      <c r="L26" s="33">
        <v>0</v>
      </c>
      <c r="M26" s="31">
        <v>0</v>
      </c>
      <c r="N26" s="33">
        <v>0</v>
      </c>
      <c r="O26" s="31">
        <v>0</v>
      </c>
      <c r="P26" s="33">
        <v>0</v>
      </c>
      <c r="Q26" s="31">
        <v>0</v>
      </c>
      <c r="R26" s="33">
        <v>0</v>
      </c>
      <c r="S26" s="31">
        <v>2.6823239999999995</v>
      </c>
      <c r="T26" s="33">
        <v>0</v>
      </c>
      <c r="U26" s="31">
        <v>0</v>
      </c>
      <c r="V26" s="33">
        <v>0</v>
      </c>
      <c r="W26" s="32">
        <f t="shared" si="1"/>
        <v>2.6823239999999995</v>
      </c>
      <c r="X26" s="9"/>
      <c r="Y26" s="9"/>
      <c r="Z26" s="9"/>
      <c r="AA26" s="9"/>
      <c r="AB26" s="29" t="s">
        <v>89</v>
      </c>
      <c r="AC26" s="31">
        <v>0</v>
      </c>
      <c r="AD26" s="30">
        <v>0</v>
      </c>
      <c r="AE26" s="31">
        <v>0</v>
      </c>
      <c r="AF26" s="30">
        <v>0</v>
      </c>
      <c r="AG26" s="31">
        <v>0</v>
      </c>
      <c r="AH26" s="30">
        <v>0</v>
      </c>
      <c r="AI26" s="31">
        <v>0</v>
      </c>
      <c r="AJ26" s="30">
        <v>0</v>
      </c>
      <c r="AK26" s="32">
        <f t="shared" si="2"/>
        <v>0</v>
      </c>
      <c r="AL26" s="9"/>
      <c r="AM26" s="9"/>
      <c r="AN26" s="9"/>
      <c r="AO26" s="9"/>
      <c r="AP26" s="29" t="s">
        <v>89</v>
      </c>
      <c r="AQ26" s="30">
        <v>0</v>
      </c>
      <c r="AR26" s="31">
        <v>0</v>
      </c>
      <c r="AS26" s="30">
        <v>0</v>
      </c>
      <c r="AT26" s="31">
        <v>3.8492999999999991</v>
      </c>
      <c r="AU26" s="30">
        <v>0</v>
      </c>
      <c r="AV26" s="31">
        <v>0</v>
      </c>
      <c r="AW26" s="30">
        <v>0</v>
      </c>
      <c r="AX26" s="31">
        <v>0</v>
      </c>
      <c r="AY26" s="30">
        <v>0</v>
      </c>
      <c r="AZ26" s="32">
        <f t="shared" si="3"/>
        <v>3.8492999999999991</v>
      </c>
      <c r="BA26" s="34"/>
      <c r="BB26" s="9"/>
      <c r="BC26" s="9"/>
      <c r="BD26" s="9"/>
      <c r="BE26" s="29" t="s">
        <v>89</v>
      </c>
      <c r="BF26" s="30">
        <v>0</v>
      </c>
      <c r="BG26" s="31">
        <v>0</v>
      </c>
      <c r="BH26" s="30">
        <v>0</v>
      </c>
      <c r="BI26" s="31">
        <v>0</v>
      </c>
      <c r="BJ26" s="30">
        <v>0</v>
      </c>
      <c r="BK26" s="32">
        <f t="shared" si="4"/>
        <v>0</v>
      </c>
      <c r="BL26" s="9"/>
      <c r="BM26" s="9"/>
      <c r="BN26" s="9"/>
      <c r="BO26" s="9"/>
      <c r="BP26" s="29" t="s">
        <v>89</v>
      </c>
      <c r="BQ26" s="33">
        <v>0</v>
      </c>
      <c r="BR26" s="31">
        <v>0</v>
      </c>
      <c r="BS26" s="33">
        <v>0</v>
      </c>
      <c r="BT26" s="31">
        <v>0</v>
      </c>
      <c r="BU26" s="33">
        <v>0</v>
      </c>
      <c r="BV26" s="31">
        <v>0</v>
      </c>
      <c r="BW26" s="33">
        <v>1.4976</v>
      </c>
      <c r="BX26" s="32">
        <f t="shared" si="5"/>
        <v>1.4976</v>
      </c>
      <c r="BY26" s="9"/>
      <c r="BZ26" s="9"/>
      <c r="CA26" s="9"/>
      <c r="CB26" s="9"/>
      <c r="CC26" s="29" t="s">
        <v>89</v>
      </c>
      <c r="CD26" s="30">
        <v>0</v>
      </c>
      <c r="CE26" s="31">
        <v>0</v>
      </c>
      <c r="CF26" s="30">
        <v>0</v>
      </c>
      <c r="CG26" s="31">
        <v>0</v>
      </c>
      <c r="CH26" s="30">
        <v>0</v>
      </c>
      <c r="CI26" s="31">
        <v>0</v>
      </c>
      <c r="CJ26" s="30">
        <v>0</v>
      </c>
      <c r="CK26" s="31">
        <v>0</v>
      </c>
      <c r="CL26" s="30">
        <v>0</v>
      </c>
      <c r="CM26" s="31">
        <v>0</v>
      </c>
      <c r="CN26" s="30">
        <v>0</v>
      </c>
      <c r="CO26" s="32">
        <f t="shared" si="6"/>
        <v>0</v>
      </c>
      <c r="CP26" s="9"/>
      <c r="CQ26" s="9"/>
      <c r="CR26" s="9"/>
      <c r="CS26" s="9"/>
      <c r="CT26" s="35" t="s">
        <v>89</v>
      </c>
      <c r="CU26" s="36">
        <f t="shared" si="7"/>
        <v>9.0818639999999995</v>
      </c>
    </row>
    <row r="27" spans="1:99" ht="18" customHeight="1" x14ac:dyDescent="0.3">
      <c r="A27" s="29" t="s">
        <v>90</v>
      </c>
      <c r="B27" s="30">
        <v>0</v>
      </c>
      <c r="C27" s="31">
        <v>0</v>
      </c>
      <c r="D27" s="30">
        <v>0</v>
      </c>
      <c r="E27" s="32">
        <f t="shared" si="0"/>
        <v>0</v>
      </c>
      <c r="F27" s="9"/>
      <c r="G27" s="9"/>
      <c r="H27" s="9"/>
      <c r="I27" s="9"/>
      <c r="J27" s="29" t="s">
        <v>90</v>
      </c>
      <c r="K27" s="31">
        <v>0</v>
      </c>
      <c r="L27" s="33">
        <v>0</v>
      </c>
      <c r="M27" s="31">
        <v>0</v>
      </c>
      <c r="N27" s="33">
        <v>0</v>
      </c>
      <c r="O27" s="31">
        <v>0</v>
      </c>
      <c r="P27" s="33">
        <v>0</v>
      </c>
      <c r="Q27" s="31">
        <v>0</v>
      </c>
      <c r="R27" s="33">
        <v>0</v>
      </c>
      <c r="S27" s="31">
        <v>0</v>
      </c>
      <c r="T27" s="33">
        <v>0</v>
      </c>
      <c r="U27" s="31">
        <v>0</v>
      </c>
      <c r="V27" s="33">
        <v>0</v>
      </c>
      <c r="W27" s="32">
        <f t="shared" si="1"/>
        <v>0</v>
      </c>
      <c r="X27" s="9"/>
      <c r="Y27" s="9"/>
      <c r="Z27" s="9"/>
      <c r="AA27" s="9"/>
      <c r="AB27" s="29" t="s">
        <v>90</v>
      </c>
      <c r="AC27" s="31">
        <v>0</v>
      </c>
      <c r="AD27" s="30">
        <v>0</v>
      </c>
      <c r="AE27" s="31">
        <v>0</v>
      </c>
      <c r="AF27" s="30">
        <v>0</v>
      </c>
      <c r="AG27" s="31">
        <v>0</v>
      </c>
      <c r="AH27" s="30">
        <v>0</v>
      </c>
      <c r="AI27" s="31">
        <v>0</v>
      </c>
      <c r="AJ27" s="30">
        <v>0</v>
      </c>
      <c r="AK27" s="32">
        <f t="shared" si="2"/>
        <v>0</v>
      </c>
      <c r="AL27" s="9"/>
      <c r="AM27" s="9"/>
      <c r="AN27" s="9"/>
      <c r="AO27" s="9"/>
      <c r="AP27" s="29" t="s">
        <v>90</v>
      </c>
      <c r="AQ27" s="30">
        <v>0</v>
      </c>
      <c r="AR27" s="31">
        <v>0</v>
      </c>
      <c r="AS27" s="30">
        <v>0</v>
      </c>
      <c r="AT27" s="31">
        <v>0</v>
      </c>
      <c r="AU27" s="30">
        <v>0</v>
      </c>
      <c r="AV27" s="31">
        <v>0</v>
      </c>
      <c r="AW27" s="30">
        <v>0</v>
      </c>
      <c r="AX27" s="31">
        <v>0</v>
      </c>
      <c r="AY27" s="30">
        <v>0</v>
      </c>
      <c r="AZ27" s="32">
        <f t="shared" si="3"/>
        <v>0</v>
      </c>
      <c r="BA27" s="34"/>
      <c r="BB27" s="9"/>
      <c r="BC27" s="9"/>
      <c r="BD27" s="9"/>
      <c r="BE27" s="29" t="s">
        <v>90</v>
      </c>
      <c r="BF27" s="30">
        <v>0</v>
      </c>
      <c r="BG27" s="31">
        <v>0</v>
      </c>
      <c r="BH27" s="30">
        <v>0</v>
      </c>
      <c r="BI27" s="31">
        <v>0</v>
      </c>
      <c r="BJ27" s="30">
        <v>0</v>
      </c>
      <c r="BK27" s="32">
        <f t="shared" si="4"/>
        <v>0</v>
      </c>
      <c r="BL27" s="9"/>
      <c r="BM27" s="9"/>
      <c r="BN27" s="9"/>
      <c r="BO27" s="9"/>
      <c r="BP27" s="29" t="s">
        <v>90</v>
      </c>
      <c r="BQ27" s="33">
        <v>0</v>
      </c>
      <c r="BR27" s="31">
        <v>0</v>
      </c>
      <c r="BS27" s="33">
        <v>0</v>
      </c>
      <c r="BT27" s="31">
        <v>0</v>
      </c>
      <c r="BU27" s="33">
        <v>0</v>
      </c>
      <c r="BV27" s="31">
        <v>0</v>
      </c>
      <c r="BW27" s="33">
        <v>0</v>
      </c>
      <c r="BX27" s="32">
        <f t="shared" si="5"/>
        <v>0</v>
      </c>
      <c r="BY27" s="9"/>
      <c r="BZ27" s="9"/>
      <c r="CA27" s="9"/>
      <c r="CB27" s="9"/>
      <c r="CC27" s="29" t="s">
        <v>90</v>
      </c>
      <c r="CD27" s="30">
        <v>0</v>
      </c>
      <c r="CE27" s="31">
        <v>0</v>
      </c>
      <c r="CF27" s="30">
        <v>0</v>
      </c>
      <c r="CG27" s="31">
        <v>0</v>
      </c>
      <c r="CH27" s="30">
        <v>0</v>
      </c>
      <c r="CI27" s="31">
        <v>0</v>
      </c>
      <c r="CJ27" s="30">
        <v>0</v>
      </c>
      <c r="CK27" s="31">
        <v>0</v>
      </c>
      <c r="CL27" s="30">
        <v>0</v>
      </c>
      <c r="CM27" s="31">
        <v>0</v>
      </c>
      <c r="CN27" s="30">
        <v>0</v>
      </c>
      <c r="CO27" s="32">
        <f t="shared" si="6"/>
        <v>0</v>
      </c>
      <c r="CP27" s="9"/>
      <c r="CQ27" s="9"/>
      <c r="CR27" s="9"/>
      <c r="CS27" s="9"/>
      <c r="CT27" s="35" t="s">
        <v>90</v>
      </c>
      <c r="CU27" s="36">
        <f t="shared" si="7"/>
        <v>0</v>
      </c>
    </row>
    <row r="28" spans="1:99" ht="18" customHeight="1" x14ac:dyDescent="0.3">
      <c r="A28" s="29" t="s">
        <v>91</v>
      </c>
      <c r="B28" s="30">
        <v>0</v>
      </c>
      <c r="C28" s="31">
        <v>0</v>
      </c>
      <c r="D28" s="30">
        <v>0</v>
      </c>
      <c r="E28" s="32">
        <f t="shared" si="0"/>
        <v>0</v>
      </c>
      <c r="F28" s="9"/>
      <c r="G28" s="9"/>
      <c r="H28" s="9"/>
      <c r="I28" s="9"/>
      <c r="J28" s="29" t="s">
        <v>91</v>
      </c>
      <c r="K28" s="31">
        <v>0</v>
      </c>
      <c r="L28" s="33">
        <v>0</v>
      </c>
      <c r="M28" s="31">
        <v>0</v>
      </c>
      <c r="N28" s="33">
        <v>0</v>
      </c>
      <c r="O28" s="31">
        <v>0</v>
      </c>
      <c r="P28" s="33">
        <v>0</v>
      </c>
      <c r="Q28" s="31">
        <v>0</v>
      </c>
      <c r="R28" s="33">
        <v>0</v>
      </c>
      <c r="S28" s="31">
        <v>0</v>
      </c>
      <c r="T28" s="33">
        <v>0</v>
      </c>
      <c r="U28" s="31">
        <v>0</v>
      </c>
      <c r="V28" s="33">
        <v>0</v>
      </c>
      <c r="W28" s="32">
        <f t="shared" si="1"/>
        <v>0</v>
      </c>
      <c r="X28" s="9"/>
      <c r="Y28" s="9"/>
      <c r="Z28" s="9"/>
      <c r="AA28" s="9"/>
      <c r="AB28" s="29" t="s">
        <v>91</v>
      </c>
      <c r="AC28" s="31">
        <v>0</v>
      </c>
      <c r="AD28" s="30">
        <v>0</v>
      </c>
      <c r="AE28" s="31">
        <v>0</v>
      </c>
      <c r="AF28" s="30">
        <v>0</v>
      </c>
      <c r="AG28" s="31">
        <v>0</v>
      </c>
      <c r="AH28" s="30">
        <v>0</v>
      </c>
      <c r="AI28" s="31">
        <v>0</v>
      </c>
      <c r="AJ28" s="30">
        <v>0</v>
      </c>
      <c r="AK28" s="32">
        <f t="shared" si="2"/>
        <v>0</v>
      </c>
      <c r="AL28" s="9"/>
      <c r="AM28" s="9"/>
      <c r="AN28" s="9"/>
      <c r="AO28" s="9"/>
      <c r="AP28" s="29" t="s">
        <v>91</v>
      </c>
      <c r="AQ28" s="30">
        <v>0</v>
      </c>
      <c r="AR28" s="31">
        <v>0</v>
      </c>
      <c r="AS28" s="30">
        <v>0</v>
      </c>
      <c r="AT28" s="31">
        <v>0</v>
      </c>
      <c r="AU28" s="30">
        <v>0</v>
      </c>
      <c r="AV28" s="31">
        <v>0</v>
      </c>
      <c r="AW28" s="30">
        <v>0</v>
      </c>
      <c r="AX28" s="31">
        <v>0</v>
      </c>
      <c r="AY28" s="30">
        <v>0</v>
      </c>
      <c r="AZ28" s="32">
        <f t="shared" si="3"/>
        <v>0</v>
      </c>
      <c r="BA28" s="34"/>
      <c r="BB28" s="9"/>
      <c r="BC28" s="9"/>
      <c r="BD28" s="9"/>
      <c r="BE28" s="29" t="s">
        <v>91</v>
      </c>
      <c r="BF28" s="30">
        <v>0</v>
      </c>
      <c r="BG28" s="31">
        <v>0</v>
      </c>
      <c r="BH28" s="30">
        <v>0</v>
      </c>
      <c r="BI28" s="31">
        <v>0</v>
      </c>
      <c r="BJ28" s="30">
        <v>0</v>
      </c>
      <c r="BK28" s="32">
        <f t="shared" si="4"/>
        <v>0</v>
      </c>
      <c r="BL28" s="9"/>
      <c r="BM28" s="9"/>
      <c r="BN28" s="9"/>
      <c r="BO28" s="9"/>
      <c r="BP28" s="29" t="s">
        <v>91</v>
      </c>
      <c r="BQ28" s="33">
        <v>0</v>
      </c>
      <c r="BR28" s="31">
        <v>0</v>
      </c>
      <c r="BS28" s="33">
        <v>0</v>
      </c>
      <c r="BT28" s="31">
        <v>0</v>
      </c>
      <c r="BU28" s="33">
        <v>0</v>
      </c>
      <c r="BV28" s="31">
        <v>0</v>
      </c>
      <c r="BW28" s="33">
        <v>0</v>
      </c>
      <c r="BX28" s="32">
        <f t="shared" si="5"/>
        <v>0</v>
      </c>
      <c r="BY28" s="9"/>
      <c r="BZ28" s="9"/>
      <c r="CA28" s="9"/>
      <c r="CB28" s="9"/>
      <c r="CC28" s="29" t="s">
        <v>91</v>
      </c>
      <c r="CD28" s="30">
        <v>0</v>
      </c>
      <c r="CE28" s="31">
        <v>0</v>
      </c>
      <c r="CF28" s="30">
        <v>0</v>
      </c>
      <c r="CG28" s="31">
        <v>0</v>
      </c>
      <c r="CH28" s="30">
        <v>0</v>
      </c>
      <c r="CI28" s="31">
        <v>0</v>
      </c>
      <c r="CJ28" s="30">
        <v>0</v>
      </c>
      <c r="CK28" s="31">
        <v>0</v>
      </c>
      <c r="CL28" s="30">
        <v>0</v>
      </c>
      <c r="CM28" s="31">
        <v>0</v>
      </c>
      <c r="CN28" s="30">
        <v>0</v>
      </c>
      <c r="CO28" s="32">
        <f t="shared" si="6"/>
        <v>0</v>
      </c>
      <c r="CP28" s="9"/>
      <c r="CQ28" s="9"/>
      <c r="CR28" s="9"/>
      <c r="CS28" s="9"/>
      <c r="CT28" s="35" t="s">
        <v>91</v>
      </c>
      <c r="CU28" s="36">
        <f t="shared" si="7"/>
        <v>0</v>
      </c>
    </row>
    <row r="29" spans="1:99" ht="18" customHeight="1" x14ac:dyDescent="0.3">
      <c r="A29" s="29" t="s">
        <v>92</v>
      </c>
      <c r="B29" s="30">
        <v>0</v>
      </c>
      <c r="C29" s="31">
        <v>0</v>
      </c>
      <c r="D29" s="30">
        <v>0</v>
      </c>
      <c r="E29" s="32">
        <f t="shared" si="0"/>
        <v>0</v>
      </c>
      <c r="F29" s="9"/>
      <c r="G29" s="9"/>
      <c r="H29" s="9"/>
      <c r="I29" s="9"/>
      <c r="J29" s="29" t="s">
        <v>92</v>
      </c>
      <c r="K29" s="31">
        <v>0</v>
      </c>
      <c r="L29" s="33">
        <v>0</v>
      </c>
      <c r="M29" s="31">
        <v>0</v>
      </c>
      <c r="N29" s="33">
        <v>0</v>
      </c>
      <c r="O29" s="31">
        <v>0</v>
      </c>
      <c r="P29" s="33">
        <v>0</v>
      </c>
      <c r="Q29" s="31">
        <v>0</v>
      </c>
      <c r="R29" s="33">
        <v>0</v>
      </c>
      <c r="S29" s="31">
        <v>0</v>
      </c>
      <c r="T29" s="33">
        <v>0</v>
      </c>
      <c r="U29" s="31">
        <v>0</v>
      </c>
      <c r="V29" s="33">
        <v>0</v>
      </c>
      <c r="W29" s="32">
        <f t="shared" si="1"/>
        <v>0</v>
      </c>
      <c r="X29" s="9"/>
      <c r="Y29" s="9"/>
      <c r="Z29" s="9"/>
      <c r="AA29" s="9"/>
      <c r="AB29" s="29" t="s">
        <v>92</v>
      </c>
      <c r="AC29" s="31">
        <v>0</v>
      </c>
      <c r="AD29" s="30">
        <v>0</v>
      </c>
      <c r="AE29" s="31">
        <v>0</v>
      </c>
      <c r="AF29" s="30">
        <v>0</v>
      </c>
      <c r="AG29" s="31">
        <v>0</v>
      </c>
      <c r="AH29" s="30">
        <v>0</v>
      </c>
      <c r="AI29" s="31">
        <v>0</v>
      </c>
      <c r="AJ29" s="30">
        <v>0</v>
      </c>
      <c r="AK29" s="32">
        <f t="shared" si="2"/>
        <v>0</v>
      </c>
      <c r="AL29" s="9"/>
      <c r="AM29" s="9"/>
      <c r="AN29" s="9"/>
      <c r="AO29" s="9"/>
      <c r="AP29" s="29" t="s">
        <v>92</v>
      </c>
      <c r="AQ29" s="30">
        <v>0</v>
      </c>
      <c r="AR29" s="31">
        <v>0</v>
      </c>
      <c r="AS29" s="30">
        <v>0</v>
      </c>
      <c r="AT29" s="31">
        <v>0</v>
      </c>
      <c r="AU29" s="30">
        <v>0</v>
      </c>
      <c r="AV29" s="31">
        <v>0</v>
      </c>
      <c r="AW29" s="30">
        <v>0</v>
      </c>
      <c r="AX29" s="31">
        <v>0</v>
      </c>
      <c r="AY29" s="30">
        <v>0</v>
      </c>
      <c r="AZ29" s="32">
        <f t="shared" si="3"/>
        <v>0</v>
      </c>
      <c r="BA29" s="34"/>
      <c r="BB29" s="9"/>
      <c r="BC29" s="9"/>
      <c r="BD29" s="9"/>
      <c r="BE29" s="29" t="s">
        <v>92</v>
      </c>
      <c r="BF29" s="30">
        <v>0</v>
      </c>
      <c r="BG29" s="31">
        <v>0</v>
      </c>
      <c r="BH29" s="30">
        <v>0</v>
      </c>
      <c r="BI29" s="31">
        <v>0</v>
      </c>
      <c r="BJ29" s="30">
        <v>0</v>
      </c>
      <c r="BK29" s="32">
        <f t="shared" si="4"/>
        <v>0</v>
      </c>
      <c r="BL29" s="9"/>
      <c r="BM29" s="9"/>
      <c r="BN29" s="9"/>
      <c r="BO29" s="9"/>
      <c r="BP29" s="29" t="s">
        <v>92</v>
      </c>
      <c r="BQ29" s="33">
        <v>0</v>
      </c>
      <c r="BR29" s="31">
        <v>0</v>
      </c>
      <c r="BS29" s="33">
        <v>0</v>
      </c>
      <c r="BT29" s="31">
        <v>0</v>
      </c>
      <c r="BU29" s="33">
        <v>0</v>
      </c>
      <c r="BV29" s="31">
        <v>0</v>
      </c>
      <c r="BW29" s="33">
        <v>0</v>
      </c>
      <c r="BX29" s="32">
        <f t="shared" si="5"/>
        <v>0</v>
      </c>
      <c r="BY29" s="9"/>
      <c r="BZ29" s="9"/>
      <c r="CA29" s="9"/>
      <c r="CB29" s="9"/>
      <c r="CC29" s="29" t="s">
        <v>92</v>
      </c>
      <c r="CD29" s="30">
        <v>0</v>
      </c>
      <c r="CE29" s="31">
        <v>0</v>
      </c>
      <c r="CF29" s="30">
        <v>0</v>
      </c>
      <c r="CG29" s="31">
        <v>0</v>
      </c>
      <c r="CH29" s="30">
        <v>0</v>
      </c>
      <c r="CI29" s="31">
        <v>0</v>
      </c>
      <c r="CJ29" s="30">
        <v>0</v>
      </c>
      <c r="CK29" s="31">
        <v>0</v>
      </c>
      <c r="CL29" s="30">
        <v>0</v>
      </c>
      <c r="CM29" s="31">
        <v>0</v>
      </c>
      <c r="CN29" s="30">
        <v>0</v>
      </c>
      <c r="CO29" s="32">
        <f t="shared" si="6"/>
        <v>0</v>
      </c>
      <c r="CP29" s="9"/>
      <c r="CQ29" s="9"/>
      <c r="CR29" s="9"/>
      <c r="CS29" s="9"/>
      <c r="CT29" s="35" t="s">
        <v>92</v>
      </c>
      <c r="CU29" s="36">
        <f t="shared" si="7"/>
        <v>0</v>
      </c>
    </row>
    <row r="30" spans="1:99" ht="18" customHeight="1" x14ac:dyDescent="0.3">
      <c r="A30" s="29" t="s">
        <v>93</v>
      </c>
      <c r="B30" s="37">
        <v>47821.661999999997</v>
      </c>
      <c r="C30" s="38">
        <v>14907.1224</v>
      </c>
      <c r="D30" s="37">
        <v>19523.566800000001</v>
      </c>
      <c r="E30" s="39">
        <f t="shared" si="0"/>
        <v>82252.351200000005</v>
      </c>
      <c r="F30" s="9"/>
      <c r="G30" s="9"/>
      <c r="H30" s="9"/>
      <c r="I30" s="9"/>
      <c r="J30" s="29" t="s">
        <v>93</v>
      </c>
      <c r="K30" s="38">
        <v>4406.5535999999993</v>
      </c>
      <c r="L30" s="40">
        <v>5565.09</v>
      </c>
      <c r="M30" s="38">
        <v>11724.121200000001</v>
      </c>
      <c r="N30" s="40">
        <v>6566.0508000000009</v>
      </c>
      <c r="O30" s="38">
        <v>32598.873599999999</v>
      </c>
      <c r="P30" s="40">
        <v>9821.2332000000006</v>
      </c>
      <c r="Q30" s="38">
        <v>3344.58</v>
      </c>
      <c r="R30" s="40">
        <v>5532.5819999999994</v>
      </c>
      <c r="S30" s="38">
        <v>55706.605600000003</v>
      </c>
      <c r="T30" s="40">
        <v>7358.6531999999997</v>
      </c>
      <c r="U30" s="38">
        <v>7754.5992000000006</v>
      </c>
      <c r="V30" s="40">
        <v>10418.517599999999</v>
      </c>
      <c r="W30" s="39">
        <f t="shared" si="1"/>
        <v>160797.46</v>
      </c>
      <c r="X30" s="9"/>
      <c r="Y30" s="9"/>
      <c r="Z30" s="9"/>
      <c r="AA30" s="9"/>
      <c r="AB30" s="29" t="s">
        <v>93</v>
      </c>
      <c r="AC30" s="38">
        <v>7218.8460000000005</v>
      </c>
      <c r="AD30" s="37">
        <v>4200.2759999999998</v>
      </c>
      <c r="AE30" s="38">
        <v>5344.7244000000001</v>
      </c>
      <c r="AF30" s="37">
        <v>13064.286</v>
      </c>
      <c r="AG30" s="38">
        <v>20146.706399999999</v>
      </c>
      <c r="AH30" s="37">
        <v>13440.148800000001</v>
      </c>
      <c r="AI30" s="38">
        <v>12540.69</v>
      </c>
      <c r="AJ30" s="37">
        <v>5236.6644000000006</v>
      </c>
      <c r="AK30" s="39">
        <f t="shared" si="2"/>
        <v>81192.34199999999</v>
      </c>
      <c r="AL30" s="9"/>
      <c r="AM30" s="9"/>
      <c r="AN30" s="9"/>
      <c r="AO30" s="9"/>
      <c r="AP30" s="29" t="s">
        <v>93</v>
      </c>
      <c r="AQ30" s="37">
        <v>7063.9403999999995</v>
      </c>
      <c r="AR30" s="38">
        <v>6434.8739999999998</v>
      </c>
      <c r="AS30" s="37">
        <v>15292.687199999998</v>
      </c>
      <c r="AT30" s="38">
        <v>9422.0303428571442</v>
      </c>
      <c r="AU30" s="37">
        <v>8815.6980000000003</v>
      </c>
      <c r="AV30" s="38">
        <v>3637.5780000000004</v>
      </c>
      <c r="AW30" s="37">
        <v>13719.24</v>
      </c>
      <c r="AX30" s="38">
        <v>6235.848</v>
      </c>
      <c r="AY30" s="37">
        <v>3430.4592000000002</v>
      </c>
      <c r="AZ30" s="39">
        <f t="shared" si="3"/>
        <v>74052.355142857137</v>
      </c>
      <c r="BA30" s="34"/>
      <c r="BB30" s="9"/>
      <c r="BC30" s="9"/>
      <c r="BD30" s="9"/>
      <c r="BE30" s="29" t="s">
        <v>93</v>
      </c>
      <c r="BF30" s="37">
        <v>8836.5275999999976</v>
      </c>
      <c r="BG30" s="38">
        <v>7067.91</v>
      </c>
      <c r="BH30" s="37">
        <v>10069.062</v>
      </c>
      <c r="BI30" s="38">
        <v>11310.785999999998</v>
      </c>
      <c r="BJ30" s="37">
        <v>10797.186000000002</v>
      </c>
      <c r="BK30" s="39">
        <f t="shared" si="4"/>
        <v>48081.471599999997</v>
      </c>
      <c r="BL30" s="9"/>
      <c r="BM30" s="9"/>
      <c r="BN30" s="9"/>
      <c r="BO30" s="9"/>
      <c r="BP30" s="29" t="s">
        <v>93</v>
      </c>
      <c r="BQ30" s="40">
        <v>32103.721799999999</v>
      </c>
      <c r="BR30" s="38">
        <v>14686.185600000001</v>
      </c>
      <c r="BS30" s="40">
        <v>12233.880000000001</v>
      </c>
      <c r="BT30" s="38">
        <v>17267.543999999998</v>
      </c>
      <c r="BU30" s="40">
        <v>41454.307199999996</v>
      </c>
      <c r="BV30" s="38">
        <v>14988.393599999999</v>
      </c>
      <c r="BW30" s="40">
        <v>209306.8389142857</v>
      </c>
      <c r="BX30" s="39">
        <f t="shared" si="5"/>
        <v>342040.87111428566</v>
      </c>
      <c r="BY30" s="9"/>
      <c r="BZ30" s="9"/>
      <c r="CA30" s="9"/>
      <c r="CB30" s="9"/>
      <c r="CC30" s="29" t="s">
        <v>93</v>
      </c>
      <c r="CD30" s="37">
        <v>9590.5139999999992</v>
      </c>
      <c r="CE30" s="38">
        <v>4404.8987999999999</v>
      </c>
      <c r="CF30" s="37">
        <v>4690.3415999999997</v>
      </c>
      <c r="CG30" s="38">
        <v>6347.5212000000001</v>
      </c>
      <c r="CH30" s="37">
        <v>7277.746799999999</v>
      </c>
      <c r="CI30" s="38">
        <v>3669.4535999999998</v>
      </c>
      <c r="CJ30" s="37">
        <v>34154.940799999997</v>
      </c>
      <c r="CK30" s="38">
        <v>21493.975200000001</v>
      </c>
      <c r="CL30" s="37">
        <v>13070.106</v>
      </c>
      <c r="CM30" s="38">
        <v>4737.3887999999997</v>
      </c>
      <c r="CN30" s="37">
        <v>35390.613599999997</v>
      </c>
      <c r="CO30" s="39">
        <f t="shared" si="6"/>
        <v>144827.50039999999</v>
      </c>
      <c r="CP30" s="9"/>
      <c r="CQ30" s="9"/>
      <c r="CR30" s="9"/>
      <c r="CS30" s="9"/>
      <c r="CT30" s="35" t="s">
        <v>93</v>
      </c>
      <c r="CU30" s="36">
        <f t="shared" si="7"/>
        <v>1057812.3579142855</v>
      </c>
    </row>
    <row r="31" spans="1:99" ht="18" customHeight="1" x14ac:dyDescent="0.3">
      <c r="A31" s="29" t="s">
        <v>94</v>
      </c>
      <c r="B31" s="30">
        <v>1407.1618000000001</v>
      </c>
      <c r="C31" s="31">
        <v>552.66466000000014</v>
      </c>
      <c r="D31" s="30">
        <v>714.70461999999998</v>
      </c>
      <c r="E31" s="32">
        <f t="shared" si="0"/>
        <v>2674.5310800000002</v>
      </c>
      <c r="F31" s="9"/>
      <c r="G31" s="9"/>
      <c r="H31" s="9"/>
      <c r="I31" s="9"/>
      <c r="J31" s="29" t="s">
        <v>94</v>
      </c>
      <c r="K31" s="31">
        <v>172.11049</v>
      </c>
      <c r="L31" s="33">
        <v>190.89400000000001</v>
      </c>
      <c r="M31" s="31">
        <v>435.84408000000008</v>
      </c>
      <c r="N31" s="33">
        <v>207.41721999999999</v>
      </c>
      <c r="O31" s="31">
        <v>966.81664000000001</v>
      </c>
      <c r="P31" s="33">
        <v>303.34537999999998</v>
      </c>
      <c r="Q31" s="31">
        <v>132.75749999999999</v>
      </c>
      <c r="R31" s="33">
        <v>172.64080000000001</v>
      </c>
      <c r="S31" s="31">
        <v>2425.9735314285717</v>
      </c>
      <c r="T31" s="33">
        <v>326.57038</v>
      </c>
      <c r="U31" s="31">
        <v>247.19358</v>
      </c>
      <c r="V31" s="33">
        <v>421.19803999999999</v>
      </c>
      <c r="W31" s="32">
        <f t="shared" si="1"/>
        <v>6002.7616414285721</v>
      </c>
      <c r="X31" s="9"/>
      <c r="Y31" s="9"/>
      <c r="Z31" s="9"/>
      <c r="AA31" s="9"/>
      <c r="AB31" s="29" t="s">
        <v>94</v>
      </c>
      <c r="AC31" s="31">
        <v>187.74290000000002</v>
      </c>
      <c r="AD31" s="30">
        <v>137.75890000000001</v>
      </c>
      <c r="AE31" s="31">
        <v>199.02620999999999</v>
      </c>
      <c r="AF31" s="30">
        <v>367.66665</v>
      </c>
      <c r="AG31" s="31">
        <v>727.67676000000006</v>
      </c>
      <c r="AH31" s="30">
        <v>445.30842000000001</v>
      </c>
      <c r="AI31" s="31">
        <v>303.91800000000001</v>
      </c>
      <c r="AJ31" s="30">
        <v>173.77370999999999</v>
      </c>
      <c r="AK31" s="32">
        <f t="shared" si="2"/>
        <v>2542.8715499999998</v>
      </c>
      <c r="AL31" s="9"/>
      <c r="AM31" s="9"/>
      <c r="AN31" s="9"/>
      <c r="AO31" s="9"/>
      <c r="AP31" s="29" t="s">
        <v>94</v>
      </c>
      <c r="AQ31" s="30">
        <v>245.40446000000003</v>
      </c>
      <c r="AR31" s="31">
        <v>153.41160000000002</v>
      </c>
      <c r="AS31" s="30">
        <v>471.09748000000002</v>
      </c>
      <c r="AT31" s="31">
        <v>399.22875857142861</v>
      </c>
      <c r="AU31" s="30">
        <v>255.91520000000003</v>
      </c>
      <c r="AV31" s="31">
        <v>130.38620000000003</v>
      </c>
      <c r="AW31" s="30">
        <v>444.55250000000001</v>
      </c>
      <c r="AX31" s="31">
        <v>223.51920000000001</v>
      </c>
      <c r="AY31" s="30">
        <v>128.44283000000001</v>
      </c>
      <c r="AZ31" s="32">
        <f t="shared" si="3"/>
        <v>2451.9582285714291</v>
      </c>
      <c r="BA31" s="34"/>
      <c r="BB31" s="9"/>
      <c r="BC31" s="9"/>
      <c r="BD31" s="9"/>
      <c r="BE31" s="29" t="s">
        <v>94</v>
      </c>
      <c r="BF31" s="30">
        <v>269.21484000000004</v>
      </c>
      <c r="BG31" s="31">
        <v>196.04149999999998</v>
      </c>
      <c r="BH31" s="30">
        <v>278.70740000000006</v>
      </c>
      <c r="BI31" s="31">
        <v>368.1037</v>
      </c>
      <c r="BJ31" s="30">
        <v>432.70520000000005</v>
      </c>
      <c r="BK31" s="32">
        <f t="shared" si="4"/>
        <v>1544.7726400000004</v>
      </c>
      <c r="BL31" s="9"/>
      <c r="BM31" s="9"/>
      <c r="BN31" s="9"/>
      <c r="BO31" s="9"/>
      <c r="BP31" s="29" t="s">
        <v>94</v>
      </c>
      <c r="BQ31" s="33">
        <v>1633.2097199999998</v>
      </c>
      <c r="BR31" s="31">
        <v>543.56654000000003</v>
      </c>
      <c r="BS31" s="33">
        <v>398.07900000000006</v>
      </c>
      <c r="BT31" s="31">
        <v>448.48460000000006</v>
      </c>
      <c r="BU31" s="33">
        <v>1359.72748</v>
      </c>
      <c r="BV31" s="31">
        <v>571.56374000000005</v>
      </c>
      <c r="BW31" s="33">
        <v>7366.4112371428546</v>
      </c>
      <c r="BX31" s="32">
        <f t="shared" si="5"/>
        <v>12321.042317142854</v>
      </c>
      <c r="BY31" s="9"/>
      <c r="BZ31" s="9"/>
      <c r="CA31" s="9"/>
      <c r="CB31" s="9"/>
      <c r="CC31" s="29" t="s">
        <v>94</v>
      </c>
      <c r="CD31" s="30">
        <v>273.38235000000003</v>
      </c>
      <c r="CE31" s="31">
        <v>142.44192000000001</v>
      </c>
      <c r="CF31" s="30">
        <v>139.37069000000002</v>
      </c>
      <c r="CG31" s="31">
        <v>204.34958</v>
      </c>
      <c r="CH31" s="30">
        <v>172.46662000000001</v>
      </c>
      <c r="CI31" s="31">
        <v>162.85449</v>
      </c>
      <c r="CJ31" s="30">
        <v>1162.8704299999999</v>
      </c>
      <c r="CK31" s="31">
        <v>633.54593000000011</v>
      </c>
      <c r="CL31" s="30">
        <v>334.3646</v>
      </c>
      <c r="CM31" s="31">
        <v>141.79342000000003</v>
      </c>
      <c r="CN31" s="30">
        <v>1050.3015400000002</v>
      </c>
      <c r="CO31" s="32">
        <f t="shared" si="6"/>
        <v>4417.7415700000001</v>
      </c>
      <c r="CP31" s="9"/>
      <c r="CQ31" s="9"/>
      <c r="CR31" s="9"/>
      <c r="CS31" s="9"/>
      <c r="CT31" s="35" t="s">
        <v>94</v>
      </c>
      <c r="CU31" s="36">
        <f t="shared" si="7"/>
        <v>37061.689441428571</v>
      </c>
    </row>
    <row r="32" spans="1:99" ht="18" customHeight="1" x14ac:dyDescent="0.3">
      <c r="A32" s="29" t="s">
        <v>95</v>
      </c>
      <c r="B32" s="30">
        <v>66.008319999999998</v>
      </c>
      <c r="C32" s="31">
        <v>34.996864000000002</v>
      </c>
      <c r="D32" s="30">
        <v>45.707647999999999</v>
      </c>
      <c r="E32" s="32">
        <f t="shared" si="0"/>
        <v>146.71283199999999</v>
      </c>
      <c r="F32" s="9"/>
      <c r="G32" s="9"/>
      <c r="H32" s="9"/>
      <c r="I32" s="9"/>
      <c r="J32" s="29" t="s">
        <v>95</v>
      </c>
      <c r="K32" s="31">
        <v>12.018495999999999</v>
      </c>
      <c r="L32" s="33">
        <v>12.4544</v>
      </c>
      <c r="M32" s="31">
        <v>28.396031999999998</v>
      </c>
      <c r="N32" s="33">
        <v>9.5898880000000002</v>
      </c>
      <c r="O32" s="31">
        <v>52.806656000000004</v>
      </c>
      <c r="P32" s="33">
        <v>16.564352</v>
      </c>
      <c r="Q32" s="31">
        <v>9.3407999999999998</v>
      </c>
      <c r="R32" s="33">
        <v>9.963519999999999</v>
      </c>
      <c r="S32" s="31">
        <v>157.25017600000001</v>
      </c>
      <c r="T32" s="33">
        <v>22.791551999999999</v>
      </c>
      <c r="U32" s="31">
        <v>12.828032</v>
      </c>
      <c r="V32" s="33">
        <v>26.652416000000002</v>
      </c>
      <c r="W32" s="32">
        <f t="shared" si="1"/>
        <v>370.65632000000005</v>
      </c>
      <c r="X32" s="9"/>
      <c r="Y32" s="9"/>
      <c r="Z32" s="9"/>
      <c r="AA32" s="9"/>
      <c r="AB32" s="29" t="s">
        <v>95</v>
      </c>
      <c r="AC32" s="31">
        <v>8.0953599999999994</v>
      </c>
      <c r="AD32" s="30">
        <v>8.0953599999999994</v>
      </c>
      <c r="AE32" s="31">
        <v>12.267583999999999</v>
      </c>
      <c r="AF32" s="30">
        <v>18.99296</v>
      </c>
      <c r="AG32" s="31">
        <v>45.583103999999999</v>
      </c>
      <c r="AH32" s="30">
        <v>24.535168000000002</v>
      </c>
      <c r="AI32" s="31">
        <v>12.4544</v>
      </c>
      <c r="AJ32" s="30">
        <v>9.1539840000000012</v>
      </c>
      <c r="AK32" s="32">
        <f t="shared" si="2"/>
        <v>139.17792</v>
      </c>
      <c r="AL32" s="9"/>
      <c r="AM32" s="9"/>
      <c r="AN32" s="9"/>
      <c r="AO32" s="9"/>
      <c r="AP32" s="29" t="s">
        <v>95</v>
      </c>
      <c r="AQ32" s="30">
        <v>13.824384</v>
      </c>
      <c r="AR32" s="31">
        <v>7.4726400000000002</v>
      </c>
      <c r="AS32" s="30">
        <v>27.150592000000003</v>
      </c>
      <c r="AT32" s="31">
        <v>20.906432000000002</v>
      </c>
      <c r="AU32" s="30">
        <v>14.94528</v>
      </c>
      <c r="AV32" s="31">
        <v>8.7180800000000005</v>
      </c>
      <c r="AW32" s="30">
        <v>28.022399999999998</v>
      </c>
      <c r="AX32" s="31">
        <v>14.94528</v>
      </c>
      <c r="AY32" s="30">
        <v>8.1576319999999996</v>
      </c>
      <c r="AZ32" s="32">
        <f t="shared" si="3"/>
        <v>144.14272</v>
      </c>
      <c r="BA32" s="34"/>
      <c r="BB32" s="9"/>
      <c r="BC32" s="9"/>
      <c r="BD32" s="9"/>
      <c r="BE32" s="29" t="s">
        <v>95</v>
      </c>
      <c r="BF32" s="30">
        <v>11.707136</v>
      </c>
      <c r="BG32" s="31">
        <v>9.3407999999999998</v>
      </c>
      <c r="BH32" s="30">
        <v>11.208959999999999</v>
      </c>
      <c r="BI32" s="31">
        <v>18.058879999999998</v>
      </c>
      <c r="BJ32" s="30">
        <v>27.399679999999996</v>
      </c>
      <c r="BK32" s="32">
        <f t="shared" si="4"/>
        <v>77.715455999999989</v>
      </c>
      <c r="BL32" s="9"/>
      <c r="BM32" s="9"/>
      <c r="BN32" s="9"/>
      <c r="BO32" s="9"/>
      <c r="BP32" s="29" t="s">
        <v>95</v>
      </c>
      <c r="BQ32" s="33">
        <v>74.043728000000002</v>
      </c>
      <c r="BR32" s="31">
        <v>29.766016</v>
      </c>
      <c r="BS32" s="33">
        <v>18.6816</v>
      </c>
      <c r="BT32" s="31">
        <v>13.699840000000002</v>
      </c>
      <c r="BU32" s="33">
        <v>64.513791999999995</v>
      </c>
      <c r="BV32" s="31">
        <v>32.256896000000005</v>
      </c>
      <c r="BW32" s="33">
        <v>394.246352</v>
      </c>
      <c r="BX32" s="32">
        <f t="shared" si="5"/>
        <v>627.20822399999997</v>
      </c>
      <c r="BY32" s="9"/>
      <c r="BZ32" s="9"/>
      <c r="CA32" s="9"/>
      <c r="CB32" s="9"/>
      <c r="CC32" s="29" t="s">
        <v>95</v>
      </c>
      <c r="CD32" s="30">
        <v>12.143039999999999</v>
      </c>
      <c r="CE32" s="31">
        <v>8.9671680000000009</v>
      </c>
      <c r="CF32" s="30">
        <v>8.2821759999999998</v>
      </c>
      <c r="CG32" s="31">
        <v>12.828032</v>
      </c>
      <c r="CH32" s="30">
        <v>8.3444479999999999</v>
      </c>
      <c r="CI32" s="31">
        <v>12.018495999999999</v>
      </c>
      <c r="CJ32" s="30">
        <v>22.604735999999999</v>
      </c>
      <c r="CK32" s="31">
        <v>37.425471999999999</v>
      </c>
      <c r="CL32" s="30">
        <v>13.699839999999998</v>
      </c>
      <c r="CM32" s="31">
        <v>5.8535680000000001</v>
      </c>
      <c r="CN32" s="30">
        <v>48.447616000000004</v>
      </c>
      <c r="CO32" s="32">
        <f t="shared" si="6"/>
        <v>190.61459200000002</v>
      </c>
      <c r="CP32" s="9"/>
      <c r="CQ32" s="9"/>
      <c r="CR32" s="9"/>
      <c r="CS32" s="9"/>
      <c r="CT32" s="35" t="s">
        <v>95</v>
      </c>
      <c r="CU32" s="36">
        <f t="shared" si="7"/>
        <v>2033.6177600000001</v>
      </c>
    </row>
    <row r="33" spans="1:99" ht="18" customHeight="1" x14ac:dyDescent="0.3">
      <c r="A33" s="29" t="s">
        <v>96</v>
      </c>
      <c r="B33" s="30">
        <v>2143.44</v>
      </c>
      <c r="C33" s="31">
        <v>329.76</v>
      </c>
      <c r="D33" s="30">
        <v>329.76</v>
      </c>
      <c r="E33" s="32">
        <f t="shared" si="0"/>
        <v>2802.96</v>
      </c>
      <c r="F33" s="9"/>
      <c r="G33" s="9"/>
      <c r="H33" s="9"/>
      <c r="I33" s="9"/>
      <c r="J33" s="29" t="s">
        <v>96</v>
      </c>
      <c r="K33" s="31">
        <v>0</v>
      </c>
      <c r="L33" s="33">
        <v>0</v>
      </c>
      <c r="M33" s="31">
        <v>164.88</v>
      </c>
      <c r="N33" s="33">
        <v>412.2</v>
      </c>
      <c r="O33" s="31">
        <v>575.43119999999999</v>
      </c>
      <c r="P33" s="33">
        <v>247.32</v>
      </c>
      <c r="Q33" s="31">
        <v>0</v>
      </c>
      <c r="R33" s="33">
        <v>82.44</v>
      </c>
      <c r="S33" s="31">
        <v>1698.2640000000001</v>
      </c>
      <c r="T33" s="33">
        <v>164.88</v>
      </c>
      <c r="U33" s="31">
        <v>326.4624</v>
      </c>
      <c r="V33" s="33">
        <v>407.25360000000001</v>
      </c>
      <c r="W33" s="32">
        <f t="shared" si="1"/>
        <v>4079.1312000000003</v>
      </c>
      <c r="X33" s="9"/>
      <c r="Y33" s="9"/>
      <c r="Z33" s="9"/>
      <c r="AA33" s="9"/>
      <c r="AB33" s="29" t="s">
        <v>96</v>
      </c>
      <c r="AC33" s="31">
        <v>239.07599999999999</v>
      </c>
      <c r="AD33" s="30">
        <v>82.44</v>
      </c>
      <c r="AE33" s="31">
        <v>164.88</v>
      </c>
      <c r="AF33" s="30">
        <v>247.32</v>
      </c>
      <c r="AG33" s="31">
        <v>412.2</v>
      </c>
      <c r="AH33" s="30">
        <v>494.64</v>
      </c>
      <c r="AI33" s="31">
        <v>329.76</v>
      </c>
      <c r="AJ33" s="30">
        <v>247.32</v>
      </c>
      <c r="AK33" s="32">
        <f t="shared" si="2"/>
        <v>2217.636</v>
      </c>
      <c r="AL33" s="9"/>
      <c r="AM33" s="9"/>
      <c r="AN33" s="9"/>
      <c r="AO33" s="9"/>
      <c r="AP33" s="29" t="s">
        <v>96</v>
      </c>
      <c r="AQ33" s="30">
        <v>290.18880000000001</v>
      </c>
      <c r="AR33" s="31">
        <v>0</v>
      </c>
      <c r="AS33" s="30">
        <v>197.85599999999999</v>
      </c>
      <c r="AT33" s="31">
        <v>151.68960000000001</v>
      </c>
      <c r="AU33" s="30">
        <v>0</v>
      </c>
      <c r="AV33" s="31">
        <v>0</v>
      </c>
      <c r="AW33" s="30">
        <v>0</v>
      </c>
      <c r="AX33" s="31">
        <v>0</v>
      </c>
      <c r="AY33" s="30">
        <v>79.142400000000009</v>
      </c>
      <c r="AZ33" s="32">
        <f t="shared" si="3"/>
        <v>718.8768</v>
      </c>
      <c r="BA33" s="34"/>
      <c r="BB33" s="9"/>
      <c r="BC33" s="9"/>
      <c r="BD33" s="9"/>
      <c r="BE33" s="29" t="s">
        <v>96</v>
      </c>
      <c r="BF33" s="30">
        <v>577.08000000000004</v>
      </c>
      <c r="BG33" s="31">
        <v>214.34399999999999</v>
      </c>
      <c r="BH33" s="30">
        <v>562.24080000000004</v>
      </c>
      <c r="BI33" s="31">
        <v>656.22239999999999</v>
      </c>
      <c r="BJ33" s="30">
        <v>400.65840000000003</v>
      </c>
      <c r="BK33" s="32">
        <f t="shared" si="4"/>
        <v>2410.5456000000004</v>
      </c>
      <c r="BL33" s="9"/>
      <c r="BM33" s="9"/>
      <c r="BN33" s="9"/>
      <c r="BO33" s="9"/>
      <c r="BP33" s="29" t="s">
        <v>96</v>
      </c>
      <c r="BQ33" s="33">
        <v>1713.25584</v>
      </c>
      <c r="BR33" s="31">
        <v>906.84</v>
      </c>
      <c r="BS33" s="33">
        <v>816.15600000000006</v>
      </c>
      <c r="BT33" s="31">
        <v>1277.82</v>
      </c>
      <c r="BU33" s="33">
        <v>2753.4960000000001</v>
      </c>
      <c r="BV33" s="31">
        <v>906.84</v>
      </c>
      <c r="BW33" s="33">
        <v>8903.52</v>
      </c>
      <c r="BX33" s="32">
        <f t="shared" si="5"/>
        <v>17277.92784</v>
      </c>
      <c r="BY33" s="9"/>
      <c r="BZ33" s="9"/>
      <c r="CA33" s="9"/>
      <c r="CB33" s="9"/>
      <c r="CC33" s="29" t="s">
        <v>96</v>
      </c>
      <c r="CD33" s="30">
        <v>453.42</v>
      </c>
      <c r="CE33" s="31">
        <v>0</v>
      </c>
      <c r="CF33" s="30">
        <v>0</v>
      </c>
      <c r="CG33" s="31">
        <v>0</v>
      </c>
      <c r="CH33" s="30">
        <v>0</v>
      </c>
      <c r="CI33" s="31">
        <v>0</v>
      </c>
      <c r="CJ33" s="30">
        <v>1612.229184</v>
      </c>
      <c r="CK33" s="31">
        <v>0</v>
      </c>
      <c r="CL33" s="30">
        <v>481.44960000000003</v>
      </c>
      <c r="CM33" s="31">
        <v>329.76</v>
      </c>
      <c r="CN33" s="30">
        <v>1752.6744000000001</v>
      </c>
      <c r="CO33" s="32">
        <f t="shared" si="6"/>
        <v>4629.5331839999999</v>
      </c>
      <c r="CP33" s="9"/>
      <c r="CQ33" s="9"/>
      <c r="CR33" s="9"/>
      <c r="CS33" s="9"/>
      <c r="CT33" s="35" t="s">
        <v>96</v>
      </c>
      <c r="CU33" s="36">
        <f t="shared" si="7"/>
        <v>35562.822624</v>
      </c>
    </row>
    <row r="34" spans="1:99" ht="18" customHeight="1" x14ac:dyDescent="0.3">
      <c r="A34" s="29" t="s">
        <v>97</v>
      </c>
      <c r="B34" s="30">
        <v>3526.9498000000003</v>
      </c>
      <c r="C34" s="31">
        <v>1676.5522599999999</v>
      </c>
      <c r="D34" s="30">
        <v>2182.55782</v>
      </c>
      <c r="E34" s="32">
        <f t="shared" si="0"/>
        <v>7386.0598800000007</v>
      </c>
      <c r="F34" s="9"/>
      <c r="G34" s="9"/>
      <c r="H34" s="9"/>
      <c r="I34" s="9"/>
      <c r="J34" s="29" t="s">
        <v>97</v>
      </c>
      <c r="K34" s="31">
        <v>558.07188999999994</v>
      </c>
      <c r="L34" s="33">
        <v>590.85400000000004</v>
      </c>
      <c r="M34" s="31">
        <v>1347.75288</v>
      </c>
      <c r="N34" s="33">
        <v>515.38642000000004</v>
      </c>
      <c r="O34" s="31">
        <v>2662.6470400000003</v>
      </c>
      <c r="P34" s="33">
        <v>835.29218000000014</v>
      </c>
      <c r="Q34" s="31">
        <v>432.72749999999996</v>
      </c>
      <c r="R34" s="33">
        <v>492.60880000000003</v>
      </c>
      <c r="S34" s="31">
        <v>7471.261910342856</v>
      </c>
      <c r="T34" s="33">
        <v>1058.4971799999998</v>
      </c>
      <c r="U34" s="31">
        <v>659.15237999999999</v>
      </c>
      <c r="V34" s="33">
        <v>1277.1124400000001</v>
      </c>
      <c r="W34" s="32">
        <f t="shared" si="1"/>
        <v>17901.364620342858</v>
      </c>
      <c r="X34" s="9"/>
      <c r="Y34" s="9"/>
      <c r="Z34" s="9"/>
      <c r="AA34" s="9"/>
      <c r="AB34" s="29" t="s">
        <v>97</v>
      </c>
      <c r="AC34" s="31">
        <v>447.71690000000001</v>
      </c>
      <c r="AD34" s="30">
        <v>397.73290000000003</v>
      </c>
      <c r="AE34" s="31">
        <v>592.9868100000001</v>
      </c>
      <c r="AF34" s="30">
        <v>977.60565000000008</v>
      </c>
      <c r="AG34" s="31">
        <v>2191.5303600000002</v>
      </c>
      <c r="AH34" s="30">
        <v>1233.2296200000001</v>
      </c>
      <c r="AI34" s="31">
        <v>703.87800000000004</v>
      </c>
      <c r="AJ34" s="30">
        <v>467.74431000000004</v>
      </c>
      <c r="AK34" s="32">
        <f t="shared" si="2"/>
        <v>7012.4245500000006</v>
      </c>
      <c r="AL34" s="9"/>
      <c r="AM34" s="9"/>
      <c r="AN34" s="9"/>
      <c r="AO34" s="9"/>
      <c r="AP34" s="29" t="s">
        <v>97</v>
      </c>
      <c r="AQ34" s="30">
        <v>689.36006000000009</v>
      </c>
      <c r="AR34" s="31">
        <v>393.38760000000002</v>
      </c>
      <c r="AS34" s="30">
        <v>1343.01028</v>
      </c>
      <c r="AT34" s="31">
        <v>1091.3141914285716</v>
      </c>
      <c r="AU34" s="30">
        <v>735.86720000000014</v>
      </c>
      <c r="AV34" s="31">
        <v>410.35820000000001</v>
      </c>
      <c r="AW34" s="30">
        <v>1344.4625000000001</v>
      </c>
      <c r="AX34" s="31">
        <v>703.47119999999995</v>
      </c>
      <c r="AY34" s="30">
        <v>390.41663000000005</v>
      </c>
      <c r="AZ34" s="32">
        <f t="shared" si="3"/>
        <v>7101.6478614285716</v>
      </c>
      <c r="BA34" s="34"/>
      <c r="BB34" s="9"/>
      <c r="BC34" s="9"/>
      <c r="BD34" s="9"/>
      <c r="BE34" s="29" t="s">
        <v>97</v>
      </c>
      <c r="BF34" s="30">
        <v>645.1772400000001</v>
      </c>
      <c r="BG34" s="31">
        <v>496.01150000000001</v>
      </c>
      <c r="BH34" s="30">
        <v>638.67139999999995</v>
      </c>
      <c r="BI34" s="31">
        <v>948.04570000000012</v>
      </c>
      <c r="BJ34" s="30">
        <v>1312.6172000000001</v>
      </c>
      <c r="BK34" s="32">
        <f t="shared" si="4"/>
        <v>4040.5230400000005</v>
      </c>
      <c r="BL34" s="9"/>
      <c r="BM34" s="9"/>
      <c r="BN34" s="9"/>
      <c r="BO34" s="9"/>
      <c r="BP34" s="29" t="s">
        <v>97</v>
      </c>
      <c r="BQ34" s="33">
        <v>4053.1477200000004</v>
      </c>
      <c r="BR34" s="31">
        <v>1499.4709400000002</v>
      </c>
      <c r="BS34" s="33">
        <v>998.01900000000001</v>
      </c>
      <c r="BT34" s="31">
        <v>888.44060000000002</v>
      </c>
      <c r="BU34" s="33">
        <v>3431.5202800000002</v>
      </c>
      <c r="BV34" s="31">
        <v>1607.4601400000001</v>
      </c>
      <c r="BW34" s="33">
        <v>19750.630611428569</v>
      </c>
      <c r="BX34" s="32">
        <f t="shared" si="5"/>
        <v>32228.689291428571</v>
      </c>
      <c r="BY34" s="9"/>
      <c r="BZ34" s="9"/>
      <c r="CA34" s="9"/>
      <c r="CB34" s="9"/>
      <c r="CC34" s="29" t="s">
        <v>97</v>
      </c>
      <c r="CD34" s="30">
        <v>663.3433500000001</v>
      </c>
      <c r="CE34" s="31">
        <v>430.41311999999999</v>
      </c>
      <c r="CF34" s="30">
        <v>405.34409000000005</v>
      </c>
      <c r="CG34" s="31">
        <v>616.30837999999994</v>
      </c>
      <c r="CH34" s="30">
        <v>440.43982000000005</v>
      </c>
      <c r="CI34" s="31">
        <v>548.81589000000008</v>
      </c>
      <c r="CJ34" s="30">
        <v>2031.5631100000001</v>
      </c>
      <c r="CK34" s="31">
        <v>1835.4257300000002</v>
      </c>
      <c r="CL34" s="30">
        <v>774.32060000000001</v>
      </c>
      <c r="CM34" s="31">
        <v>329.77462000000003</v>
      </c>
      <c r="CN34" s="30">
        <v>2606.1459399999999</v>
      </c>
      <c r="CO34" s="32">
        <f t="shared" si="6"/>
        <v>10681.89465</v>
      </c>
      <c r="CP34" s="9"/>
      <c r="CQ34" s="9"/>
      <c r="CR34" s="9"/>
      <c r="CS34" s="9"/>
      <c r="CT34" s="35" t="s">
        <v>97</v>
      </c>
      <c r="CU34" s="36">
        <f t="shared" si="7"/>
        <v>102204.58159057143</v>
      </c>
    </row>
    <row r="35" spans="1:99" ht="18" customHeight="1" x14ac:dyDescent="0.3">
      <c r="A35" s="29" t="s">
        <v>98</v>
      </c>
      <c r="B35" s="30">
        <v>61.242559999999983</v>
      </c>
      <c r="C35" s="31">
        <v>32.470111999999993</v>
      </c>
      <c r="D35" s="30">
        <v>42.407583999999986</v>
      </c>
      <c r="E35" s="32">
        <f t="shared" si="0"/>
        <v>136.12025599999996</v>
      </c>
      <c r="F35" s="9"/>
      <c r="G35" s="9"/>
      <c r="H35" s="9"/>
      <c r="I35" s="9"/>
      <c r="J35" s="29" t="s">
        <v>98</v>
      </c>
      <c r="K35" s="31">
        <v>11.150767999999998</v>
      </c>
      <c r="L35" s="33">
        <v>11.555199999999997</v>
      </c>
      <c r="M35" s="31">
        <v>26.345855999999994</v>
      </c>
      <c r="N35" s="33">
        <v>8.8975039999999979</v>
      </c>
      <c r="O35" s="31">
        <v>48.994047999999992</v>
      </c>
      <c r="P35" s="33">
        <v>15.368415999999996</v>
      </c>
      <c r="Q35" s="31">
        <v>8.6663999999999994</v>
      </c>
      <c r="R35" s="33">
        <v>9.2441599999999973</v>
      </c>
      <c r="S35" s="31">
        <v>158.79207085714282</v>
      </c>
      <c r="T35" s="33">
        <v>21.146015999999996</v>
      </c>
      <c r="U35" s="31">
        <v>11.901855999999999</v>
      </c>
      <c r="V35" s="33">
        <v>24.728127999999991</v>
      </c>
      <c r="W35" s="32">
        <f t="shared" si="1"/>
        <v>356.79042285714274</v>
      </c>
      <c r="X35" s="9"/>
      <c r="Y35" s="9"/>
      <c r="Z35" s="9"/>
      <c r="AA35" s="9"/>
      <c r="AB35" s="29" t="s">
        <v>98</v>
      </c>
      <c r="AC35" s="31">
        <v>7.5108799999999984</v>
      </c>
      <c r="AD35" s="30">
        <v>7.5108799999999984</v>
      </c>
      <c r="AE35" s="31">
        <v>11.381871999999998</v>
      </c>
      <c r="AF35" s="30">
        <v>17.621679999999998</v>
      </c>
      <c r="AG35" s="31">
        <v>42.292031999999992</v>
      </c>
      <c r="AH35" s="30">
        <v>22.763743999999996</v>
      </c>
      <c r="AI35" s="31">
        <v>11.555199999999997</v>
      </c>
      <c r="AJ35" s="30">
        <v>8.493071999999998</v>
      </c>
      <c r="AK35" s="32">
        <f t="shared" si="2"/>
        <v>129.12935999999999</v>
      </c>
      <c r="AL35" s="9"/>
      <c r="AM35" s="9"/>
      <c r="AN35" s="9"/>
      <c r="AO35" s="9"/>
      <c r="AP35" s="29" t="s">
        <v>98</v>
      </c>
      <c r="AQ35" s="30">
        <v>12.826271999999996</v>
      </c>
      <c r="AR35" s="31">
        <v>6.9331199999999988</v>
      </c>
      <c r="AS35" s="30">
        <v>25.190335999999995</v>
      </c>
      <c r="AT35" s="31">
        <v>28.942913142857137</v>
      </c>
      <c r="AU35" s="30">
        <v>13.866239999999996</v>
      </c>
      <c r="AV35" s="31">
        <v>8.0886399999999981</v>
      </c>
      <c r="AW35" s="30">
        <v>25.999199999999995</v>
      </c>
      <c r="AX35" s="31">
        <v>13.866239999999998</v>
      </c>
      <c r="AY35" s="30">
        <v>7.5686559999999989</v>
      </c>
      <c r="AZ35" s="32">
        <f t="shared" si="3"/>
        <v>143.28161714285713</v>
      </c>
      <c r="BA35" s="34"/>
      <c r="BB35" s="9"/>
      <c r="BC35" s="9"/>
      <c r="BD35" s="9"/>
      <c r="BE35" s="29" t="s">
        <v>98</v>
      </c>
      <c r="BF35" s="30">
        <v>10.861887999999997</v>
      </c>
      <c r="BG35" s="31">
        <v>8.6663999999999977</v>
      </c>
      <c r="BH35" s="30">
        <v>10.399679999999998</v>
      </c>
      <c r="BI35" s="31">
        <v>16.755039999999994</v>
      </c>
      <c r="BJ35" s="30">
        <v>25.421439999999997</v>
      </c>
      <c r="BK35" s="32">
        <f t="shared" si="4"/>
        <v>72.104447999999991</v>
      </c>
      <c r="BL35" s="9"/>
      <c r="BM35" s="9"/>
      <c r="BN35" s="9"/>
      <c r="BO35" s="9"/>
      <c r="BP35" s="29" t="s">
        <v>98</v>
      </c>
      <c r="BQ35" s="33">
        <v>129.277624</v>
      </c>
      <c r="BR35" s="31">
        <v>27.616927999999994</v>
      </c>
      <c r="BS35" s="33">
        <v>17.332799999999995</v>
      </c>
      <c r="BT35" s="31">
        <v>12.710719999999997</v>
      </c>
      <c r="BU35" s="33">
        <v>59.855935999999986</v>
      </c>
      <c r="BV35" s="31">
        <v>29.927967999999993</v>
      </c>
      <c r="BW35" s="33">
        <v>420.6572817142856</v>
      </c>
      <c r="BX35" s="32">
        <f t="shared" si="5"/>
        <v>697.37925771428559</v>
      </c>
      <c r="BY35" s="9"/>
      <c r="BZ35" s="9"/>
      <c r="CA35" s="9"/>
      <c r="CB35" s="9"/>
      <c r="CC35" s="29" t="s">
        <v>98</v>
      </c>
      <c r="CD35" s="30">
        <v>11.266319999999997</v>
      </c>
      <c r="CE35" s="31">
        <v>8.3197439999999983</v>
      </c>
      <c r="CF35" s="30">
        <v>7.6842079999999982</v>
      </c>
      <c r="CG35" s="31">
        <v>11.901855999999997</v>
      </c>
      <c r="CH35" s="30">
        <v>7.7419839999999986</v>
      </c>
      <c r="CI35" s="31">
        <v>11.150767999999998</v>
      </c>
      <c r="CJ35" s="30">
        <v>81.020927999999998</v>
      </c>
      <c r="CK35" s="31">
        <v>34.723375999999995</v>
      </c>
      <c r="CL35" s="30">
        <v>12.710719999999998</v>
      </c>
      <c r="CM35" s="31">
        <v>5.4309439999999984</v>
      </c>
      <c r="CN35" s="30">
        <v>44.949727999999993</v>
      </c>
      <c r="CO35" s="32">
        <f t="shared" si="6"/>
        <v>236.900576</v>
      </c>
      <c r="CP35" s="9"/>
      <c r="CQ35" s="9"/>
      <c r="CR35" s="9"/>
      <c r="CS35" s="9"/>
      <c r="CT35" s="35" t="s">
        <v>98</v>
      </c>
      <c r="CU35" s="36">
        <f t="shared" si="7"/>
        <v>2125.7424571428569</v>
      </c>
    </row>
    <row r="36" spans="1:99" ht="18" customHeight="1" x14ac:dyDescent="0.3">
      <c r="A36" s="29" t="s">
        <v>99</v>
      </c>
      <c r="B36" s="30">
        <v>784.93999999999994</v>
      </c>
      <c r="C36" s="31">
        <v>191.16</v>
      </c>
      <c r="D36" s="30">
        <v>242.64</v>
      </c>
      <c r="E36" s="32">
        <f t="shared" si="0"/>
        <v>1218.7399999999998</v>
      </c>
      <c r="F36" s="9"/>
      <c r="G36" s="9"/>
      <c r="H36" s="9"/>
      <c r="I36" s="9"/>
      <c r="J36" s="29" t="s">
        <v>99</v>
      </c>
      <c r="K36" s="31">
        <v>45.76</v>
      </c>
      <c r="L36" s="33">
        <v>62.92</v>
      </c>
      <c r="M36" s="31">
        <v>141.34</v>
      </c>
      <c r="N36" s="33">
        <v>115.97</v>
      </c>
      <c r="O36" s="31">
        <v>451.34899999999999</v>
      </c>
      <c r="P36" s="33">
        <v>140.51</v>
      </c>
      <c r="Q36" s="31">
        <v>34.32</v>
      </c>
      <c r="R36" s="33">
        <v>73.53</v>
      </c>
      <c r="S36" s="31">
        <v>688.75</v>
      </c>
      <c r="T36" s="33">
        <v>84.14</v>
      </c>
      <c r="U36" s="31">
        <v>121.63800000000001</v>
      </c>
      <c r="V36" s="33">
        <v>143.24700000000001</v>
      </c>
      <c r="W36" s="32">
        <f t="shared" si="1"/>
        <v>2103.4740000000002</v>
      </c>
      <c r="X36" s="9"/>
      <c r="Y36" s="9"/>
      <c r="Z36" s="9"/>
      <c r="AA36" s="9"/>
      <c r="AB36" s="29" t="s">
        <v>99</v>
      </c>
      <c r="AC36" s="31">
        <v>115.425</v>
      </c>
      <c r="AD36" s="30">
        <v>56.370000000000005</v>
      </c>
      <c r="AE36" s="31">
        <v>72.7</v>
      </c>
      <c r="AF36" s="30">
        <v>186.27</v>
      </c>
      <c r="AG36" s="31">
        <v>258.97000000000003</v>
      </c>
      <c r="AH36" s="30">
        <v>200.94</v>
      </c>
      <c r="AI36" s="31">
        <v>196.88</v>
      </c>
      <c r="AJ36" s="30">
        <v>83.31</v>
      </c>
      <c r="AK36" s="32">
        <f t="shared" si="2"/>
        <v>1170.8649999999998</v>
      </c>
      <c r="AL36" s="9"/>
      <c r="AM36" s="9"/>
      <c r="AN36" s="9"/>
      <c r="AO36" s="9"/>
      <c r="AP36" s="29" t="s">
        <v>99</v>
      </c>
      <c r="AQ36" s="30">
        <v>106.21600000000001</v>
      </c>
      <c r="AR36" s="31">
        <v>85.8</v>
      </c>
      <c r="AS36" s="30">
        <v>201.64</v>
      </c>
      <c r="AT36" s="31">
        <v>103.492</v>
      </c>
      <c r="AU36" s="30">
        <v>108.68</v>
      </c>
      <c r="AV36" s="31">
        <v>40.04</v>
      </c>
      <c r="AW36" s="30">
        <v>160.16</v>
      </c>
      <c r="AX36" s="31">
        <v>68.64</v>
      </c>
      <c r="AY36" s="30">
        <v>44.048000000000002</v>
      </c>
      <c r="AZ36" s="32">
        <f t="shared" si="3"/>
        <v>918.71599999999989</v>
      </c>
      <c r="BA36" s="34"/>
      <c r="BB36" s="9"/>
      <c r="BC36" s="9"/>
      <c r="BD36" s="9"/>
      <c r="BE36" s="29" t="s">
        <v>99</v>
      </c>
      <c r="BF36" s="30">
        <v>160.07</v>
      </c>
      <c r="BG36" s="31">
        <v>108.81</v>
      </c>
      <c r="BH36" s="30">
        <v>178.98099999999999</v>
      </c>
      <c r="BI36" s="31">
        <v>192.678</v>
      </c>
      <c r="BJ36" s="30">
        <v>147.203</v>
      </c>
      <c r="BK36" s="32">
        <f t="shared" si="4"/>
        <v>787.74199999999996</v>
      </c>
      <c r="BL36" s="9"/>
      <c r="BM36" s="9"/>
      <c r="BN36" s="9"/>
      <c r="BO36" s="9"/>
      <c r="BP36" s="29" t="s">
        <v>99</v>
      </c>
      <c r="BQ36" s="33">
        <v>526.70069999999998</v>
      </c>
      <c r="BR36" s="31">
        <v>242.55</v>
      </c>
      <c r="BS36" s="33">
        <v>218.29499999999999</v>
      </c>
      <c r="BT36" s="31">
        <v>341.77499999999998</v>
      </c>
      <c r="BU36" s="33">
        <v>736.47</v>
      </c>
      <c r="BV36" s="31">
        <v>242.55</v>
      </c>
      <c r="BW36" s="33">
        <v>3188.48</v>
      </c>
      <c r="BX36" s="32">
        <f t="shared" si="5"/>
        <v>5496.8207000000002</v>
      </c>
      <c r="BY36" s="9"/>
      <c r="BZ36" s="9"/>
      <c r="CA36" s="9"/>
      <c r="CB36" s="9"/>
      <c r="CC36" s="29" t="s">
        <v>99</v>
      </c>
      <c r="CD36" s="30">
        <v>161.315</v>
      </c>
      <c r="CE36" s="31">
        <v>51.48</v>
      </c>
      <c r="CF36" s="30">
        <v>57.2</v>
      </c>
      <c r="CG36" s="31">
        <v>74.36</v>
      </c>
      <c r="CH36" s="30">
        <v>97.24</v>
      </c>
      <c r="CI36" s="31">
        <v>34.32</v>
      </c>
      <c r="CJ36" s="30">
        <v>626.91532000000007</v>
      </c>
      <c r="CK36" s="31">
        <v>263.12</v>
      </c>
      <c r="CL36" s="30">
        <v>214.572</v>
      </c>
      <c r="CM36" s="31">
        <v>88.2</v>
      </c>
      <c r="CN36" s="30">
        <v>594.62300000000005</v>
      </c>
      <c r="CO36" s="32">
        <f t="shared" si="6"/>
        <v>2263.3453200000004</v>
      </c>
      <c r="CP36" s="9"/>
      <c r="CQ36" s="9"/>
      <c r="CR36" s="9"/>
      <c r="CS36" s="9"/>
      <c r="CT36" s="35" t="s">
        <v>99</v>
      </c>
      <c r="CU36" s="36">
        <f t="shared" si="7"/>
        <v>15330.72802</v>
      </c>
    </row>
    <row r="37" spans="1:99" ht="18" customHeight="1" x14ac:dyDescent="0.3">
      <c r="A37" s="29" t="s">
        <v>100</v>
      </c>
      <c r="B37" s="30">
        <v>48.75766800000001</v>
      </c>
      <c r="C37" s="31">
        <v>25.850763600000004</v>
      </c>
      <c r="D37" s="30">
        <v>33.762385200000004</v>
      </c>
      <c r="E37" s="32">
        <f t="shared" si="0"/>
        <v>108.37081680000003</v>
      </c>
      <c r="F37" s="9"/>
      <c r="G37" s="9"/>
      <c r="H37" s="9"/>
      <c r="I37" s="9"/>
      <c r="J37" s="29" t="s">
        <v>100</v>
      </c>
      <c r="K37" s="31">
        <v>8.8775754000000013</v>
      </c>
      <c r="L37" s="33">
        <v>9.1995600000000017</v>
      </c>
      <c r="M37" s="31">
        <v>20.974996800000003</v>
      </c>
      <c r="N37" s="33">
        <v>7.0836612000000017</v>
      </c>
      <c r="O37" s="31">
        <v>39.006134400000008</v>
      </c>
      <c r="P37" s="33">
        <v>12.235414800000001</v>
      </c>
      <c r="Q37" s="31">
        <v>6.8996700000000013</v>
      </c>
      <c r="R37" s="33">
        <v>7.3596480000000009</v>
      </c>
      <c r="S37" s="31">
        <v>114.44252640000002</v>
      </c>
      <c r="T37" s="33">
        <v>16.835194800000004</v>
      </c>
      <c r="U37" s="31">
        <v>9.4755468000000018</v>
      </c>
      <c r="V37" s="33">
        <v>19.687058400000002</v>
      </c>
      <c r="W37" s="32">
        <f t="shared" si="1"/>
        <v>272.07698700000003</v>
      </c>
      <c r="X37" s="9"/>
      <c r="Y37" s="9"/>
      <c r="Z37" s="9"/>
      <c r="AA37" s="9"/>
      <c r="AB37" s="29" t="s">
        <v>100</v>
      </c>
      <c r="AC37" s="31">
        <v>5.9797140000000013</v>
      </c>
      <c r="AD37" s="30">
        <v>5.9797140000000013</v>
      </c>
      <c r="AE37" s="31">
        <v>9.0615666000000008</v>
      </c>
      <c r="AF37" s="30">
        <v>14.029329000000002</v>
      </c>
      <c r="AG37" s="31">
        <v>33.670389600000007</v>
      </c>
      <c r="AH37" s="30">
        <v>18.123133200000002</v>
      </c>
      <c r="AI37" s="31">
        <v>9.1995600000000017</v>
      </c>
      <c r="AJ37" s="30">
        <v>6.7616766000000013</v>
      </c>
      <c r="AK37" s="32">
        <f t="shared" si="2"/>
        <v>102.80508300000001</v>
      </c>
      <c r="AL37" s="9"/>
      <c r="AM37" s="9"/>
      <c r="AN37" s="9"/>
      <c r="AO37" s="9"/>
      <c r="AP37" s="29" t="s">
        <v>100</v>
      </c>
      <c r="AQ37" s="30">
        <v>10.211511600000001</v>
      </c>
      <c r="AR37" s="31">
        <v>5.5197360000000009</v>
      </c>
      <c r="AS37" s="30">
        <v>20.0550408</v>
      </c>
      <c r="AT37" s="31">
        <v>12.9253818</v>
      </c>
      <c r="AU37" s="30">
        <v>11.039472000000002</v>
      </c>
      <c r="AV37" s="31">
        <v>6.4396920000000009</v>
      </c>
      <c r="AW37" s="30">
        <v>20.699010000000005</v>
      </c>
      <c r="AX37" s="31">
        <v>11.039472000000002</v>
      </c>
      <c r="AY37" s="30">
        <v>6.0257118000000007</v>
      </c>
      <c r="AZ37" s="32">
        <f t="shared" si="3"/>
        <v>103.95502800000001</v>
      </c>
      <c r="BA37" s="34"/>
      <c r="BB37" s="9"/>
      <c r="BC37" s="9"/>
      <c r="BD37" s="9"/>
      <c r="BE37" s="29" t="s">
        <v>100</v>
      </c>
      <c r="BF37" s="30">
        <v>8.6475864000000016</v>
      </c>
      <c r="BG37" s="31">
        <v>6.8996700000000004</v>
      </c>
      <c r="BH37" s="30">
        <v>8.2796040000000009</v>
      </c>
      <c r="BI37" s="31">
        <v>13.339362000000001</v>
      </c>
      <c r="BJ37" s="30">
        <v>20.239032000000002</v>
      </c>
      <c r="BK37" s="32">
        <f t="shared" si="4"/>
        <v>57.405254400000004</v>
      </c>
      <c r="BL37" s="9"/>
      <c r="BM37" s="9"/>
      <c r="BN37" s="9"/>
      <c r="BO37" s="9"/>
      <c r="BP37" s="29" t="s">
        <v>100</v>
      </c>
      <c r="BQ37" s="33">
        <v>51.701527200000008</v>
      </c>
      <c r="BR37" s="31">
        <v>21.986948400000003</v>
      </c>
      <c r="BS37" s="33">
        <v>13.799340000000001</v>
      </c>
      <c r="BT37" s="31">
        <v>10.119516000000001</v>
      </c>
      <c r="BU37" s="33">
        <v>47.653720800000002</v>
      </c>
      <c r="BV37" s="31">
        <v>23.826860400000001</v>
      </c>
      <c r="BW37" s="33">
        <v>288.22221480000002</v>
      </c>
      <c r="BX37" s="32">
        <f t="shared" si="5"/>
        <v>457.31012760000004</v>
      </c>
      <c r="BY37" s="9"/>
      <c r="BZ37" s="9"/>
      <c r="CA37" s="9"/>
      <c r="CB37" s="9"/>
      <c r="CC37" s="29" t="s">
        <v>100</v>
      </c>
      <c r="CD37" s="30">
        <v>8.969571000000002</v>
      </c>
      <c r="CE37" s="31">
        <v>6.6236832000000003</v>
      </c>
      <c r="CF37" s="30">
        <v>6.1177074000000005</v>
      </c>
      <c r="CG37" s="31">
        <v>9.4755468</v>
      </c>
      <c r="CH37" s="30">
        <v>6.1637052000000008</v>
      </c>
      <c r="CI37" s="31">
        <v>8.8775754000000013</v>
      </c>
      <c r="CJ37" s="30">
        <v>16.697201400000004</v>
      </c>
      <c r="CK37" s="31">
        <v>27.644677800000004</v>
      </c>
      <c r="CL37" s="30">
        <v>10.119516000000001</v>
      </c>
      <c r="CM37" s="31">
        <v>4.3237932000000008</v>
      </c>
      <c r="CN37" s="30">
        <v>35.786288400000004</v>
      </c>
      <c r="CO37" s="32">
        <f t="shared" si="6"/>
        <v>140.7992658</v>
      </c>
      <c r="CP37" s="9"/>
      <c r="CQ37" s="9"/>
      <c r="CR37" s="9"/>
      <c r="CS37" s="9"/>
      <c r="CT37" s="35" t="s">
        <v>100</v>
      </c>
      <c r="CU37" s="36">
        <f t="shared" si="7"/>
        <v>1491.9386430000002</v>
      </c>
    </row>
    <row r="38" spans="1:99" ht="18" customHeight="1" x14ac:dyDescent="0.3">
      <c r="A38" s="29" t="s">
        <v>101</v>
      </c>
      <c r="B38" s="30">
        <v>883.86343999999997</v>
      </c>
      <c r="C38" s="31">
        <v>243.60808800000001</v>
      </c>
      <c r="D38" s="30">
        <v>311.139816</v>
      </c>
      <c r="E38" s="32">
        <f t="shared" si="0"/>
        <v>1438.6113439999999</v>
      </c>
      <c r="F38" s="9"/>
      <c r="G38" s="9"/>
      <c r="H38" s="9"/>
      <c r="I38" s="9"/>
      <c r="J38" s="29" t="s">
        <v>101</v>
      </c>
      <c r="K38" s="31">
        <v>63.771531999999993</v>
      </c>
      <c r="L38" s="33">
        <v>81.584800000000001</v>
      </c>
      <c r="M38" s="31">
        <v>183.89574400000001</v>
      </c>
      <c r="N38" s="33">
        <v>130.34189599999999</v>
      </c>
      <c r="O38" s="31">
        <v>530.487752</v>
      </c>
      <c r="P38" s="33">
        <v>165.33418399999999</v>
      </c>
      <c r="Q38" s="31">
        <v>48.318600000000004</v>
      </c>
      <c r="R38" s="33">
        <v>88.461839999999995</v>
      </c>
      <c r="S38" s="31">
        <v>930.86082679999993</v>
      </c>
      <c r="T38" s="33">
        <v>118.29658400000001</v>
      </c>
      <c r="U38" s="31">
        <v>140.86274399999999</v>
      </c>
      <c r="V38" s="33">
        <v>183.189672</v>
      </c>
      <c r="W38" s="32">
        <f t="shared" si="1"/>
        <v>2665.4061747999999</v>
      </c>
      <c r="X38" s="9"/>
      <c r="Y38" s="9"/>
      <c r="Z38" s="9"/>
      <c r="AA38" s="9"/>
      <c r="AB38" s="29" t="s">
        <v>101</v>
      </c>
      <c r="AC38" s="31">
        <v>127.55711999999998</v>
      </c>
      <c r="AD38" s="30">
        <v>68.502120000000005</v>
      </c>
      <c r="AE38" s="31">
        <v>91.084828000000002</v>
      </c>
      <c r="AF38" s="30">
        <v>214.73382000000001</v>
      </c>
      <c r="AG38" s="31">
        <v>327.28316799999999</v>
      </c>
      <c r="AH38" s="30">
        <v>237.709656</v>
      </c>
      <c r="AI38" s="31">
        <v>215.54480000000001</v>
      </c>
      <c r="AJ38" s="30">
        <v>97.028627999999998</v>
      </c>
      <c r="AK38" s="32">
        <f t="shared" si="2"/>
        <v>1379.4441400000001</v>
      </c>
      <c r="AL38" s="9"/>
      <c r="AM38" s="9"/>
      <c r="AN38" s="9"/>
      <c r="AO38" s="9"/>
      <c r="AP38" s="29" t="s">
        <v>101</v>
      </c>
      <c r="AQ38" s="30">
        <v>126.93392800000001</v>
      </c>
      <c r="AR38" s="31">
        <v>96.99888</v>
      </c>
      <c r="AS38" s="30">
        <v>242.32926399999999</v>
      </c>
      <c r="AT38" s="31">
        <v>144.00365400000001</v>
      </c>
      <c r="AU38" s="30">
        <v>131.07776000000001</v>
      </c>
      <c r="AV38" s="31">
        <v>53.105359999999997</v>
      </c>
      <c r="AW38" s="30">
        <v>202.1558</v>
      </c>
      <c r="AX38" s="31">
        <v>91.037760000000006</v>
      </c>
      <c r="AY38" s="30">
        <v>56.273443999999998</v>
      </c>
      <c r="AZ38" s="32">
        <f t="shared" si="3"/>
        <v>1143.9158499999999</v>
      </c>
      <c r="BA38" s="34"/>
      <c r="BB38" s="9"/>
      <c r="BC38" s="9"/>
      <c r="BD38" s="9"/>
      <c r="BE38" s="29" t="s">
        <v>101</v>
      </c>
      <c r="BF38" s="30">
        <v>177.614912</v>
      </c>
      <c r="BG38" s="31">
        <v>122.8086</v>
      </c>
      <c r="BH38" s="30">
        <v>195.77932000000001</v>
      </c>
      <c r="BI38" s="31">
        <v>219.74196000000001</v>
      </c>
      <c r="BJ38" s="30">
        <v>188.26555999999999</v>
      </c>
      <c r="BK38" s="32">
        <f t="shared" si="4"/>
        <v>904.21035200000006</v>
      </c>
      <c r="BL38" s="9"/>
      <c r="BM38" s="9"/>
      <c r="BN38" s="9"/>
      <c r="BO38" s="9"/>
      <c r="BP38" s="29" t="s">
        <v>101</v>
      </c>
      <c r="BQ38" s="33">
        <v>580.65999599999998</v>
      </c>
      <c r="BR38" s="31">
        <v>287.15887200000003</v>
      </c>
      <c r="BS38" s="33">
        <v>246.29219999999998</v>
      </c>
      <c r="BT38" s="31">
        <v>362.30628000000002</v>
      </c>
      <c r="BU38" s="33">
        <v>833.15366400000005</v>
      </c>
      <c r="BV38" s="31">
        <v>290.89183200000002</v>
      </c>
      <c r="BW38" s="33">
        <v>3778.798104</v>
      </c>
      <c r="BX38" s="32">
        <f t="shared" si="5"/>
        <v>6379.260948000001</v>
      </c>
      <c r="BY38" s="9"/>
      <c r="BZ38" s="9"/>
      <c r="CA38" s="9"/>
      <c r="CB38" s="9"/>
      <c r="CC38" s="29" t="s">
        <v>101</v>
      </c>
      <c r="CD38" s="30">
        <v>179.51317999999998</v>
      </c>
      <c r="CE38" s="31">
        <v>64.918655999999999</v>
      </c>
      <c r="CF38" s="30">
        <v>69.612092000000004</v>
      </c>
      <c r="CG38" s="31">
        <v>93.584744000000001</v>
      </c>
      <c r="CH38" s="30">
        <v>109.74541599999999</v>
      </c>
      <c r="CI38" s="31">
        <v>52.331532000000003</v>
      </c>
      <c r="CJ38" s="30">
        <v>624.45084400000007</v>
      </c>
      <c r="CK38" s="31">
        <v>319.20772400000004</v>
      </c>
      <c r="CL38" s="30">
        <v>235.10327999999998</v>
      </c>
      <c r="CM38" s="31">
        <v>96.972456000000008</v>
      </c>
      <c r="CN38" s="30">
        <v>667.22907199999997</v>
      </c>
      <c r="CO38" s="32">
        <f t="shared" si="6"/>
        <v>2512.6689960000003</v>
      </c>
      <c r="CP38" s="9"/>
      <c r="CQ38" s="9"/>
      <c r="CR38" s="9"/>
      <c r="CS38" s="9"/>
      <c r="CT38" s="35" t="s">
        <v>101</v>
      </c>
      <c r="CU38" s="36">
        <f t="shared" si="7"/>
        <v>18328.094923200002</v>
      </c>
    </row>
    <row r="39" spans="1:99" ht="18" customHeight="1" x14ac:dyDescent="0.3">
      <c r="A39" s="29" t="s">
        <v>102</v>
      </c>
      <c r="B39" s="30">
        <v>0</v>
      </c>
      <c r="C39" s="31">
        <v>0</v>
      </c>
      <c r="D39" s="30">
        <v>0</v>
      </c>
      <c r="E39" s="32">
        <f t="shared" si="0"/>
        <v>0</v>
      </c>
      <c r="F39" s="9"/>
      <c r="G39" s="9"/>
      <c r="H39" s="9"/>
      <c r="I39" s="9"/>
      <c r="J39" s="29" t="s">
        <v>102</v>
      </c>
      <c r="K39" s="31">
        <v>0</v>
      </c>
      <c r="L39" s="33">
        <v>0</v>
      </c>
      <c r="M39" s="31">
        <v>0</v>
      </c>
      <c r="N39" s="33">
        <v>0</v>
      </c>
      <c r="O39" s="31">
        <v>0</v>
      </c>
      <c r="P39" s="33">
        <v>0</v>
      </c>
      <c r="Q39" s="31">
        <v>0</v>
      </c>
      <c r="R39" s="33">
        <v>0</v>
      </c>
      <c r="S39" s="31">
        <v>3.1008450000000001</v>
      </c>
      <c r="T39" s="33">
        <v>0</v>
      </c>
      <c r="U39" s="31">
        <v>0</v>
      </c>
      <c r="V39" s="33">
        <v>0</v>
      </c>
      <c r="W39" s="32">
        <f t="shared" si="1"/>
        <v>3.1008450000000001</v>
      </c>
      <c r="X39" s="9"/>
      <c r="Y39" s="9"/>
      <c r="Z39" s="9"/>
      <c r="AA39" s="9"/>
      <c r="AB39" s="29" t="s">
        <v>102</v>
      </c>
      <c r="AC39" s="31">
        <v>0</v>
      </c>
      <c r="AD39" s="30">
        <v>0</v>
      </c>
      <c r="AE39" s="31">
        <v>0</v>
      </c>
      <c r="AF39" s="30">
        <v>0</v>
      </c>
      <c r="AG39" s="31">
        <v>0</v>
      </c>
      <c r="AH39" s="30">
        <v>0</v>
      </c>
      <c r="AI39" s="31">
        <v>0</v>
      </c>
      <c r="AJ39" s="30">
        <v>0</v>
      </c>
      <c r="AK39" s="32">
        <f t="shared" si="2"/>
        <v>0</v>
      </c>
      <c r="AL39" s="9"/>
      <c r="AM39" s="9"/>
      <c r="AN39" s="9"/>
      <c r="AO39" s="9"/>
      <c r="AP39" s="29" t="s">
        <v>102</v>
      </c>
      <c r="AQ39" s="30">
        <v>0</v>
      </c>
      <c r="AR39" s="31">
        <v>0</v>
      </c>
      <c r="AS39" s="30">
        <v>0</v>
      </c>
      <c r="AT39" s="31">
        <v>3.3896250000000001</v>
      </c>
      <c r="AU39" s="30">
        <v>0</v>
      </c>
      <c r="AV39" s="31">
        <v>0</v>
      </c>
      <c r="AW39" s="30">
        <v>0</v>
      </c>
      <c r="AX39" s="31">
        <v>0</v>
      </c>
      <c r="AY39" s="30">
        <v>0</v>
      </c>
      <c r="AZ39" s="32">
        <f t="shared" si="3"/>
        <v>3.3896250000000001</v>
      </c>
      <c r="BA39" s="34"/>
      <c r="BB39" s="9"/>
      <c r="BC39" s="9"/>
      <c r="BD39" s="9"/>
      <c r="BE39" s="29" t="s">
        <v>102</v>
      </c>
      <c r="BF39" s="30">
        <v>0</v>
      </c>
      <c r="BG39" s="31">
        <v>0</v>
      </c>
      <c r="BH39" s="30">
        <v>0</v>
      </c>
      <c r="BI39" s="31">
        <v>0</v>
      </c>
      <c r="BJ39" s="30">
        <v>0</v>
      </c>
      <c r="BK39" s="32">
        <f t="shared" si="4"/>
        <v>0</v>
      </c>
      <c r="BL39" s="9"/>
      <c r="BM39" s="9"/>
      <c r="BN39" s="9"/>
      <c r="BO39" s="9"/>
      <c r="BP39" s="29" t="s">
        <v>102</v>
      </c>
      <c r="BQ39" s="33">
        <v>0</v>
      </c>
      <c r="BR39" s="31">
        <v>0</v>
      </c>
      <c r="BS39" s="33">
        <v>0</v>
      </c>
      <c r="BT39" s="31">
        <v>0</v>
      </c>
      <c r="BU39" s="33">
        <v>0</v>
      </c>
      <c r="BV39" s="31">
        <v>0</v>
      </c>
      <c r="BW39" s="33">
        <v>3.0717999999999996</v>
      </c>
      <c r="BX39" s="32">
        <f t="shared" si="5"/>
        <v>3.0717999999999996</v>
      </c>
      <c r="BY39" s="9"/>
      <c r="BZ39" s="9"/>
      <c r="CA39" s="9"/>
      <c r="CB39" s="9"/>
      <c r="CC39" s="29" t="s">
        <v>102</v>
      </c>
      <c r="CD39" s="30">
        <v>0</v>
      </c>
      <c r="CE39" s="31">
        <v>0</v>
      </c>
      <c r="CF39" s="30">
        <v>0</v>
      </c>
      <c r="CG39" s="31">
        <v>0</v>
      </c>
      <c r="CH39" s="30">
        <v>0</v>
      </c>
      <c r="CI39" s="31">
        <v>0</v>
      </c>
      <c r="CJ39" s="30">
        <v>0</v>
      </c>
      <c r="CK39" s="31">
        <v>0</v>
      </c>
      <c r="CL39" s="30">
        <v>0</v>
      </c>
      <c r="CM39" s="31">
        <v>0</v>
      </c>
      <c r="CN39" s="30">
        <v>0</v>
      </c>
      <c r="CO39" s="32">
        <f t="shared" si="6"/>
        <v>0</v>
      </c>
      <c r="CP39" s="9"/>
      <c r="CQ39" s="9"/>
      <c r="CR39" s="9"/>
      <c r="CS39" s="9"/>
      <c r="CT39" s="35" t="s">
        <v>102</v>
      </c>
      <c r="CU39" s="36">
        <f t="shared" si="7"/>
        <v>11.74667</v>
      </c>
    </row>
    <row r="40" spans="1:99" ht="18" customHeight="1" x14ac:dyDescent="0.3">
      <c r="A40" s="29" t="s">
        <v>103</v>
      </c>
      <c r="B40" s="30">
        <v>459.68479999999994</v>
      </c>
      <c r="C40" s="31">
        <v>215.00979999999996</v>
      </c>
      <c r="D40" s="30">
        <v>280.62099999999998</v>
      </c>
      <c r="E40" s="32">
        <f t="shared" si="0"/>
        <v>955.3155999999999</v>
      </c>
      <c r="F40" s="9"/>
      <c r="G40" s="9"/>
      <c r="H40" s="9"/>
      <c r="I40" s="9"/>
      <c r="J40" s="29" t="s">
        <v>103</v>
      </c>
      <c r="K40" s="31">
        <v>71.690099999999987</v>
      </c>
      <c r="L40" s="33">
        <v>76.784399999999991</v>
      </c>
      <c r="M40" s="31">
        <v>173.19559999999996</v>
      </c>
      <c r="N40" s="33">
        <v>66.158599999999979</v>
      </c>
      <c r="O40" s="31">
        <v>349.91755999999998</v>
      </c>
      <c r="P40" s="33">
        <v>108.96899999999997</v>
      </c>
      <c r="Q40" s="31">
        <v>55.517399999999995</v>
      </c>
      <c r="R40" s="33">
        <v>64.393599999999992</v>
      </c>
      <c r="S40" s="31">
        <v>1015.8875314285713</v>
      </c>
      <c r="T40" s="33">
        <v>133.99459999999999</v>
      </c>
      <c r="U40" s="31">
        <v>85.198919999999987</v>
      </c>
      <c r="V40" s="33">
        <v>161.91787999999997</v>
      </c>
      <c r="W40" s="32">
        <f t="shared" si="1"/>
        <v>2363.6251914285708</v>
      </c>
      <c r="X40" s="9"/>
      <c r="Y40" s="9"/>
      <c r="Z40" s="9"/>
      <c r="AA40" s="9"/>
      <c r="AB40" s="29" t="s">
        <v>103</v>
      </c>
      <c r="AC40" s="31">
        <v>59.680399999999992</v>
      </c>
      <c r="AD40" s="30">
        <v>51.633399999999995</v>
      </c>
      <c r="AE40" s="31">
        <v>75.826099999999983</v>
      </c>
      <c r="AF40" s="30">
        <v>129.33089999999999</v>
      </c>
      <c r="AG40" s="31">
        <v>281.81599999999992</v>
      </c>
      <c r="AH40" s="30">
        <v>159.05699999999996</v>
      </c>
      <c r="AI40" s="31">
        <v>95.275599999999983</v>
      </c>
      <c r="AJ40" s="30">
        <v>60.102299999999993</v>
      </c>
      <c r="AK40" s="32">
        <f t="shared" si="2"/>
        <v>912.72169999999983</v>
      </c>
      <c r="AL40" s="9"/>
      <c r="AM40" s="9"/>
      <c r="AN40" s="9"/>
      <c r="AO40" s="9"/>
      <c r="AP40" s="29" t="s">
        <v>103</v>
      </c>
      <c r="AQ40" s="30">
        <v>88.387239999999991</v>
      </c>
      <c r="AR40" s="31">
        <v>53.801999999999992</v>
      </c>
      <c r="AS40" s="30">
        <v>175.92599999999999</v>
      </c>
      <c r="AT40" s="31">
        <v>205.60329428571424</v>
      </c>
      <c r="AU40" s="30">
        <v>97.479599999999976</v>
      </c>
      <c r="AV40" s="31">
        <v>53.10479999999999</v>
      </c>
      <c r="AW40" s="30">
        <v>175.75619999999998</v>
      </c>
      <c r="AX40" s="31">
        <v>91.036799999999985</v>
      </c>
      <c r="AY40" s="30">
        <v>50.014619999999994</v>
      </c>
      <c r="AZ40" s="32">
        <f t="shared" si="3"/>
        <v>991.11055428571422</v>
      </c>
      <c r="BA40" s="34"/>
      <c r="BB40" s="9"/>
      <c r="BC40" s="9"/>
      <c r="BD40" s="9"/>
      <c r="BE40" s="29" t="s">
        <v>103</v>
      </c>
      <c r="BF40" s="30">
        <v>83.054799999999986</v>
      </c>
      <c r="BG40" s="31">
        <v>65.511799999999994</v>
      </c>
      <c r="BH40" s="30">
        <v>83.569239999999994</v>
      </c>
      <c r="BI40" s="31">
        <v>121.56291999999998</v>
      </c>
      <c r="BJ40" s="30">
        <v>166.61532</v>
      </c>
      <c r="BK40" s="32">
        <f t="shared" si="4"/>
        <v>520.31407999999988</v>
      </c>
      <c r="BL40" s="9"/>
      <c r="BM40" s="9"/>
      <c r="BN40" s="9"/>
      <c r="BO40" s="9"/>
      <c r="BP40" s="29" t="s">
        <v>103</v>
      </c>
      <c r="BQ40" s="33">
        <v>471.8352799999999</v>
      </c>
      <c r="BR40" s="31">
        <v>189.91939999999997</v>
      </c>
      <c r="BS40" s="33">
        <v>127.53179999999998</v>
      </c>
      <c r="BT40" s="31">
        <v>116.44699999999999</v>
      </c>
      <c r="BU40" s="33">
        <v>438.21759999999995</v>
      </c>
      <c r="BV40" s="31">
        <v>203.25139999999996</v>
      </c>
      <c r="BW40" s="33">
        <v>2850.8867714285711</v>
      </c>
      <c r="BX40" s="32">
        <f t="shared" si="5"/>
        <v>4398.0892514285706</v>
      </c>
      <c r="BY40" s="9"/>
      <c r="BZ40" s="9"/>
      <c r="CA40" s="9"/>
      <c r="CB40" s="9"/>
      <c r="CC40" s="29" t="s">
        <v>103</v>
      </c>
      <c r="CD40" s="30">
        <v>86.737299999999976</v>
      </c>
      <c r="CE40" s="31">
        <v>56.27879999999999</v>
      </c>
      <c r="CF40" s="30">
        <v>53.532899999999991</v>
      </c>
      <c r="CG40" s="31">
        <v>80.624999999999986</v>
      </c>
      <c r="CH40" s="30">
        <v>60.30899999999999</v>
      </c>
      <c r="CI40" s="31">
        <v>69.849299999999985</v>
      </c>
      <c r="CJ40" s="30">
        <v>235.16869466666665</v>
      </c>
      <c r="CK40" s="31">
        <v>242.65169999999995</v>
      </c>
      <c r="CL40" s="30">
        <v>103.37887999999998</v>
      </c>
      <c r="CM40" s="31">
        <v>42.458199999999991</v>
      </c>
      <c r="CN40" s="30">
        <v>338.70151999999996</v>
      </c>
      <c r="CO40" s="32">
        <f t="shared" si="6"/>
        <v>1369.6912946666666</v>
      </c>
      <c r="CP40" s="9"/>
      <c r="CQ40" s="9"/>
      <c r="CR40" s="9"/>
      <c r="CS40" s="9"/>
      <c r="CT40" s="35" t="s">
        <v>103</v>
      </c>
      <c r="CU40" s="36">
        <f t="shared" si="7"/>
        <v>13754.755351809523</v>
      </c>
    </row>
    <row r="41" spans="1:99" ht="18" customHeight="1" x14ac:dyDescent="0.3">
      <c r="A41" s="29" t="s">
        <v>104</v>
      </c>
      <c r="B41" s="30">
        <v>0</v>
      </c>
      <c r="C41" s="31">
        <v>0</v>
      </c>
      <c r="D41" s="30">
        <v>0</v>
      </c>
      <c r="E41" s="32">
        <f t="shared" si="0"/>
        <v>0</v>
      </c>
      <c r="F41" s="9"/>
      <c r="G41" s="9"/>
      <c r="H41" s="9"/>
      <c r="I41" s="9"/>
      <c r="J41" s="29" t="s">
        <v>104</v>
      </c>
      <c r="K41" s="31">
        <v>0</v>
      </c>
      <c r="L41" s="33">
        <v>0</v>
      </c>
      <c r="M41" s="31">
        <v>0</v>
      </c>
      <c r="N41" s="33">
        <v>0</v>
      </c>
      <c r="O41" s="31">
        <v>0</v>
      </c>
      <c r="P41" s="33">
        <v>0</v>
      </c>
      <c r="Q41" s="31">
        <v>0</v>
      </c>
      <c r="R41" s="33">
        <v>0</v>
      </c>
      <c r="S41" s="31">
        <v>0</v>
      </c>
      <c r="T41" s="33">
        <v>0</v>
      </c>
      <c r="U41" s="31">
        <v>0</v>
      </c>
      <c r="V41" s="33">
        <v>0</v>
      </c>
      <c r="W41" s="32">
        <f t="shared" si="1"/>
        <v>0</v>
      </c>
      <c r="X41" s="9"/>
      <c r="Y41" s="9"/>
      <c r="Z41" s="9"/>
      <c r="AA41" s="9"/>
      <c r="AB41" s="29" t="s">
        <v>104</v>
      </c>
      <c r="AC41" s="31">
        <v>0</v>
      </c>
      <c r="AD41" s="30">
        <v>0</v>
      </c>
      <c r="AE41" s="31">
        <v>0</v>
      </c>
      <c r="AF41" s="30">
        <v>0</v>
      </c>
      <c r="AG41" s="31">
        <v>0</v>
      </c>
      <c r="AH41" s="30">
        <v>0</v>
      </c>
      <c r="AI41" s="31">
        <v>0</v>
      </c>
      <c r="AJ41" s="30">
        <v>0</v>
      </c>
      <c r="AK41" s="32">
        <f t="shared" si="2"/>
        <v>0</v>
      </c>
      <c r="AL41" s="9"/>
      <c r="AM41" s="9"/>
      <c r="AN41" s="9"/>
      <c r="AO41" s="9"/>
      <c r="AP41" s="29" t="s">
        <v>104</v>
      </c>
      <c r="AQ41" s="30">
        <v>0</v>
      </c>
      <c r="AR41" s="31">
        <v>0</v>
      </c>
      <c r="AS41" s="30">
        <v>0</v>
      </c>
      <c r="AT41" s="31">
        <v>0</v>
      </c>
      <c r="AU41" s="30">
        <v>0</v>
      </c>
      <c r="AV41" s="31">
        <v>0</v>
      </c>
      <c r="AW41" s="30">
        <v>0</v>
      </c>
      <c r="AX41" s="31">
        <v>0</v>
      </c>
      <c r="AY41" s="30">
        <v>0</v>
      </c>
      <c r="AZ41" s="32">
        <f t="shared" si="3"/>
        <v>0</v>
      </c>
      <c r="BA41" s="34"/>
      <c r="BB41" s="9"/>
      <c r="BC41" s="9"/>
      <c r="BD41" s="9"/>
      <c r="BE41" s="29" t="s">
        <v>104</v>
      </c>
      <c r="BF41" s="30">
        <v>0</v>
      </c>
      <c r="BG41" s="31">
        <v>0</v>
      </c>
      <c r="BH41" s="30">
        <v>0</v>
      </c>
      <c r="BI41" s="31">
        <v>0</v>
      </c>
      <c r="BJ41" s="30">
        <v>0</v>
      </c>
      <c r="BK41" s="32">
        <f t="shared" si="4"/>
        <v>0</v>
      </c>
      <c r="BL41" s="9"/>
      <c r="BM41" s="9"/>
      <c r="BN41" s="9"/>
      <c r="BO41" s="9"/>
      <c r="BP41" s="29" t="s">
        <v>104</v>
      </c>
      <c r="BQ41" s="33">
        <v>0</v>
      </c>
      <c r="BR41" s="31">
        <v>0</v>
      </c>
      <c r="BS41" s="33">
        <v>0</v>
      </c>
      <c r="BT41" s="31">
        <v>0</v>
      </c>
      <c r="BU41" s="33">
        <v>0</v>
      </c>
      <c r="BV41" s="31">
        <v>0</v>
      </c>
      <c r="BW41" s="33">
        <v>0</v>
      </c>
      <c r="BX41" s="32">
        <f t="shared" si="5"/>
        <v>0</v>
      </c>
      <c r="BY41" s="9"/>
      <c r="BZ41" s="9"/>
      <c r="CA41" s="9"/>
      <c r="CB41" s="9"/>
      <c r="CC41" s="29" t="s">
        <v>104</v>
      </c>
      <c r="CD41" s="30">
        <v>0</v>
      </c>
      <c r="CE41" s="31">
        <v>0</v>
      </c>
      <c r="CF41" s="30">
        <v>0</v>
      </c>
      <c r="CG41" s="31">
        <v>0</v>
      </c>
      <c r="CH41" s="30">
        <v>0</v>
      </c>
      <c r="CI41" s="31">
        <v>0</v>
      </c>
      <c r="CJ41" s="30">
        <v>0</v>
      </c>
      <c r="CK41" s="31">
        <v>0</v>
      </c>
      <c r="CL41" s="30">
        <v>0</v>
      </c>
      <c r="CM41" s="31">
        <v>0</v>
      </c>
      <c r="CN41" s="30">
        <v>0</v>
      </c>
      <c r="CO41" s="32">
        <f t="shared" si="6"/>
        <v>0</v>
      </c>
      <c r="CP41" s="9"/>
      <c r="CQ41" s="9"/>
      <c r="CR41" s="9"/>
      <c r="CS41" s="9"/>
      <c r="CT41" s="35" t="s">
        <v>104</v>
      </c>
      <c r="CU41" s="36">
        <f t="shared" si="7"/>
        <v>0</v>
      </c>
    </row>
    <row r="42" spans="1:99" ht="18" customHeight="1" x14ac:dyDescent="0.3">
      <c r="A42" s="29" t="s">
        <v>105</v>
      </c>
      <c r="B42" s="30">
        <v>1827.5476679999999</v>
      </c>
      <c r="C42" s="31">
        <v>494.71076360000001</v>
      </c>
      <c r="D42" s="30">
        <v>645.36238520000006</v>
      </c>
      <c r="E42" s="32">
        <f t="shared" si="0"/>
        <v>2967.6208167999998</v>
      </c>
      <c r="F42" s="9"/>
      <c r="G42" s="9"/>
      <c r="H42" s="9"/>
      <c r="I42" s="9"/>
      <c r="J42" s="29" t="s">
        <v>105</v>
      </c>
      <c r="K42" s="31">
        <v>135.75757539999998</v>
      </c>
      <c r="L42" s="33">
        <v>183.65956000000003</v>
      </c>
      <c r="M42" s="31">
        <v>382.28499680000004</v>
      </c>
      <c r="N42" s="33">
        <v>252.16866120000003</v>
      </c>
      <c r="O42" s="31">
        <v>1183.7242343999999</v>
      </c>
      <c r="P42" s="33">
        <v>355.95041479999998</v>
      </c>
      <c r="Q42" s="31">
        <v>102.05967</v>
      </c>
      <c r="R42" s="33">
        <v>195.944648</v>
      </c>
      <c r="S42" s="31">
        <v>1721.7868578285713</v>
      </c>
      <c r="T42" s="33">
        <v>219.54519479999999</v>
      </c>
      <c r="U42" s="31">
        <v>286.18174680000004</v>
      </c>
      <c r="V42" s="33">
        <v>341.32135840000001</v>
      </c>
      <c r="W42" s="32">
        <f t="shared" si="1"/>
        <v>5360.3849184285718</v>
      </c>
      <c r="X42" s="9"/>
      <c r="Y42" s="9"/>
      <c r="Z42" s="9"/>
      <c r="AA42" s="9"/>
      <c r="AB42" s="29" t="s">
        <v>105</v>
      </c>
      <c r="AC42" s="31">
        <v>281.67021399999999</v>
      </c>
      <c r="AD42" s="30">
        <v>146.984714</v>
      </c>
      <c r="AE42" s="31">
        <v>180.0515666</v>
      </c>
      <c r="AF42" s="30">
        <v>484.62432900000005</v>
      </c>
      <c r="AG42" s="31">
        <v>675.25538960000006</v>
      </c>
      <c r="AH42" s="30">
        <v>483.51313320000003</v>
      </c>
      <c r="AI42" s="31">
        <v>493.91955999999999</v>
      </c>
      <c r="AJ42" s="30">
        <v>191.8766766</v>
      </c>
      <c r="AK42" s="32">
        <f t="shared" si="2"/>
        <v>2937.895583</v>
      </c>
      <c r="AL42" s="9"/>
      <c r="AM42" s="9"/>
      <c r="AN42" s="9"/>
      <c r="AO42" s="9"/>
      <c r="AP42" s="29" t="s">
        <v>105</v>
      </c>
      <c r="AQ42" s="30">
        <v>250.88591160000001</v>
      </c>
      <c r="AR42" s="31">
        <v>243.419736</v>
      </c>
      <c r="AS42" s="30">
        <v>542.44304080000006</v>
      </c>
      <c r="AT42" s="31">
        <v>284.5353960857143</v>
      </c>
      <c r="AU42" s="30">
        <v>312.37947199999996</v>
      </c>
      <c r="AV42" s="31">
        <v>117.459692</v>
      </c>
      <c r="AW42" s="30">
        <v>464.77900999999997</v>
      </c>
      <c r="AX42" s="31">
        <v>201.35947199999998</v>
      </c>
      <c r="AY42" s="30">
        <v>113.4769118</v>
      </c>
      <c r="AZ42" s="32">
        <f t="shared" si="3"/>
        <v>2530.7386422857139</v>
      </c>
      <c r="BA42" s="34"/>
      <c r="BB42" s="9"/>
      <c r="BC42" s="9"/>
      <c r="BD42" s="9"/>
      <c r="BE42" s="29" t="s">
        <v>105</v>
      </c>
      <c r="BF42" s="30">
        <v>345.4225864</v>
      </c>
      <c r="BG42" s="31">
        <v>268.83666999999997</v>
      </c>
      <c r="BH42" s="30">
        <v>400.242504</v>
      </c>
      <c r="BI42" s="31">
        <v>425.84556199999997</v>
      </c>
      <c r="BJ42" s="30">
        <v>354.06573200000003</v>
      </c>
      <c r="BK42" s="32">
        <f t="shared" si="4"/>
        <v>1794.4130544</v>
      </c>
      <c r="BL42" s="9"/>
      <c r="BM42" s="9"/>
      <c r="BN42" s="9"/>
      <c r="BO42" s="9"/>
      <c r="BP42" s="29" t="s">
        <v>105</v>
      </c>
      <c r="BQ42" s="33">
        <v>1096.1564078666665</v>
      </c>
      <c r="BR42" s="31">
        <v>526.28194840000003</v>
      </c>
      <c r="BS42" s="33">
        <v>467.66483999999997</v>
      </c>
      <c r="BT42" s="31">
        <v>720.71701599999994</v>
      </c>
      <c r="BU42" s="33">
        <v>1578.8767207999999</v>
      </c>
      <c r="BV42" s="31">
        <v>528.12186039999995</v>
      </c>
      <c r="BW42" s="33">
        <v>7483.3755290857134</v>
      </c>
      <c r="BX42" s="32">
        <f t="shared" si="5"/>
        <v>12401.194322552379</v>
      </c>
      <c r="BY42" s="9"/>
      <c r="BZ42" s="9"/>
      <c r="CA42" s="9"/>
      <c r="CB42" s="9"/>
      <c r="CC42" s="29" t="s">
        <v>105</v>
      </c>
      <c r="CD42" s="30">
        <v>372.13707099999993</v>
      </c>
      <c r="CE42" s="31">
        <v>149.3636832</v>
      </c>
      <c r="CF42" s="30">
        <v>164.71770739999999</v>
      </c>
      <c r="CG42" s="31">
        <v>215.65554680000002</v>
      </c>
      <c r="CH42" s="30">
        <v>275.78370519999999</v>
      </c>
      <c r="CI42" s="31">
        <v>104.03757539999999</v>
      </c>
      <c r="CJ42" s="30">
        <v>1395.3569566888887</v>
      </c>
      <c r="CK42" s="31">
        <v>757.20467780000001</v>
      </c>
      <c r="CL42" s="30">
        <v>515.75431600000002</v>
      </c>
      <c r="CM42" s="31">
        <v>187.70379320000001</v>
      </c>
      <c r="CN42" s="30">
        <v>1359.3709884</v>
      </c>
      <c r="CO42" s="32">
        <f t="shared" si="6"/>
        <v>5497.0860210888886</v>
      </c>
      <c r="CP42" s="9"/>
      <c r="CQ42" s="9"/>
      <c r="CR42" s="9"/>
      <c r="CS42" s="9"/>
      <c r="CT42" s="35" t="s">
        <v>105</v>
      </c>
      <c r="CU42" s="36">
        <f t="shared" si="7"/>
        <v>37305.978184669846</v>
      </c>
    </row>
    <row r="43" spans="1:99" ht="18" customHeight="1" x14ac:dyDescent="0.3">
      <c r="A43" s="29" t="s">
        <v>106</v>
      </c>
      <c r="B43" s="30">
        <v>130.14256</v>
      </c>
      <c r="C43" s="31">
        <v>69.000112000000001</v>
      </c>
      <c r="D43" s="30">
        <v>90.117583999999994</v>
      </c>
      <c r="E43" s="32">
        <f t="shared" si="0"/>
        <v>289.26025600000003</v>
      </c>
      <c r="F43" s="9"/>
      <c r="G43" s="9"/>
      <c r="H43" s="9"/>
      <c r="I43" s="9"/>
      <c r="J43" s="29" t="s">
        <v>106</v>
      </c>
      <c r="K43" s="31">
        <v>23.695768000000001</v>
      </c>
      <c r="L43" s="33">
        <v>24.555199999999999</v>
      </c>
      <c r="M43" s="31">
        <v>55.985855999999998</v>
      </c>
      <c r="N43" s="33">
        <v>18.907503999999999</v>
      </c>
      <c r="O43" s="31">
        <v>104.114048</v>
      </c>
      <c r="P43" s="33">
        <v>32.658416000000003</v>
      </c>
      <c r="Q43" s="31">
        <v>18.416399999999999</v>
      </c>
      <c r="R43" s="33">
        <v>19.644159999999999</v>
      </c>
      <c r="S43" s="31">
        <v>305.46668799999998</v>
      </c>
      <c r="T43" s="33">
        <v>44.936015999999995</v>
      </c>
      <c r="U43" s="31">
        <v>25.291855999999999</v>
      </c>
      <c r="V43" s="33">
        <v>52.548127999999991</v>
      </c>
      <c r="W43" s="32">
        <f t="shared" si="1"/>
        <v>726.22004000000004</v>
      </c>
      <c r="X43" s="9"/>
      <c r="Y43" s="9"/>
      <c r="Z43" s="9"/>
      <c r="AA43" s="9"/>
      <c r="AB43" s="29" t="s">
        <v>106</v>
      </c>
      <c r="AC43" s="31">
        <v>15.96088</v>
      </c>
      <c r="AD43" s="30">
        <v>15.96088</v>
      </c>
      <c r="AE43" s="31">
        <v>24.186872000000001</v>
      </c>
      <c r="AF43" s="30">
        <v>37.446680000000001</v>
      </c>
      <c r="AG43" s="31">
        <v>89.87203199999999</v>
      </c>
      <c r="AH43" s="30">
        <v>48.373744000000002</v>
      </c>
      <c r="AI43" s="31">
        <v>24.555199999999999</v>
      </c>
      <c r="AJ43" s="30">
        <v>18.048071999999998</v>
      </c>
      <c r="AK43" s="32">
        <f t="shared" si="2"/>
        <v>274.40436</v>
      </c>
      <c r="AL43" s="9"/>
      <c r="AM43" s="9"/>
      <c r="AN43" s="9"/>
      <c r="AO43" s="9"/>
      <c r="AP43" s="29" t="s">
        <v>106</v>
      </c>
      <c r="AQ43" s="30">
        <v>27.256271999999999</v>
      </c>
      <c r="AR43" s="31">
        <v>14.73312</v>
      </c>
      <c r="AS43" s="30">
        <v>53.530335999999998</v>
      </c>
      <c r="AT43" s="31">
        <v>34.500056000000001</v>
      </c>
      <c r="AU43" s="30">
        <v>29.466239999999999</v>
      </c>
      <c r="AV43" s="31">
        <v>17.188639999999999</v>
      </c>
      <c r="AW43" s="30">
        <v>55.249200000000002</v>
      </c>
      <c r="AX43" s="31">
        <v>29.466239999999999</v>
      </c>
      <c r="AY43" s="30">
        <v>16.083655999999998</v>
      </c>
      <c r="AZ43" s="32">
        <f t="shared" si="3"/>
        <v>277.47375999999997</v>
      </c>
      <c r="BA43" s="34"/>
      <c r="BB43" s="9"/>
      <c r="BC43" s="9"/>
      <c r="BD43" s="9"/>
      <c r="BE43" s="29" t="s">
        <v>106</v>
      </c>
      <c r="BF43" s="30">
        <v>23.081887999999999</v>
      </c>
      <c r="BG43" s="31">
        <v>18.416399999999999</v>
      </c>
      <c r="BH43" s="30">
        <v>22.099679999999999</v>
      </c>
      <c r="BI43" s="31">
        <v>35.605040000000002</v>
      </c>
      <c r="BJ43" s="30">
        <v>54.021439999999998</v>
      </c>
      <c r="BK43" s="32">
        <f t="shared" si="4"/>
        <v>153.224448</v>
      </c>
      <c r="BL43" s="9"/>
      <c r="BM43" s="9"/>
      <c r="BN43" s="9"/>
      <c r="BO43" s="9"/>
      <c r="BP43" s="29" t="s">
        <v>106</v>
      </c>
      <c r="BQ43" s="33">
        <v>266.67502400000001</v>
      </c>
      <c r="BR43" s="31">
        <v>58.686928000000002</v>
      </c>
      <c r="BS43" s="33">
        <v>36.832799999999999</v>
      </c>
      <c r="BT43" s="31">
        <v>27.010719999999999</v>
      </c>
      <c r="BU43" s="33">
        <v>127.195936</v>
      </c>
      <c r="BV43" s="31">
        <v>63.597967999999995</v>
      </c>
      <c r="BW43" s="33">
        <v>769.31441599999994</v>
      </c>
      <c r="BX43" s="32">
        <f t="shared" si="5"/>
        <v>1349.3137919999999</v>
      </c>
      <c r="BY43" s="9"/>
      <c r="BZ43" s="9"/>
      <c r="CA43" s="9"/>
      <c r="CB43" s="9"/>
      <c r="CC43" s="29" t="s">
        <v>106</v>
      </c>
      <c r="CD43" s="30">
        <v>23.941319999999997</v>
      </c>
      <c r="CE43" s="31">
        <v>17.679743999999999</v>
      </c>
      <c r="CF43" s="30">
        <v>16.329208000000001</v>
      </c>
      <c r="CG43" s="31">
        <v>25.291855999999999</v>
      </c>
      <c r="CH43" s="30">
        <v>16.451983999999999</v>
      </c>
      <c r="CI43" s="31">
        <v>23.695768000000001</v>
      </c>
      <c r="CJ43" s="30">
        <v>164.66416799999999</v>
      </c>
      <c r="CK43" s="31">
        <v>73.788376</v>
      </c>
      <c r="CL43" s="30">
        <v>27.010719999999999</v>
      </c>
      <c r="CM43" s="31">
        <v>11.540944</v>
      </c>
      <c r="CN43" s="30">
        <v>95.519727999999986</v>
      </c>
      <c r="CO43" s="32">
        <f t="shared" si="6"/>
        <v>495.91381599999994</v>
      </c>
      <c r="CP43" s="9"/>
      <c r="CQ43" s="9"/>
      <c r="CR43" s="9"/>
      <c r="CS43" s="9"/>
      <c r="CT43" s="35" t="s">
        <v>106</v>
      </c>
      <c r="CU43" s="36">
        <f t="shared" si="7"/>
        <v>4231.0108399999999</v>
      </c>
    </row>
    <row r="44" spans="1:99" ht="18" customHeight="1" x14ac:dyDescent="0.3">
      <c r="A44" s="29" t="s">
        <v>107</v>
      </c>
      <c r="B44" s="30">
        <v>457.554936</v>
      </c>
      <c r="C44" s="31">
        <v>242.59044719999997</v>
      </c>
      <c r="D44" s="30">
        <v>316.83521039999999</v>
      </c>
      <c r="E44" s="32">
        <f t="shared" si="0"/>
        <v>1016.9805936</v>
      </c>
      <c r="F44" s="9"/>
      <c r="G44" s="9"/>
      <c r="H44" s="9"/>
      <c r="I44" s="9"/>
      <c r="J44" s="29" t="s">
        <v>107</v>
      </c>
      <c r="K44" s="31">
        <v>83.309530800000005</v>
      </c>
      <c r="L44" s="33">
        <v>86.331119999999999</v>
      </c>
      <c r="M44" s="31">
        <v>196.83495359999998</v>
      </c>
      <c r="N44" s="33">
        <v>66.474962399999995</v>
      </c>
      <c r="O44" s="31">
        <v>366.04394879999995</v>
      </c>
      <c r="P44" s="33">
        <v>114.8203896</v>
      </c>
      <c r="Q44" s="31">
        <v>64.748339999999999</v>
      </c>
      <c r="R44" s="33">
        <v>69.064896000000005</v>
      </c>
      <c r="S44" s="31">
        <v>1172.7529127999999</v>
      </c>
      <c r="T44" s="33">
        <v>157.9859496</v>
      </c>
      <c r="U44" s="31">
        <v>88.921053599999993</v>
      </c>
      <c r="V44" s="33">
        <v>184.74859679999997</v>
      </c>
      <c r="W44" s="32">
        <f t="shared" si="1"/>
        <v>2652.0366539999995</v>
      </c>
      <c r="X44" s="9"/>
      <c r="Y44" s="9"/>
      <c r="Z44" s="9"/>
      <c r="AA44" s="9"/>
      <c r="AB44" s="29" t="s">
        <v>107</v>
      </c>
      <c r="AC44" s="31">
        <v>56.115227999999995</v>
      </c>
      <c r="AD44" s="30">
        <v>56.115227999999995</v>
      </c>
      <c r="AE44" s="31">
        <v>85.036153199999987</v>
      </c>
      <c r="AF44" s="30">
        <v>131.65495799999999</v>
      </c>
      <c r="AG44" s="31">
        <v>315.9718992</v>
      </c>
      <c r="AH44" s="30">
        <v>170.07230639999997</v>
      </c>
      <c r="AI44" s="31">
        <v>86.331119999999999</v>
      </c>
      <c r="AJ44" s="30">
        <v>63.453373199999994</v>
      </c>
      <c r="AK44" s="32">
        <f t="shared" si="2"/>
        <v>964.75026600000001</v>
      </c>
      <c r="AL44" s="9"/>
      <c r="AM44" s="9"/>
      <c r="AN44" s="9"/>
      <c r="AO44" s="9"/>
      <c r="AP44" s="29" t="s">
        <v>107</v>
      </c>
      <c r="AQ44" s="30">
        <v>95.827543199999994</v>
      </c>
      <c r="AR44" s="31">
        <v>51.798671999999996</v>
      </c>
      <c r="AS44" s="30">
        <v>188.20184159999997</v>
      </c>
      <c r="AT44" s="31">
        <v>224.09300931428569</v>
      </c>
      <c r="AU44" s="30">
        <v>103.59734399999999</v>
      </c>
      <c r="AV44" s="31">
        <v>60.431784</v>
      </c>
      <c r="AW44" s="30">
        <v>194.24502000000001</v>
      </c>
      <c r="AX44" s="31">
        <v>103.59734399999999</v>
      </c>
      <c r="AY44" s="30">
        <v>56.546883600000001</v>
      </c>
      <c r="AZ44" s="32">
        <f t="shared" si="3"/>
        <v>1078.3394417142856</v>
      </c>
      <c r="BA44" s="34"/>
      <c r="BB44" s="9"/>
      <c r="BC44" s="9"/>
      <c r="BD44" s="9"/>
      <c r="BE44" s="29" t="s">
        <v>107</v>
      </c>
      <c r="BF44" s="30">
        <v>81.151252799999995</v>
      </c>
      <c r="BG44" s="31">
        <v>64.748339999999999</v>
      </c>
      <c r="BH44" s="30">
        <v>77.698007999999987</v>
      </c>
      <c r="BI44" s="31">
        <v>125.18012400000001</v>
      </c>
      <c r="BJ44" s="30">
        <v>189.92846400000002</v>
      </c>
      <c r="BK44" s="32">
        <f t="shared" si="4"/>
        <v>538.70618880000006</v>
      </c>
      <c r="BL44" s="9"/>
      <c r="BM44" s="9"/>
      <c r="BN44" s="9"/>
      <c r="BO44" s="9"/>
      <c r="BP44" s="29" t="s">
        <v>107</v>
      </c>
      <c r="BQ44" s="33">
        <v>613.85569439999995</v>
      </c>
      <c r="BR44" s="31">
        <v>206.33137679999999</v>
      </c>
      <c r="BS44" s="33">
        <v>129.49668</v>
      </c>
      <c r="BT44" s="31">
        <v>94.964231999999981</v>
      </c>
      <c r="BU44" s="33">
        <v>447.19520160000002</v>
      </c>
      <c r="BV44" s="31">
        <v>223.59760079999998</v>
      </c>
      <c r="BW44" s="33">
        <v>2979.8433396</v>
      </c>
      <c r="BX44" s="32">
        <f t="shared" si="5"/>
        <v>4695.2841251999998</v>
      </c>
      <c r="BY44" s="9"/>
      <c r="BZ44" s="9"/>
      <c r="CA44" s="9"/>
      <c r="CB44" s="9"/>
      <c r="CC44" s="29" t="s">
        <v>107</v>
      </c>
      <c r="CD44" s="30">
        <v>84.172842000000003</v>
      </c>
      <c r="CE44" s="31">
        <v>62.158406399999997</v>
      </c>
      <c r="CF44" s="30">
        <v>57.410194799999992</v>
      </c>
      <c r="CG44" s="31">
        <v>88.921053599999993</v>
      </c>
      <c r="CH44" s="30">
        <v>57.841850399999998</v>
      </c>
      <c r="CI44" s="31">
        <v>83.309530800000005</v>
      </c>
      <c r="CJ44" s="30">
        <v>276.78746279999996</v>
      </c>
      <c r="CK44" s="31">
        <v>259.42501559999999</v>
      </c>
      <c r="CL44" s="30">
        <v>94.964231999999996</v>
      </c>
      <c r="CM44" s="31">
        <v>40.575626399999997</v>
      </c>
      <c r="CN44" s="30">
        <v>335.82805679999996</v>
      </c>
      <c r="CO44" s="32">
        <f t="shared" si="6"/>
        <v>1441.3942715999999</v>
      </c>
      <c r="CP44" s="9"/>
      <c r="CQ44" s="9"/>
      <c r="CR44" s="9"/>
      <c r="CS44" s="9"/>
      <c r="CT44" s="35" t="s">
        <v>107</v>
      </c>
      <c r="CU44" s="36">
        <f t="shared" si="7"/>
        <v>14937.21940085714</v>
      </c>
    </row>
    <row r="45" spans="1:99" ht="18" customHeight="1" x14ac:dyDescent="0.3">
      <c r="A45" s="29" t="s">
        <v>108</v>
      </c>
      <c r="B45" s="30">
        <v>293.24688000000003</v>
      </c>
      <c r="C45" s="31">
        <v>155.47617600000001</v>
      </c>
      <c r="D45" s="30">
        <v>203.05963199999999</v>
      </c>
      <c r="E45" s="32">
        <f t="shared" si="0"/>
        <v>651.78268800000001</v>
      </c>
      <c r="F45" s="9"/>
      <c r="G45" s="9"/>
      <c r="H45" s="9"/>
      <c r="I45" s="9"/>
      <c r="J45" s="29" t="s">
        <v>108</v>
      </c>
      <c r="K45" s="31">
        <v>53.393064000000003</v>
      </c>
      <c r="L45" s="33">
        <v>55.329599999999999</v>
      </c>
      <c r="M45" s="31">
        <v>126.151488</v>
      </c>
      <c r="N45" s="33">
        <v>42.603791999999999</v>
      </c>
      <c r="O45" s="31">
        <v>234.59750400000001</v>
      </c>
      <c r="P45" s="33">
        <v>73.588368000000003</v>
      </c>
      <c r="Q45" s="31">
        <v>41.497200000000007</v>
      </c>
      <c r="R45" s="33">
        <v>44.263680000000001</v>
      </c>
      <c r="S45" s="31">
        <v>718.3357840000001</v>
      </c>
      <c r="T45" s="33">
        <v>101.253168</v>
      </c>
      <c r="U45" s="31">
        <v>56.989488000000001</v>
      </c>
      <c r="V45" s="33">
        <v>118.40534399999999</v>
      </c>
      <c r="W45" s="32">
        <f t="shared" si="1"/>
        <v>1666.4084800000001</v>
      </c>
      <c r="X45" s="9"/>
      <c r="Y45" s="9"/>
      <c r="Z45" s="9"/>
      <c r="AA45" s="9"/>
      <c r="AB45" s="29" t="s">
        <v>108</v>
      </c>
      <c r="AC45" s="31">
        <v>35.964240000000004</v>
      </c>
      <c r="AD45" s="30">
        <v>35.964240000000004</v>
      </c>
      <c r="AE45" s="31">
        <v>54.499656000000002</v>
      </c>
      <c r="AF45" s="30">
        <v>84.377640000000014</v>
      </c>
      <c r="AG45" s="31">
        <v>202.50633600000003</v>
      </c>
      <c r="AH45" s="30">
        <v>108.999312</v>
      </c>
      <c r="AI45" s="31">
        <v>55.329599999999999</v>
      </c>
      <c r="AJ45" s="30">
        <v>40.667256000000002</v>
      </c>
      <c r="AK45" s="32">
        <f t="shared" si="2"/>
        <v>618.30828000000008</v>
      </c>
      <c r="AL45" s="9"/>
      <c r="AM45" s="9"/>
      <c r="AN45" s="9"/>
      <c r="AO45" s="9"/>
      <c r="AP45" s="29" t="s">
        <v>108</v>
      </c>
      <c r="AQ45" s="30">
        <v>61.415855999999998</v>
      </c>
      <c r="AR45" s="31">
        <v>33.197760000000002</v>
      </c>
      <c r="AS45" s="30">
        <v>120.61852800000001</v>
      </c>
      <c r="AT45" s="31">
        <v>115.59258800000001</v>
      </c>
      <c r="AU45" s="30">
        <v>66.395520000000005</v>
      </c>
      <c r="AV45" s="31">
        <v>38.730720000000005</v>
      </c>
      <c r="AW45" s="30">
        <v>124.49160000000001</v>
      </c>
      <c r="AX45" s="31">
        <v>66.395520000000005</v>
      </c>
      <c r="AY45" s="30">
        <v>36.240887999999998</v>
      </c>
      <c r="AZ45" s="32">
        <f t="shared" si="3"/>
        <v>663.07898000000023</v>
      </c>
      <c r="BA45" s="34"/>
      <c r="BB45" s="9"/>
      <c r="BC45" s="9"/>
      <c r="BD45" s="9"/>
      <c r="BE45" s="29" t="s">
        <v>108</v>
      </c>
      <c r="BF45" s="30">
        <v>52.009824000000002</v>
      </c>
      <c r="BG45" s="31">
        <v>41.497199999999999</v>
      </c>
      <c r="BH45" s="30">
        <v>49.796640000000004</v>
      </c>
      <c r="BI45" s="31">
        <v>80.227920000000012</v>
      </c>
      <c r="BJ45" s="30">
        <v>121.72512</v>
      </c>
      <c r="BK45" s="32">
        <f t="shared" si="4"/>
        <v>345.25670400000001</v>
      </c>
      <c r="BL45" s="9"/>
      <c r="BM45" s="9"/>
      <c r="BN45" s="9"/>
      <c r="BO45" s="9"/>
      <c r="BP45" s="29" t="s">
        <v>108</v>
      </c>
      <c r="BQ45" s="33">
        <v>392.03803200000004</v>
      </c>
      <c r="BR45" s="31">
        <v>132.23774400000002</v>
      </c>
      <c r="BS45" s="33">
        <v>82.994399999999999</v>
      </c>
      <c r="BT45" s="31">
        <v>60.862560000000002</v>
      </c>
      <c r="BU45" s="33">
        <v>286.607328</v>
      </c>
      <c r="BV45" s="31">
        <v>143.303664</v>
      </c>
      <c r="BW45" s="33">
        <v>1783.8383679999997</v>
      </c>
      <c r="BX45" s="32">
        <f t="shared" si="5"/>
        <v>2881.8820959999998</v>
      </c>
      <c r="BY45" s="9"/>
      <c r="BZ45" s="9"/>
      <c r="CA45" s="9"/>
      <c r="CB45" s="9"/>
      <c r="CC45" s="29" t="s">
        <v>108</v>
      </c>
      <c r="CD45" s="30">
        <v>53.946359999999999</v>
      </c>
      <c r="CE45" s="31">
        <v>39.837311999999997</v>
      </c>
      <c r="CF45" s="30">
        <v>36.794184000000001</v>
      </c>
      <c r="CG45" s="31">
        <v>56.989488000000001</v>
      </c>
      <c r="CH45" s="30">
        <v>37.070832000000003</v>
      </c>
      <c r="CI45" s="31">
        <v>53.393063999999995</v>
      </c>
      <c r="CJ45" s="30">
        <v>176.10319199999998</v>
      </c>
      <c r="CK45" s="31">
        <v>166.26544800000002</v>
      </c>
      <c r="CL45" s="30">
        <v>60.862560000000002</v>
      </c>
      <c r="CM45" s="31">
        <v>26.004912000000001</v>
      </c>
      <c r="CN45" s="30">
        <v>215.23214400000001</v>
      </c>
      <c r="CO45" s="32">
        <f t="shared" si="6"/>
        <v>922.49949599999991</v>
      </c>
      <c r="CP45" s="9"/>
      <c r="CQ45" s="9"/>
      <c r="CR45" s="9"/>
      <c r="CS45" s="9"/>
      <c r="CT45" s="35" t="s">
        <v>108</v>
      </c>
      <c r="CU45" s="36">
        <f t="shared" si="7"/>
        <v>9315.3940279999988</v>
      </c>
    </row>
    <row r="46" spans="1:99" ht="18" customHeight="1" x14ac:dyDescent="0.3">
      <c r="A46" s="29" t="s">
        <v>109</v>
      </c>
      <c r="B46" s="30">
        <v>605.37872000000004</v>
      </c>
      <c r="C46" s="31">
        <v>320.96494400000006</v>
      </c>
      <c r="D46" s="30">
        <v>419.19620800000007</v>
      </c>
      <c r="E46" s="32">
        <f t="shared" si="0"/>
        <v>1345.5398720000003</v>
      </c>
      <c r="F46" s="9"/>
      <c r="G46" s="9"/>
      <c r="H46" s="9"/>
      <c r="I46" s="9"/>
      <c r="J46" s="29" t="s">
        <v>109</v>
      </c>
      <c r="K46" s="31">
        <v>110.22461600000001</v>
      </c>
      <c r="L46" s="33">
        <v>114.22240000000002</v>
      </c>
      <c r="M46" s="31">
        <v>260.42707200000001</v>
      </c>
      <c r="N46" s="33">
        <v>87.951248000000007</v>
      </c>
      <c r="O46" s="31">
        <v>484.30297600000006</v>
      </c>
      <c r="P46" s="33">
        <v>151.91579200000001</v>
      </c>
      <c r="Q46" s="31">
        <v>85.666800000000023</v>
      </c>
      <c r="R46" s="33">
        <v>91.377920000000017</v>
      </c>
      <c r="S46" s="31">
        <v>1613.9091552857146</v>
      </c>
      <c r="T46" s="33">
        <v>209.02699200000001</v>
      </c>
      <c r="U46" s="31">
        <v>117.64907200000002</v>
      </c>
      <c r="V46" s="33">
        <v>244.43593600000003</v>
      </c>
      <c r="W46" s="32">
        <f t="shared" si="1"/>
        <v>3571.1099792857149</v>
      </c>
      <c r="X46" s="9"/>
      <c r="Y46" s="9"/>
      <c r="Z46" s="9"/>
      <c r="AA46" s="9"/>
      <c r="AB46" s="29" t="s">
        <v>109</v>
      </c>
      <c r="AC46" s="31">
        <v>74.244560000000007</v>
      </c>
      <c r="AD46" s="30">
        <v>74.244560000000007</v>
      </c>
      <c r="AE46" s="31">
        <v>112.50906400000002</v>
      </c>
      <c r="AF46" s="30">
        <v>174.18916000000002</v>
      </c>
      <c r="AG46" s="31">
        <v>418.05398400000007</v>
      </c>
      <c r="AH46" s="30">
        <v>225.01812800000005</v>
      </c>
      <c r="AI46" s="31">
        <v>114.22240000000001</v>
      </c>
      <c r="AJ46" s="30">
        <v>83.953464000000011</v>
      </c>
      <c r="AK46" s="32">
        <f t="shared" si="2"/>
        <v>1276.4353200000003</v>
      </c>
      <c r="AL46" s="9"/>
      <c r="AM46" s="9"/>
      <c r="AN46" s="9"/>
      <c r="AO46" s="9"/>
      <c r="AP46" s="29" t="s">
        <v>109</v>
      </c>
      <c r="AQ46" s="30">
        <v>126.78686400000002</v>
      </c>
      <c r="AR46" s="31">
        <v>68.533440000000013</v>
      </c>
      <c r="AS46" s="30">
        <v>249.00483200000005</v>
      </c>
      <c r="AT46" s="31">
        <v>340.20761485714291</v>
      </c>
      <c r="AU46" s="30">
        <v>137.06688000000003</v>
      </c>
      <c r="AV46" s="31">
        <v>79.955680000000001</v>
      </c>
      <c r="AW46" s="30">
        <v>257.00040000000001</v>
      </c>
      <c r="AX46" s="31">
        <v>137.06688000000003</v>
      </c>
      <c r="AY46" s="30">
        <v>74.815672000000006</v>
      </c>
      <c r="AZ46" s="32">
        <f t="shared" si="3"/>
        <v>1470.4382628571429</v>
      </c>
      <c r="BA46" s="34"/>
      <c r="BB46" s="9"/>
      <c r="BC46" s="9"/>
      <c r="BD46" s="9"/>
      <c r="BE46" s="29" t="s">
        <v>109</v>
      </c>
      <c r="BF46" s="30">
        <v>107.36905600000001</v>
      </c>
      <c r="BG46" s="31">
        <v>85.666800000000009</v>
      </c>
      <c r="BH46" s="30">
        <v>102.80016000000001</v>
      </c>
      <c r="BI46" s="31">
        <v>165.62248000000002</v>
      </c>
      <c r="BJ46" s="30">
        <v>251.28928000000002</v>
      </c>
      <c r="BK46" s="32">
        <f t="shared" si="4"/>
        <v>712.74777600000016</v>
      </c>
      <c r="BL46" s="9"/>
      <c r="BM46" s="9"/>
      <c r="BN46" s="9"/>
      <c r="BO46" s="9"/>
      <c r="BP46" s="29" t="s">
        <v>109</v>
      </c>
      <c r="BQ46" s="33">
        <v>759.24440000000004</v>
      </c>
      <c r="BR46" s="31">
        <v>272.99153600000005</v>
      </c>
      <c r="BS46" s="33">
        <v>171.33360000000002</v>
      </c>
      <c r="BT46" s="31">
        <v>125.64464000000002</v>
      </c>
      <c r="BU46" s="33">
        <v>591.67203200000006</v>
      </c>
      <c r="BV46" s="31">
        <v>295.83601600000003</v>
      </c>
      <c r="BW46" s="33">
        <v>3720.1265962857146</v>
      </c>
      <c r="BX46" s="32">
        <f t="shared" si="5"/>
        <v>5936.8488202857152</v>
      </c>
      <c r="BY46" s="9"/>
      <c r="BZ46" s="9"/>
      <c r="CA46" s="9"/>
      <c r="CB46" s="9"/>
      <c r="CC46" s="29" t="s">
        <v>109</v>
      </c>
      <c r="CD46" s="30">
        <v>111.36684000000001</v>
      </c>
      <c r="CE46" s="31">
        <v>82.240128000000013</v>
      </c>
      <c r="CF46" s="30">
        <v>75.957896000000005</v>
      </c>
      <c r="CG46" s="31">
        <v>117.64907200000002</v>
      </c>
      <c r="CH46" s="30">
        <v>76.529008000000005</v>
      </c>
      <c r="CI46" s="31">
        <v>110.22461600000001</v>
      </c>
      <c r="CJ46" s="30">
        <v>316.80720053333334</v>
      </c>
      <c r="CK46" s="31">
        <v>343.23831200000001</v>
      </c>
      <c r="CL46" s="30">
        <v>125.64464000000001</v>
      </c>
      <c r="CM46" s="31">
        <v>53.684528000000007</v>
      </c>
      <c r="CN46" s="30">
        <v>444.32513600000004</v>
      </c>
      <c r="CO46" s="32">
        <f t="shared" si="6"/>
        <v>1857.6673765333335</v>
      </c>
      <c r="CP46" s="9"/>
      <c r="CQ46" s="9"/>
      <c r="CR46" s="9"/>
      <c r="CS46" s="9"/>
      <c r="CT46" s="35" t="s">
        <v>109</v>
      </c>
      <c r="CU46" s="36">
        <f t="shared" si="7"/>
        <v>19265.072222961906</v>
      </c>
    </row>
    <row r="47" spans="1:99" ht="18" customHeight="1" x14ac:dyDescent="0.3">
      <c r="A47" s="29" t="s">
        <v>110</v>
      </c>
      <c r="B47" s="30">
        <v>2377.8598399999996</v>
      </c>
      <c r="C47" s="31">
        <v>1260.7143679999997</v>
      </c>
      <c r="D47" s="30">
        <v>1646.5557759999997</v>
      </c>
      <c r="E47" s="32">
        <f t="shared" si="0"/>
        <v>5285.1299839999992</v>
      </c>
      <c r="F47" s="9"/>
      <c r="G47" s="9"/>
      <c r="H47" s="9"/>
      <c r="I47" s="9"/>
      <c r="J47" s="29" t="s">
        <v>110</v>
      </c>
      <c r="K47" s="31">
        <v>432.94995199999994</v>
      </c>
      <c r="L47" s="33">
        <v>448.65279999999996</v>
      </c>
      <c r="M47" s="31">
        <v>1022.9283839999998</v>
      </c>
      <c r="N47" s="33">
        <v>345.46265599999992</v>
      </c>
      <c r="O47" s="31">
        <v>1902.2878719999997</v>
      </c>
      <c r="P47" s="33">
        <v>596.70822399999986</v>
      </c>
      <c r="Q47" s="31">
        <v>336.48959999999994</v>
      </c>
      <c r="R47" s="33">
        <v>358.92223999999993</v>
      </c>
      <c r="S47" s="31">
        <v>5768.2214889999987</v>
      </c>
      <c r="T47" s="33">
        <v>821.03462399999989</v>
      </c>
      <c r="U47" s="31">
        <v>462.11238399999991</v>
      </c>
      <c r="V47" s="33">
        <v>960.11699199999975</v>
      </c>
      <c r="W47" s="32">
        <f t="shared" si="1"/>
        <v>13455.887216999996</v>
      </c>
      <c r="X47" s="9"/>
      <c r="Y47" s="9"/>
      <c r="Z47" s="9"/>
      <c r="AA47" s="9"/>
      <c r="AB47" s="29" t="s">
        <v>110</v>
      </c>
      <c r="AC47" s="31">
        <v>291.62431999999995</v>
      </c>
      <c r="AD47" s="30">
        <v>291.62431999999995</v>
      </c>
      <c r="AE47" s="31">
        <v>441.92300799999992</v>
      </c>
      <c r="AF47" s="30">
        <v>684.19551999999987</v>
      </c>
      <c r="AG47" s="31">
        <v>1642.0692479999996</v>
      </c>
      <c r="AH47" s="30">
        <v>883.84601599999985</v>
      </c>
      <c r="AI47" s="31">
        <v>448.6527999999999</v>
      </c>
      <c r="AJ47" s="30">
        <v>329.75980799999991</v>
      </c>
      <c r="AK47" s="32">
        <f t="shared" si="2"/>
        <v>5013.6950399999987</v>
      </c>
      <c r="AL47" s="9"/>
      <c r="AM47" s="9"/>
      <c r="AN47" s="9"/>
      <c r="AO47" s="9"/>
      <c r="AP47" s="29" t="s">
        <v>110</v>
      </c>
      <c r="AQ47" s="30">
        <v>498.00460799999991</v>
      </c>
      <c r="AR47" s="31">
        <v>269.19167999999996</v>
      </c>
      <c r="AS47" s="30">
        <v>978.06310399999973</v>
      </c>
      <c r="AT47" s="31">
        <v>824.11745899999983</v>
      </c>
      <c r="AU47" s="30">
        <v>538.38335999999993</v>
      </c>
      <c r="AV47" s="31">
        <v>314.05695999999995</v>
      </c>
      <c r="AW47" s="30">
        <v>1009.4687999999998</v>
      </c>
      <c r="AX47" s="31">
        <v>538.38335999999993</v>
      </c>
      <c r="AY47" s="30">
        <v>293.86758399999997</v>
      </c>
      <c r="AZ47" s="32">
        <f t="shared" si="3"/>
        <v>5263.5369149999979</v>
      </c>
      <c r="BA47" s="34"/>
      <c r="BB47" s="9"/>
      <c r="BC47" s="9"/>
      <c r="BD47" s="9"/>
      <c r="BE47" s="29" t="s">
        <v>110</v>
      </c>
      <c r="BF47" s="30">
        <v>421.73363199999989</v>
      </c>
      <c r="BG47" s="31">
        <v>336.48959999999994</v>
      </c>
      <c r="BH47" s="30">
        <v>403.78751999999992</v>
      </c>
      <c r="BI47" s="31">
        <v>650.54655999999989</v>
      </c>
      <c r="BJ47" s="30">
        <v>987.03615999999988</v>
      </c>
      <c r="BK47" s="32">
        <f t="shared" si="4"/>
        <v>2799.5934719999996</v>
      </c>
      <c r="BL47" s="9"/>
      <c r="BM47" s="9"/>
      <c r="BN47" s="9"/>
      <c r="BO47" s="9"/>
      <c r="BP47" s="29" t="s">
        <v>110</v>
      </c>
      <c r="BQ47" s="33">
        <v>2986.9548879999993</v>
      </c>
      <c r="BR47" s="31">
        <v>1072.2801919999997</v>
      </c>
      <c r="BS47" s="33">
        <v>672.97919999999988</v>
      </c>
      <c r="BT47" s="31">
        <v>493.51807999999994</v>
      </c>
      <c r="BU47" s="33">
        <v>2324.0215039999994</v>
      </c>
      <c r="BV47" s="31">
        <v>1162.0107519999997</v>
      </c>
      <c r="BW47" s="33">
        <v>14561.008588999995</v>
      </c>
      <c r="BX47" s="32">
        <f t="shared" si="5"/>
        <v>23272.773204999994</v>
      </c>
      <c r="BY47" s="9"/>
      <c r="BZ47" s="9"/>
      <c r="CA47" s="9"/>
      <c r="CB47" s="9"/>
      <c r="CC47" s="29" t="s">
        <v>110</v>
      </c>
      <c r="CD47" s="30">
        <v>437.4364799999999</v>
      </c>
      <c r="CE47" s="31">
        <v>323.03001599999993</v>
      </c>
      <c r="CF47" s="30">
        <v>298.35411199999993</v>
      </c>
      <c r="CG47" s="31">
        <v>462.11238399999991</v>
      </c>
      <c r="CH47" s="30">
        <v>300.59737599999994</v>
      </c>
      <c r="CI47" s="31">
        <v>432.94995199999994</v>
      </c>
      <c r="CJ47" s="30">
        <v>1248.7959071999999</v>
      </c>
      <c r="CK47" s="31">
        <v>1348.2016639999997</v>
      </c>
      <c r="CL47" s="30">
        <v>493.51807999999994</v>
      </c>
      <c r="CM47" s="31">
        <v>210.86681599999994</v>
      </c>
      <c r="CN47" s="30">
        <v>1745.2593919999997</v>
      </c>
      <c r="CO47" s="32">
        <f t="shared" si="6"/>
        <v>7301.1221791999988</v>
      </c>
      <c r="CP47" s="9"/>
      <c r="CQ47" s="9"/>
      <c r="CR47" s="9"/>
      <c r="CS47" s="9"/>
      <c r="CT47" s="35" t="s">
        <v>110</v>
      </c>
      <c r="CU47" s="36">
        <f t="shared" si="7"/>
        <v>74921.453531199979</v>
      </c>
    </row>
    <row r="48" spans="1:99" ht="18" customHeight="1" x14ac:dyDescent="0.3">
      <c r="A48" s="29" t="s">
        <v>111</v>
      </c>
      <c r="B48" s="30">
        <v>175.48511999999999</v>
      </c>
      <c r="C48" s="31">
        <v>93.040223999999995</v>
      </c>
      <c r="D48" s="30">
        <v>121.51516800000002</v>
      </c>
      <c r="E48" s="32">
        <f t="shared" si="0"/>
        <v>390.04051200000004</v>
      </c>
      <c r="F48" s="9"/>
      <c r="G48" s="9"/>
      <c r="H48" s="9"/>
      <c r="I48" s="9"/>
      <c r="J48" s="29" t="s">
        <v>111</v>
      </c>
      <c r="K48" s="31">
        <v>31.951536000000004</v>
      </c>
      <c r="L48" s="33">
        <v>33.110399999999998</v>
      </c>
      <c r="M48" s="31">
        <v>75.491712000000007</v>
      </c>
      <c r="N48" s="33">
        <v>25.495007999999999</v>
      </c>
      <c r="O48" s="31">
        <v>140.38809600000002</v>
      </c>
      <c r="P48" s="33">
        <v>44.036832000000004</v>
      </c>
      <c r="Q48" s="31">
        <v>24.832800000000002</v>
      </c>
      <c r="R48" s="33">
        <v>26.488320000000002</v>
      </c>
      <c r="S48" s="31">
        <v>411.89337599999999</v>
      </c>
      <c r="T48" s="33">
        <v>60.592032000000003</v>
      </c>
      <c r="U48" s="31">
        <v>34.103712000000002</v>
      </c>
      <c r="V48" s="33">
        <v>70.856256000000002</v>
      </c>
      <c r="W48" s="32">
        <f t="shared" si="1"/>
        <v>979.24008000000003</v>
      </c>
      <c r="X48" s="9"/>
      <c r="Y48" s="9"/>
      <c r="Z48" s="9"/>
      <c r="AA48" s="9"/>
      <c r="AB48" s="29" t="s">
        <v>111</v>
      </c>
      <c r="AC48" s="31">
        <v>21.52176</v>
      </c>
      <c r="AD48" s="30">
        <v>21.52176</v>
      </c>
      <c r="AE48" s="31">
        <v>32.613743999999997</v>
      </c>
      <c r="AF48" s="30">
        <v>50.493360000000003</v>
      </c>
      <c r="AG48" s="31">
        <v>121.18406400000001</v>
      </c>
      <c r="AH48" s="30">
        <v>65.227487999999994</v>
      </c>
      <c r="AI48" s="31">
        <v>33.110399999999998</v>
      </c>
      <c r="AJ48" s="30">
        <v>24.336144000000001</v>
      </c>
      <c r="AK48" s="32">
        <f t="shared" si="2"/>
        <v>370.00872000000004</v>
      </c>
      <c r="AL48" s="9"/>
      <c r="AM48" s="9"/>
      <c r="AN48" s="9"/>
      <c r="AO48" s="9"/>
      <c r="AP48" s="29" t="s">
        <v>111</v>
      </c>
      <c r="AQ48" s="30">
        <v>36.752544</v>
      </c>
      <c r="AR48" s="31">
        <v>19.866240000000001</v>
      </c>
      <c r="AS48" s="30">
        <v>72.180672000000001</v>
      </c>
      <c r="AT48" s="31">
        <v>46.520112000000005</v>
      </c>
      <c r="AU48" s="30">
        <v>39.732480000000002</v>
      </c>
      <c r="AV48" s="31">
        <v>23.17728</v>
      </c>
      <c r="AW48" s="30">
        <v>74.498400000000004</v>
      </c>
      <c r="AX48" s="31">
        <v>39.732480000000002</v>
      </c>
      <c r="AY48" s="30">
        <v>21.687311999999999</v>
      </c>
      <c r="AZ48" s="32">
        <f t="shared" si="3"/>
        <v>374.1475200000001</v>
      </c>
      <c r="BA48" s="34"/>
      <c r="BB48" s="9"/>
      <c r="BC48" s="9"/>
      <c r="BD48" s="9"/>
      <c r="BE48" s="29" t="s">
        <v>111</v>
      </c>
      <c r="BF48" s="30">
        <v>31.123775999999999</v>
      </c>
      <c r="BG48" s="31">
        <v>24.832800000000002</v>
      </c>
      <c r="BH48" s="30">
        <v>29.79936</v>
      </c>
      <c r="BI48" s="31">
        <v>48.010080000000002</v>
      </c>
      <c r="BJ48" s="30">
        <v>72.842879999999994</v>
      </c>
      <c r="BK48" s="32">
        <f t="shared" si="4"/>
        <v>206.60889599999996</v>
      </c>
      <c r="BL48" s="9"/>
      <c r="BM48" s="9"/>
      <c r="BN48" s="9"/>
      <c r="BO48" s="9"/>
      <c r="BP48" s="29" t="s">
        <v>111</v>
      </c>
      <c r="BQ48" s="33">
        <v>336.20104800000001</v>
      </c>
      <c r="BR48" s="31">
        <v>79.133856000000009</v>
      </c>
      <c r="BS48" s="33">
        <v>49.665599999999998</v>
      </c>
      <c r="BT48" s="31">
        <v>36.421440000000004</v>
      </c>
      <c r="BU48" s="33">
        <v>171.51187200000001</v>
      </c>
      <c r="BV48" s="31">
        <v>85.755936000000005</v>
      </c>
      <c r="BW48" s="33">
        <v>1037.3488320000001</v>
      </c>
      <c r="BX48" s="32">
        <f t="shared" si="5"/>
        <v>1796.0385840000004</v>
      </c>
      <c r="BY48" s="9"/>
      <c r="BZ48" s="9"/>
      <c r="CA48" s="9"/>
      <c r="CB48" s="9"/>
      <c r="CC48" s="29" t="s">
        <v>111</v>
      </c>
      <c r="CD48" s="30">
        <v>32.282640000000001</v>
      </c>
      <c r="CE48" s="31">
        <v>23.839487999999999</v>
      </c>
      <c r="CF48" s="30">
        <v>22.018416000000002</v>
      </c>
      <c r="CG48" s="31">
        <v>34.103712000000002</v>
      </c>
      <c r="CH48" s="30">
        <v>22.183968</v>
      </c>
      <c r="CI48" s="31">
        <v>31.951536000000004</v>
      </c>
      <c r="CJ48" s="30">
        <v>200.20793600000002</v>
      </c>
      <c r="CK48" s="31">
        <v>99.496752000000015</v>
      </c>
      <c r="CL48" s="30">
        <v>36.421440000000004</v>
      </c>
      <c r="CM48" s="31">
        <v>15.561888</v>
      </c>
      <c r="CN48" s="30">
        <v>128.79945600000002</v>
      </c>
      <c r="CO48" s="32">
        <f t="shared" si="6"/>
        <v>646.86723200000006</v>
      </c>
      <c r="CP48" s="9"/>
      <c r="CQ48" s="9"/>
      <c r="CR48" s="9"/>
      <c r="CS48" s="9"/>
      <c r="CT48" s="35" t="s">
        <v>111</v>
      </c>
      <c r="CU48" s="36">
        <f t="shared" si="7"/>
        <v>5659.9122800000005</v>
      </c>
    </row>
    <row r="49" spans="1:99" ht="34.5" customHeight="1" x14ac:dyDescent="0.3">
      <c r="A49" s="9"/>
      <c r="B49" s="3" t="s">
        <v>122</v>
      </c>
      <c r="C49" s="3"/>
      <c r="D49" s="3"/>
      <c r="E49" s="41">
        <v>321035009.94753003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3" t="s">
        <v>122</v>
      </c>
      <c r="S49" s="3"/>
      <c r="T49" s="3"/>
      <c r="U49" s="3"/>
      <c r="V49" s="4">
        <v>661130902.31837618</v>
      </c>
      <c r="W49" s="4"/>
      <c r="X49" s="9"/>
      <c r="Y49" s="9"/>
      <c r="Z49" s="9"/>
      <c r="AA49" s="9"/>
      <c r="AB49" s="9"/>
      <c r="AC49" s="9"/>
      <c r="AD49" s="9"/>
      <c r="AE49" s="9"/>
      <c r="AF49" s="3" t="s">
        <v>122</v>
      </c>
      <c r="AG49" s="3"/>
      <c r="AH49" s="3"/>
      <c r="AI49" s="3"/>
      <c r="AJ49" s="4">
        <v>296742359.24721283</v>
      </c>
      <c r="AK49" s="4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3" t="s">
        <v>122</v>
      </c>
      <c r="BH49" s="3"/>
      <c r="BI49" s="3"/>
      <c r="BJ49" s="4">
        <v>202882316.99780071</v>
      </c>
      <c r="BK49" s="4"/>
      <c r="BL49" s="9"/>
      <c r="BM49" s="9"/>
      <c r="BN49" s="9"/>
      <c r="BO49" s="9"/>
      <c r="BP49" s="9"/>
      <c r="BQ49" s="9"/>
      <c r="BR49" s="9"/>
      <c r="BS49" s="9"/>
      <c r="BT49" s="3" t="s">
        <v>122</v>
      </c>
      <c r="BU49" s="3"/>
      <c r="BV49" s="3"/>
      <c r="BW49" s="4">
        <v>1530816376.1905725</v>
      </c>
      <c r="BX49" s="4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3" t="s">
        <v>122</v>
      </c>
      <c r="CK49" s="3"/>
      <c r="CL49" s="3"/>
      <c r="CM49" s="3"/>
      <c r="CN49" s="4">
        <v>513189548.21032798</v>
      </c>
      <c r="CO49" s="4"/>
      <c r="CP49" s="9"/>
      <c r="CQ49" s="9"/>
      <c r="CR49" s="9"/>
      <c r="CS49" s="9"/>
      <c r="CT49" s="35" t="s">
        <v>122</v>
      </c>
      <c r="CU49" s="42">
        <v>4289045387.4646297</v>
      </c>
    </row>
    <row r="50" spans="1:99" ht="79.5" customHeight="1" x14ac:dyDescent="0.25">
      <c r="B50" s="2"/>
      <c r="C50" s="2"/>
      <c r="D50" s="2"/>
      <c r="E50" s="2"/>
      <c r="AP50" s="12"/>
      <c r="AQ50" s="6"/>
      <c r="AR50" s="7"/>
      <c r="AS50" s="7"/>
      <c r="AT50" s="7"/>
      <c r="AU50" s="7"/>
      <c r="AV50" s="7"/>
      <c r="AW50" s="7"/>
      <c r="AX50" s="10"/>
      <c r="AY50" s="15" t="s">
        <v>1</v>
      </c>
      <c r="AZ50" s="16"/>
    </row>
    <row r="51" spans="1:99" ht="76.5" customHeight="1" x14ac:dyDescent="0.25">
      <c r="AP51" s="20" t="s">
        <v>3</v>
      </c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1:99" ht="48" customHeight="1" x14ac:dyDescent="0.25">
      <c r="AP52" s="22" t="s">
        <v>4</v>
      </c>
      <c r="AQ52" s="25" t="s">
        <v>112</v>
      </c>
      <c r="AR52" s="24" t="s">
        <v>113</v>
      </c>
      <c r="AS52" s="25" t="s">
        <v>114</v>
      </c>
      <c r="AT52" s="24" t="s">
        <v>115</v>
      </c>
      <c r="AU52" s="25" t="s">
        <v>116</v>
      </c>
      <c r="AV52" s="24" t="s">
        <v>117</v>
      </c>
      <c r="AW52" s="25" t="s">
        <v>118</v>
      </c>
      <c r="AX52" s="24" t="s">
        <v>119</v>
      </c>
      <c r="AY52" s="25" t="s">
        <v>120</v>
      </c>
      <c r="AZ52" s="26" t="s">
        <v>121</v>
      </c>
    </row>
    <row r="53" spans="1:99" ht="18" customHeight="1" x14ac:dyDescent="0.25">
      <c r="AP53" s="29" t="s">
        <v>68</v>
      </c>
      <c r="AQ53" s="30">
        <v>240.13728</v>
      </c>
      <c r="AR53" s="31">
        <v>175.62671999999998</v>
      </c>
      <c r="AS53" s="30">
        <v>133.568952</v>
      </c>
      <c r="AT53" s="31">
        <v>43.600031999999999</v>
      </c>
      <c r="AU53" s="30">
        <v>2014.053234</v>
      </c>
      <c r="AV53" s="31">
        <v>187.56569999999999</v>
      </c>
      <c r="AW53" s="30">
        <v>409.96508399999993</v>
      </c>
      <c r="AX53" s="31">
        <v>149.071572</v>
      </c>
      <c r="AY53" s="30">
        <v>250.79290799999998</v>
      </c>
      <c r="AZ53" s="32">
        <f>SUBTOTAL(9,AQ53:AY53)+AZ5</f>
        <v>5698.4596919999994</v>
      </c>
    </row>
    <row r="54" spans="1:99" ht="18" customHeight="1" x14ac:dyDescent="0.25">
      <c r="AP54" s="29" t="s">
        <v>69</v>
      </c>
      <c r="AQ54" s="30">
        <v>0</v>
      </c>
      <c r="AR54" s="31">
        <v>0</v>
      </c>
      <c r="AS54" s="30">
        <v>0</v>
      </c>
      <c r="AT54" s="31">
        <v>0</v>
      </c>
      <c r="AU54" s="30">
        <v>0</v>
      </c>
      <c r="AV54" s="31">
        <v>0</v>
      </c>
      <c r="AW54" s="30">
        <v>0</v>
      </c>
      <c r="AX54" s="31">
        <v>0</v>
      </c>
      <c r="AY54" s="30">
        <v>0</v>
      </c>
      <c r="AZ54" s="32">
        <f t="shared" ref="AZ54:AZ96" si="8">SUBTOTAL(9,AQ54:AY54)+AZ6</f>
        <v>0</v>
      </c>
    </row>
    <row r="55" spans="1:99" ht="18" customHeight="1" x14ac:dyDescent="0.25">
      <c r="AP55" s="29" t="s">
        <v>70</v>
      </c>
      <c r="AQ55" s="30">
        <v>8.6657999999999991</v>
      </c>
      <c r="AR55" s="31">
        <v>7.9992000000000001</v>
      </c>
      <c r="AS55" s="30">
        <v>9.465720000000001</v>
      </c>
      <c r="AT55" s="31">
        <v>4.7995199999999993</v>
      </c>
      <c r="AU55" s="30">
        <v>383.5616457142857</v>
      </c>
      <c r="AV55" s="31">
        <v>16.664999999999999</v>
      </c>
      <c r="AW55" s="30">
        <v>24.264240000000001</v>
      </c>
      <c r="AX55" s="31">
        <v>10.798920000000001</v>
      </c>
      <c r="AY55" s="30">
        <v>11.198879999999999</v>
      </c>
      <c r="AZ55" s="32">
        <f t="shared" si="8"/>
        <v>681.90220428571433</v>
      </c>
    </row>
    <row r="56" spans="1:99" ht="18" customHeight="1" x14ac:dyDescent="0.25">
      <c r="AP56" s="29" t="s">
        <v>71</v>
      </c>
      <c r="AQ56" s="30">
        <v>288.57266599999997</v>
      </c>
      <c r="AR56" s="31">
        <v>208.399384</v>
      </c>
      <c r="AS56" s="30">
        <v>149.66060439999998</v>
      </c>
      <c r="AT56" s="31">
        <v>44.387630399999999</v>
      </c>
      <c r="AU56" s="30">
        <v>2011.2269625714284</v>
      </c>
      <c r="AV56" s="31">
        <v>195.76925</v>
      </c>
      <c r="AW56" s="30">
        <v>467.20066479999991</v>
      </c>
      <c r="AX56" s="31">
        <v>164.34116839999996</v>
      </c>
      <c r="AY56" s="30">
        <v>294.2531376</v>
      </c>
      <c r="AZ56" s="32">
        <f t="shared" si="8"/>
        <v>6169.9088144571415</v>
      </c>
    </row>
    <row r="57" spans="1:99" ht="18" customHeight="1" x14ac:dyDescent="0.25">
      <c r="AP57" s="29" t="s">
        <v>72</v>
      </c>
      <c r="AQ57" s="30">
        <v>0</v>
      </c>
      <c r="AR57" s="31">
        <v>0</v>
      </c>
      <c r="AS57" s="30">
        <v>0</v>
      </c>
      <c r="AT57" s="31">
        <v>0</v>
      </c>
      <c r="AU57" s="30">
        <v>25.901541428571424</v>
      </c>
      <c r="AV57" s="31">
        <v>0</v>
      </c>
      <c r="AW57" s="30">
        <v>0</v>
      </c>
      <c r="AX57" s="31">
        <v>0</v>
      </c>
      <c r="AY57" s="30">
        <v>0</v>
      </c>
      <c r="AZ57" s="32">
        <f t="shared" si="8"/>
        <v>37.274434285714278</v>
      </c>
    </row>
    <row r="58" spans="1:99" ht="18" customHeight="1" x14ac:dyDescent="0.25">
      <c r="AP58" s="29" t="s">
        <v>73</v>
      </c>
      <c r="AQ58" s="30">
        <v>139.2405</v>
      </c>
      <c r="AR58" s="31">
        <v>96.096000000000004</v>
      </c>
      <c r="AS58" s="30">
        <v>66.066000000000003</v>
      </c>
      <c r="AT58" s="31">
        <v>18.018000000000001</v>
      </c>
      <c r="AU58" s="30">
        <v>726.72495000000004</v>
      </c>
      <c r="AV58" s="31">
        <v>93.358649999999997</v>
      </c>
      <c r="AW58" s="30">
        <v>219.04365000000001</v>
      </c>
      <c r="AX58" s="31">
        <v>76.067250000000001</v>
      </c>
      <c r="AY58" s="30">
        <v>143.01524999999998</v>
      </c>
      <c r="AZ58" s="32">
        <f t="shared" si="8"/>
        <v>2611.8676500000001</v>
      </c>
    </row>
    <row r="59" spans="1:99" ht="18" customHeight="1" x14ac:dyDescent="0.25">
      <c r="AP59" s="29" t="s">
        <v>74</v>
      </c>
      <c r="AQ59" s="30">
        <v>0.28911999999999999</v>
      </c>
      <c r="AR59" s="31">
        <v>0.26688000000000001</v>
      </c>
      <c r="AS59" s="30">
        <v>0.31580799999999998</v>
      </c>
      <c r="AT59" s="31">
        <v>0.16012799999999999</v>
      </c>
      <c r="AU59" s="30">
        <v>8.9182399999999991</v>
      </c>
      <c r="AV59" s="31">
        <v>0.55599999999999994</v>
      </c>
      <c r="AW59" s="30">
        <v>0.80953599999999992</v>
      </c>
      <c r="AX59" s="31">
        <v>0.360288</v>
      </c>
      <c r="AY59" s="30">
        <v>0.37363199999999996</v>
      </c>
      <c r="AZ59" s="32">
        <f t="shared" si="8"/>
        <v>17.075871999999997</v>
      </c>
    </row>
    <row r="60" spans="1:99" ht="18" customHeight="1" x14ac:dyDescent="0.25">
      <c r="AP60" s="29" t="s">
        <v>75</v>
      </c>
      <c r="AQ60" s="30">
        <v>71.354713999999987</v>
      </c>
      <c r="AR60" s="31">
        <v>52.319736000000006</v>
      </c>
      <c r="AS60" s="30">
        <v>38.706687600000002</v>
      </c>
      <c r="AT60" s="31">
        <v>12.0868416</v>
      </c>
      <c r="AU60" s="30">
        <v>515.80967799999996</v>
      </c>
      <c r="AV60" s="31">
        <v>51.068950000000001</v>
      </c>
      <c r="AW60" s="30">
        <v>118.4976992</v>
      </c>
      <c r="AX60" s="31">
        <v>42.304143600000003</v>
      </c>
      <c r="AY60" s="30">
        <v>73.235130399999989</v>
      </c>
      <c r="AZ60" s="32">
        <f t="shared" si="8"/>
        <v>1561.7756084000002</v>
      </c>
    </row>
    <row r="61" spans="1:99" ht="18" customHeight="1" x14ac:dyDescent="0.25">
      <c r="AP61" s="29" t="s">
        <v>76</v>
      </c>
      <c r="AQ61" s="30">
        <v>12.13212</v>
      </c>
      <c r="AR61" s="31">
        <v>11.198880000000001</v>
      </c>
      <c r="AS61" s="30">
        <v>13.252008</v>
      </c>
      <c r="AT61" s="31">
        <v>6.719328</v>
      </c>
      <c r="AU61" s="30">
        <v>464.688512</v>
      </c>
      <c r="AV61" s="31">
        <v>23.331</v>
      </c>
      <c r="AW61" s="30">
        <v>33.969936000000004</v>
      </c>
      <c r="AX61" s="31">
        <v>15.118488000000001</v>
      </c>
      <c r="AY61" s="30">
        <v>15.678432000000001</v>
      </c>
      <c r="AZ61" s="32">
        <f t="shared" si="8"/>
        <v>860.93194400000004</v>
      </c>
    </row>
    <row r="62" spans="1:99" ht="18" customHeight="1" x14ac:dyDescent="0.25">
      <c r="AP62" s="29" t="s">
        <v>77</v>
      </c>
      <c r="AQ62" s="30">
        <v>0</v>
      </c>
      <c r="AR62" s="31">
        <v>0</v>
      </c>
      <c r="AS62" s="30">
        <v>0</v>
      </c>
      <c r="AT62" s="31">
        <v>0</v>
      </c>
      <c r="AU62" s="30">
        <v>7.1036000000000001</v>
      </c>
      <c r="AV62" s="31">
        <v>0</v>
      </c>
      <c r="AW62" s="30">
        <v>0</v>
      </c>
      <c r="AX62" s="31">
        <v>0</v>
      </c>
      <c r="AY62" s="30">
        <v>0</v>
      </c>
      <c r="AZ62" s="32">
        <f t="shared" si="8"/>
        <v>14.783225000000002</v>
      </c>
    </row>
    <row r="63" spans="1:99" ht="18" customHeight="1" x14ac:dyDescent="0.25">
      <c r="AP63" s="29" t="s">
        <v>78</v>
      </c>
      <c r="AQ63" s="30">
        <v>47.44896</v>
      </c>
      <c r="AR63" s="31">
        <v>43.799040000000005</v>
      </c>
      <c r="AS63" s="30">
        <v>51.82886400000001</v>
      </c>
      <c r="AT63" s="31">
        <v>26.279424000000002</v>
      </c>
      <c r="AU63" s="30">
        <v>1637.1796800000002</v>
      </c>
      <c r="AV63" s="31">
        <v>91.248000000000005</v>
      </c>
      <c r="AW63" s="30">
        <v>132.857088</v>
      </c>
      <c r="AX63" s="31">
        <v>59.128704000000013</v>
      </c>
      <c r="AY63" s="30">
        <v>61.318656000000004</v>
      </c>
      <c r="AZ63" s="32">
        <f t="shared" si="8"/>
        <v>3058.7921931428573</v>
      </c>
    </row>
    <row r="64" spans="1:99" ht="18" customHeight="1" x14ac:dyDescent="0.25">
      <c r="AP64" s="29" t="s">
        <v>79</v>
      </c>
      <c r="AQ64" s="30">
        <v>7.9729520000000003</v>
      </c>
      <c r="AR64" s="31">
        <v>7.359648</v>
      </c>
      <c r="AS64" s="30">
        <v>8.708916799999999</v>
      </c>
      <c r="AT64" s="31">
        <v>4.4157887999999996</v>
      </c>
      <c r="AU64" s="30">
        <v>245.93490399999999</v>
      </c>
      <c r="AV64" s="31">
        <v>15.332600000000001</v>
      </c>
      <c r="AW64" s="30">
        <v>22.324265599999997</v>
      </c>
      <c r="AX64" s="31">
        <v>9.9355247999999996</v>
      </c>
      <c r="AY64" s="30">
        <v>10.3035072</v>
      </c>
      <c r="AZ64" s="32">
        <f t="shared" si="8"/>
        <v>470.89481119999999</v>
      </c>
    </row>
    <row r="65" spans="42:52" ht="18" customHeight="1" x14ac:dyDescent="0.25">
      <c r="AP65" s="29" t="s">
        <v>80</v>
      </c>
      <c r="AQ65" s="30">
        <v>0</v>
      </c>
      <c r="AR65" s="31">
        <v>0</v>
      </c>
      <c r="AS65" s="30">
        <v>0</v>
      </c>
      <c r="AT65" s="31">
        <v>0</v>
      </c>
      <c r="AU65" s="30">
        <v>6.6801065142857139</v>
      </c>
      <c r="AV65" s="31">
        <v>0</v>
      </c>
      <c r="AW65" s="30">
        <v>0</v>
      </c>
      <c r="AX65" s="31">
        <v>0</v>
      </c>
      <c r="AY65" s="30">
        <v>0</v>
      </c>
      <c r="AZ65" s="32">
        <f t="shared" si="8"/>
        <v>17.443797942857145</v>
      </c>
    </row>
    <row r="66" spans="42:52" ht="18" customHeight="1" x14ac:dyDescent="0.25">
      <c r="AP66" s="29" t="s">
        <v>81</v>
      </c>
      <c r="AQ66" s="30">
        <v>0</v>
      </c>
      <c r="AR66" s="31">
        <v>0</v>
      </c>
      <c r="AS66" s="30">
        <v>0</v>
      </c>
      <c r="AT66" s="31">
        <v>0</v>
      </c>
      <c r="AU66" s="30">
        <v>29.956380000000003</v>
      </c>
      <c r="AV66" s="31">
        <v>0</v>
      </c>
      <c r="AW66" s="30">
        <v>0</v>
      </c>
      <c r="AX66" s="31">
        <v>0</v>
      </c>
      <c r="AY66" s="30">
        <v>0</v>
      </c>
      <c r="AZ66" s="32">
        <f t="shared" si="8"/>
        <v>41.600130000000007</v>
      </c>
    </row>
    <row r="67" spans="42:52" ht="18" customHeight="1" x14ac:dyDescent="0.25">
      <c r="AP67" s="29" t="s">
        <v>82</v>
      </c>
      <c r="AQ67" s="30">
        <v>0</v>
      </c>
      <c r="AR67" s="31">
        <v>0</v>
      </c>
      <c r="AS67" s="30">
        <v>0</v>
      </c>
      <c r="AT67" s="31">
        <v>0</v>
      </c>
      <c r="AU67" s="30">
        <v>15.801433599999999</v>
      </c>
      <c r="AV67" s="31">
        <v>0</v>
      </c>
      <c r="AW67" s="30">
        <v>0</v>
      </c>
      <c r="AX67" s="31">
        <v>0</v>
      </c>
      <c r="AY67" s="30">
        <v>0</v>
      </c>
      <c r="AZ67" s="32">
        <f t="shared" si="8"/>
        <v>21.502373599999999</v>
      </c>
    </row>
    <row r="68" spans="42:52" ht="18" customHeight="1" x14ac:dyDescent="0.25">
      <c r="AP68" s="29" t="s">
        <v>83</v>
      </c>
      <c r="AQ68" s="30">
        <v>0</v>
      </c>
      <c r="AR68" s="31">
        <v>0</v>
      </c>
      <c r="AS68" s="30">
        <v>0</v>
      </c>
      <c r="AT68" s="31">
        <v>0</v>
      </c>
      <c r="AU68" s="30">
        <v>0</v>
      </c>
      <c r="AV68" s="31">
        <v>0</v>
      </c>
      <c r="AW68" s="30">
        <v>0</v>
      </c>
      <c r="AX68" s="31">
        <v>0</v>
      </c>
      <c r="AY68" s="30">
        <v>0</v>
      </c>
      <c r="AZ68" s="32">
        <f t="shared" si="8"/>
        <v>0</v>
      </c>
    </row>
    <row r="69" spans="42:52" ht="18" customHeight="1" x14ac:dyDescent="0.25">
      <c r="AP69" s="29" t="s">
        <v>84</v>
      </c>
      <c r="AQ69" s="30">
        <v>0.57823999999999998</v>
      </c>
      <c r="AR69" s="31">
        <v>0.53376000000000001</v>
      </c>
      <c r="AS69" s="30">
        <v>0.63161599999999996</v>
      </c>
      <c r="AT69" s="31">
        <v>0.32025599999999999</v>
      </c>
      <c r="AU69" s="30">
        <v>17.836479999999998</v>
      </c>
      <c r="AV69" s="31">
        <v>1.1119999999999999</v>
      </c>
      <c r="AW69" s="30">
        <v>1.6190719999999998</v>
      </c>
      <c r="AX69" s="31">
        <v>0.72057599999999999</v>
      </c>
      <c r="AY69" s="30">
        <v>0.74726399999999993</v>
      </c>
      <c r="AZ69" s="32">
        <f t="shared" si="8"/>
        <v>34.151743999999994</v>
      </c>
    </row>
    <row r="70" spans="42:52" ht="18" customHeight="1" x14ac:dyDescent="0.25">
      <c r="AP70" s="29" t="s">
        <v>85</v>
      </c>
      <c r="AQ70" s="30">
        <v>284.02</v>
      </c>
      <c r="AR70" s="31">
        <v>208</v>
      </c>
      <c r="AS70" s="30">
        <v>143</v>
      </c>
      <c r="AT70" s="31">
        <v>39</v>
      </c>
      <c r="AU70" s="30">
        <v>1412.1851999999999</v>
      </c>
      <c r="AV70" s="31">
        <v>160.04840000000002</v>
      </c>
      <c r="AW70" s="30">
        <v>439.04039999999998</v>
      </c>
      <c r="AX70" s="31">
        <v>149.018</v>
      </c>
      <c r="AY70" s="30">
        <v>280.03399999999999</v>
      </c>
      <c r="AZ70" s="32">
        <f t="shared" si="8"/>
        <v>5201.5204000000003</v>
      </c>
    </row>
    <row r="71" spans="42:52" ht="18" customHeight="1" x14ac:dyDescent="0.25">
      <c r="AP71" s="29" t="s">
        <v>86</v>
      </c>
      <c r="AQ71" s="30">
        <v>0</v>
      </c>
      <c r="AR71" s="31">
        <v>0</v>
      </c>
      <c r="AS71" s="30">
        <v>0</v>
      </c>
      <c r="AT71" s="31">
        <v>0</v>
      </c>
      <c r="AU71" s="30">
        <v>0</v>
      </c>
      <c r="AV71" s="31">
        <v>0</v>
      </c>
      <c r="AW71" s="30">
        <v>0</v>
      </c>
      <c r="AX71" s="31">
        <v>0</v>
      </c>
      <c r="AY71" s="30">
        <v>0</v>
      </c>
      <c r="AZ71" s="32">
        <f t="shared" si="8"/>
        <v>19.175999999999998</v>
      </c>
    </row>
    <row r="72" spans="42:52" ht="18" customHeight="1" x14ac:dyDescent="0.25">
      <c r="AP72" s="29" t="s">
        <v>87</v>
      </c>
      <c r="AQ72" s="30">
        <v>1041.0636</v>
      </c>
      <c r="AR72" s="31">
        <v>934.31760000000008</v>
      </c>
      <c r="AS72" s="30">
        <v>1054.8675599999999</v>
      </c>
      <c r="AT72" s="31">
        <v>518.37696000000005</v>
      </c>
      <c r="AU72" s="30">
        <v>29695.337838142859</v>
      </c>
      <c r="AV72" s="31">
        <v>1812.068724</v>
      </c>
      <c r="AW72" s="30">
        <v>2739.7103640000005</v>
      </c>
      <c r="AX72" s="31">
        <v>1196.50314</v>
      </c>
      <c r="AY72" s="30">
        <v>1302.5719799999999</v>
      </c>
      <c r="AZ72" s="32">
        <f t="shared" si="8"/>
        <v>57538.46300014286</v>
      </c>
    </row>
    <row r="73" spans="42:52" ht="18" customHeight="1" x14ac:dyDescent="0.25">
      <c r="AP73" s="29" t="s">
        <v>88</v>
      </c>
      <c r="AQ73" s="30">
        <v>40.700400000000002</v>
      </c>
      <c r="AR73" s="31">
        <v>37.363199999999999</v>
      </c>
      <c r="AS73" s="30">
        <v>41.552280000000003</v>
      </c>
      <c r="AT73" s="31">
        <v>20.204279999999997</v>
      </c>
      <c r="AU73" s="30">
        <v>1128.4383459999999</v>
      </c>
      <c r="AV73" s="31">
        <v>67.666199999999989</v>
      </c>
      <c r="AW73" s="30">
        <v>105.77735999999999</v>
      </c>
      <c r="AX73" s="31">
        <v>45.878880000000002</v>
      </c>
      <c r="AY73" s="30">
        <v>49.826519999999995</v>
      </c>
      <c r="AZ73" s="32">
        <f t="shared" si="8"/>
        <v>2199.7621159999999</v>
      </c>
    </row>
    <row r="74" spans="42:52" ht="18" customHeight="1" x14ac:dyDescent="0.25">
      <c r="AP74" s="29" t="s">
        <v>89</v>
      </c>
      <c r="AQ74" s="30">
        <v>0</v>
      </c>
      <c r="AR74" s="31">
        <v>0</v>
      </c>
      <c r="AS74" s="30">
        <v>0</v>
      </c>
      <c r="AT74" s="31">
        <v>0</v>
      </c>
      <c r="AU74" s="30">
        <v>1.0526400000000002</v>
      </c>
      <c r="AV74" s="31">
        <v>0</v>
      </c>
      <c r="AW74" s="30">
        <v>0</v>
      </c>
      <c r="AX74" s="31">
        <v>0</v>
      </c>
      <c r="AY74" s="30">
        <v>0</v>
      </c>
      <c r="AZ74" s="32">
        <f t="shared" si="8"/>
        <v>4.9019399999999997</v>
      </c>
    </row>
    <row r="75" spans="42:52" ht="18" customHeight="1" x14ac:dyDescent="0.25">
      <c r="AP75" s="29" t="s">
        <v>90</v>
      </c>
      <c r="AQ75" s="30">
        <v>0</v>
      </c>
      <c r="AR75" s="31">
        <v>0</v>
      </c>
      <c r="AS75" s="30">
        <v>0</v>
      </c>
      <c r="AT75" s="31">
        <v>0</v>
      </c>
      <c r="AU75" s="30">
        <v>0</v>
      </c>
      <c r="AV75" s="31">
        <v>0</v>
      </c>
      <c r="AW75" s="30">
        <v>0</v>
      </c>
      <c r="AX75" s="31">
        <v>0</v>
      </c>
      <c r="AY75" s="30">
        <v>0</v>
      </c>
      <c r="AZ75" s="32">
        <f t="shared" si="8"/>
        <v>0</v>
      </c>
    </row>
    <row r="76" spans="42:52" ht="18" customHeight="1" x14ac:dyDescent="0.25">
      <c r="AP76" s="29" t="s">
        <v>91</v>
      </c>
      <c r="AQ76" s="30">
        <v>0</v>
      </c>
      <c r="AR76" s="31">
        <v>0</v>
      </c>
      <c r="AS76" s="30">
        <v>0</v>
      </c>
      <c r="AT76" s="31">
        <v>0</v>
      </c>
      <c r="AU76" s="30">
        <v>0</v>
      </c>
      <c r="AV76" s="31">
        <v>0</v>
      </c>
      <c r="AW76" s="30">
        <v>0</v>
      </c>
      <c r="AX76" s="31">
        <v>0</v>
      </c>
      <c r="AY76" s="30">
        <v>0</v>
      </c>
      <c r="AZ76" s="32">
        <f t="shared" si="8"/>
        <v>0</v>
      </c>
    </row>
    <row r="77" spans="42:52" ht="18" customHeight="1" x14ac:dyDescent="0.25">
      <c r="AP77" s="29" t="s">
        <v>92</v>
      </c>
      <c r="AQ77" s="30">
        <v>0</v>
      </c>
      <c r="AR77" s="31">
        <v>0</v>
      </c>
      <c r="AS77" s="30">
        <v>0</v>
      </c>
      <c r="AT77" s="31">
        <v>0</v>
      </c>
      <c r="AU77" s="30">
        <v>0</v>
      </c>
      <c r="AV77" s="31">
        <v>0</v>
      </c>
      <c r="AW77" s="30">
        <v>0</v>
      </c>
      <c r="AX77" s="31">
        <v>0</v>
      </c>
      <c r="AY77" s="30">
        <v>0</v>
      </c>
      <c r="AZ77" s="32">
        <f t="shared" si="8"/>
        <v>0</v>
      </c>
    </row>
    <row r="78" spans="42:52" ht="18" customHeight="1" x14ac:dyDescent="0.25">
      <c r="AP78" s="29" t="s">
        <v>93</v>
      </c>
      <c r="AQ78" s="37">
        <v>8622.8760000000002</v>
      </c>
      <c r="AR78" s="38">
        <v>6803.4239999999991</v>
      </c>
      <c r="AS78" s="37">
        <v>5126.8883999999998</v>
      </c>
      <c r="AT78" s="38">
        <v>1649.6243999999999</v>
      </c>
      <c r="AU78" s="37">
        <v>68980.612857142856</v>
      </c>
      <c r="AV78" s="38">
        <v>5430.9059999999999</v>
      </c>
      <c r="AW78" s="37">
        <v>14366.128799999999</v>
      </c>
      <c r="AX78" s="38">
        <v>5078.4623999999994</v>
      </c>
      <c r="AY78" s="37">
        <v>8509.0835999999999</v>
      </c>
      <c r="AZ78" s="32">
        <f t="shared" si="8"/>
        <v>198620.3616</v>
      </c>
    </row>
    <row r="79" spans="42:52" ht="18" customHeight="1" x14ac:dyDescent="0.25">
      <c r="AP79" s="29" t="s">
        <v>94</v>
      </c>
      <c r="AQ79" s="30">
        <v>193.29490000000001</v>
      </c>
      <c r="AR79" s="31">
        <v>158.03960000000001</v>
      </c>
      <c r="AS79" s="30">
        <v>150.29805999999999</v>
      </c>
      <c r="AT79" s="31">
        <v>64.278959999999998</v>
      </c>
      <c r="AU79" s="30">
        <v>3504.9489742857145</v>
      </c>
      <c r="AV79" s="31">
        <v>234.84650000000005</v>
      </c>
      <c r="AW79" s="30">
        <v>413.48252000000002</v>
      </c>
      <c r="AX79" s="31">
        <v>167.51266000000001</v>
      </c>
      <c r="AY79" s="30">
        <v>219.30824000000001</v>
      </c>
      <c r="AZ79" s="32">
        <f t="shared" si="8"/>
        <v>7557.968642857144</v>
      </c>
    </row>
    <row r="80" spans="42:52" ht="18" customHeight="1" x14ac:dyDescent="0.25">
      <c r="AP80" s="29" t="s">
        <v>95</v>
      </c>
      <c r="AQ80" s="30">
        <v>8.0953599999999994</v>
      </c>
      <c r="AR80" s="31">
        <v>7.4726400000000002</v>
      </c>
      <c r="AS80" s="30">
        <v>8.8426239999999989</v>
      </c>
      <c r="AT80" s="31">
        <v>4.4835840000000005</v>
      </c>
      <c r="AU80" s="30">
        <v>249.71072000000001</v>
      </c>
      <c r="AV80" s="31">
        <v>15.568</v>
      </c>
      <c r="AW80" s="30">
        <v>22.667008000000003</v>
      </c>
      <c r="AX80" s="31">
        <v>10.088063999999999</v>
      </c>
      <c r="AY80" s="30">
        <v>10.461696</v>
      </c>
      <c r="AZ80" s="32">
        <f t="shared" si="8"/>
        <v>481.53241600000001</v>
      </c>
    </row>
    <row r="81" spans="42:52" ht="18" customHeight="1" x14ac:dyDescent="0.25">
      <c r="AP81" s="29" t="s">
        <v>96</v>
      </c>
      <c r="AQ81" s="30">
        <v>82.44</v>
      </c>
      <c r="AR81" s="31">
        <v>0</v>
      </c>
      <c r="AS81" s="30">
        <v>0</v>
      </c>
      <c r="AT81" s="31">
        <v>0</v>
      </c>
      <c r="AU81" s="30">
        <v>763.39440000000002</v>
      </c>
      <c r="AV81" s="31">
        <v>199.50480000000002</v>
      </c>
      <c r="AW81" s="30">
        <v>166.52880000000002</v>
      </c>
      <c r="AX81" s="31">
        <v>74.195999999999998</v>
      </c>
      <c r="AY81" s="30">
        <v>140.148</v>
      </c>
      <c r="AZ81" s="32">
        <f t="shared" si="8"/>
        <v>2145.0887999999995</v>
      </c>
    </row>
    <row r="82" spans="42:52" ht="18" customHeight="1" x14ac:dyDescent="0.25">
      <c r="AP82" s="29" t="s">
        <v>97</v>
      </c>
      <c r="AQ82" s="30">
        <v>453.26890000000003</v>
      </c>
      <c r="AR82" s="31">
        <v>398.01560000000001</v>
      </c>
      <c r="AS82" s="30">
        <v>434.26966000000004</v>
      </c>
      <c r="AT82" s="31">
        <v>208.26455999999999</v>
      </c>
      <c r="AU82" s="30">
        <v>11435.19785737143</v>
      </c>
      <c r="AV82" s="31">
        <v>734.79650000000004</v>
      </c>
      <c r="AW82" s="30">
        <v>1141.4097200000001</v>
      </c>
      <c r="AX82" s="31">
        <v>491.48026000000004</v>
      </c>
      <c r="AY82" s="30">
        <v>555.27463999999998</v>
      </c>
      <c r="AZ82" s="32">
        <f t="shared" si="8"/>
        <v>22953.625558799999</v>
      </c>
    </row>
    <row r="83" spans="42:52" ht="18" customHeight="1" x14ac:dyDescent="0.25">
      <c r="AP83" s="29" t="s">
        <v>98</v>
      </c>
      <c r="AQ83" s="30">
        <v>7.5108799999999984</v>
      </c>
      <c r="AR83" s="31">
        <v>6.9331199999999988</v>
      </c>
      <c r="AS83" s="30">
        <v>8.204191999999999</v>
      </c>
      <c r="AT83" s="31">
        <v>4.1598719999999991</v>
      </c>
      <c r="AU83" s="30">
        <v>272.68791142857134</v>
      </c>
      <c r="AV83" s="31">
        <v>14.443999999999997</v>
      </c>
      <c r="AW83" s="30">
        <v>21.030463999999995</v>
      </c>
      <c r="AX83" s="31">
        <v>9.3597119999999983</v>
      </c>
      <c r="AY83" s="30">
        <v>9.7063679999999977</v>
      </c>
      <c r="AZ83" s="32">
        <f t="shared" si="8"/>
        <v>497.31813657142845</v>
      </c>
    </row>
    <row r="84" spans="42:52" ht="18" customHeight="1" x14ac:dyDescent="0.25">
      <c r="AP84" s="29" t="s">
        <v>99</v>
      </c>
      <c r="AQ84" s="30">
        <v>125.00999999999999</v>
      </c>
      <c r="AR84" s="31">
        <v>91.52</v>
      </c>
      <c r="AS84" s="30">
        <v>62.92</v>
      </c>
      <c r="AT84" s="31">
        <v>17.16</v>
      </c>
      <c r="AU84" s="30">
        <v>621.74299999999994</v>
      </c>
      <c r="AV84" s="31">
        <v>70.521000000000001</v>
      </c>
      <c r="AW84" s="30">
        <v>193.261</v>
      </c>
      <c r="AX84" s="31">
        <v>65.60499999999999</v>
      </c>
      <c r="AY84" s="30">
        <v>123.285</v>
      </c>
      <c r="AZ84" s="32">
        <f t="shared" si="8"/>
        <v>2289.741</v>
      </c>
    </row>
    <row r="85" spans="42:52" ht="18" customHeight="1" x14ac:dyDescent="0.25">
      <c r="AP85" s="29" t="s">
        <v>100</v>
      </c>
      <c r="AQ85" s="30">
        <v>5.9797140000000013</v>
      </c>
      <c r="AR85" s="31">
        <v>5.5197360000000009</v>
      </c>
      <c r="AS85" s="30">
        <v>6.5316876000000015</v>
      </c>
      <c r="AT85" s="31">
        <v>3.3118416000000002</v>
      </c>
      <c r="AU85" s="30">
        <v>184.45117800000003</v>
      </c>
      <c r="AV85" s="31">
        <v>11.499450000000003</v>
      </c>
      <c r="AW85" s="30">
        <v>16.743199199999999</v>
      </c>
      <c r="AX85" s="31">
        <v>7.4516436000000015</v>
      </c>
      <c r="AY85" s="30">
        <v>7.7276304000000007</v>
      </c>
      <c r="AZ85" s="32">
        <f t="shared" si="8"/>
        <v>353.17110840000004</v>
      </c>
    </row>
    <row r="86" spans="42:52" ht="18" customHeight="1" x14ac:dyDescent="0.25">
      <c r="AP86" s="29" t="s">
        <v>101</v>
      </c>
      <c r="AQ86" s="30">
        <v>137.14212000000001</v>
      </c>
      <c r="AR86" s="31">
        <v>102.71888</v>
      </c>
      <c r="AS86" s="30">
        <v>76.172008000000005</v>
      </c>
      <c r="AT86" s="31">
        <v>23.879328000000001</v>
      </c>
      <c r="AU86" s="30">
        <v>1023.8949264000001</v>
      </c>
      <c r="AV86" s="31">
        <v>93.85199999999999</v>
      </c>
      <c r="AW86" s="30">
        <v>227.23093599999999</v>
      </c>
      <c r="AX86" s="31">
        <v>80.723488000000003</v>
      </c>
      <c r="AY86" s="30">
        <v>138.96343200000001</v>
      </c>
      <c r="AZ86" s="32">
        <f t="shared" si="8"/>
        <v>3048.4929683999999</v>
      </c>
    </row>
    <row r="87" spans="42:52" ht="18" customHeight="1" x14ac:dyDescent="0.25">
      <c r="AP87" s="29" t="s">
        <v>102</v>
      </c>
      <c r="AQ87" s="30">
        <v>0</v>
      </c>
      <c r="AR87" s="31">
        <v>0</v>
      </c>
      <c r="AS87" s="30">
        <v>0</v>
      </c>
      <c r="AT87" s="31">
        <v>0</v>
      </c>
      <c r="AU87" s="30">
        <v>2.1844000000000001</v>
      </c>
      <c r="AV87" s="31">
        <v>0</v>
      </c>
      <c r="AW87" s="30">
        <v>0</v>
      </c>
      <c r="AX87" s="31">
        <v>0</v>
      </c>
      <c r="AY87" s="30">
        <v>0</v>
      </c>
      <c r="AZ87" s="32">
        <f t="shared" si="8"/>
        <v>5.5740250000000007</v>
      </c>
    </row>
    <row r="88" spans="42:52" ht="18" customHeight="1" x14ac:dyDescent="0.25">
      <c r="AP88" s="29" t="s">
        <v>103</v>
      </c>
      <c r="AQ88" s="30">
        <v>62.67819999999999</v>
      </c>
      <c r="AR88" s="31">
        <v>54.722399999999993</v>
      </c>
      <c r="AS88" s="30">
        <v>57.452999999999989</v>
      </c>
      <c r="AT88" s="31">
        <v>26.758799999999994</v>
      </c>
      <c r="AU88" s="30">
        <v>1660.1939999999997</v>
      </c>
      <c r="AV88" s="31">
        <v>92.818639999999974</v>
      </c>
      <c r="AW88" s="30">
        <v>150.87124</v>
      </c>
      <c r="AX88" s="31">
        <v>63.861599999999989</v>
      </c>
      <c r="AY88" s="30">
        <v>74.529799999999994</v>
      </c>
      <c r="AZ88" s="32">
        <f t="shared" si="8"/>
        <v>3234.9982342857138</v>
      </c>
    </row>
    <row r="89" spans="42:52" ht="18" customHeight="1" x14ac:dyDescent="0.25">
      <c r="AP89" s="29" t="s">
        <v>104</v>
      </c>
      <c r="AQ89" s="30">
        <v>0</v>
      </c>
      <c r="AR89" s="31">
        <v>0</v>
      </c>
      <c r="AS89" s="30">
        <v>0</v>
      </c>
      <c r="AT89" s="31">
        <v>0</v>
      </c>
      <c r="AU89" s="30">
        <v>0</v>
      </c>
      <c r="AV89" s="31">
        <v>0</v>
      </c>
      <c r="AW89" s="30">
        <v>0</v>
      </c>
      <c r="AX89" s="31">
        <v>0</v>
      </c>
      <c r="AY89" s="30">
        <v>0</v>
      </c>
      <c r="AZ89" s="32">
        <f t="shared" si="8"/>
        <v>0</v>
      </c>
    </row>
    <row r="90" spans="42:52" ht="18" customHeight="1" x14ac:dyDescent="0.25">
      <c r="AP90" s="29" t="s">
        <v>105</v>
      </c>
      <c r="AQ90" s="30">
        <v>337.30471400000005</v>
      </c>
      <c r="AR90" s="31">
        <v>259.27973600000001</v>
      </c>
      <c r="AS90" s="30">
        <v>180.99168760000001</v>
      </c>
      <c r="AT90" s="31">
        <v>50.891841599999999</v>
      </c>
      <c r="AU90" s="30">
        <v>1797.2861237142856</v>
      </c>
      <c r="AV90" s="31">
        <v>170.02435</v>
      </c>
      <c r="AW90" s="30">
        <v>521.71009919999995</v>
      </c>
      <c r="AX90" s="31">
        <v>175.59214359999999</v>
      </c>
      <c r="AY90" s="30">
        <v>323.56413040000001</v>
      </c>
      <c r="AZ90" s="32">
        <f t="shared" si="8"/>
        <v>6347.3834683999994</v>
      </c>
    </row>
    <row r="91" spans="42:52" ht="18" customHeight="1" x14ac:dyDescent="0.25">
      <c r="AP91" s="29" t="s">
        <v>106</v>
      </c>
      <c r="AQ91" s="30">
        <v>15.96088</v>
      </c>
      <c r="AR91" s="31">
        <v>14.73312</v>
      </c>
      <c r="AS91" s="30">
        <v>17.434191999999999</v>
      </c>
      <c r="AT91" s="31">
        <v>8.8398719999999997</v>
      </c>
      <c r="AU91" s="30">
        <v>492.33175999999997</v>
      </c>
      <c r="AV91" s="31">
        <v>30.693999999999999</v>
      </c>
      <c r="AW91" s="30">
        <v>44.690463999999999</v>
      </c>
      <c r="AX91" s="31">
        <v>19.889711999999999</v>
      </c>
      <c r="AY91" s="30">
        <v>20.626367999999999</v>
      </c>
      <c r="AZ91" s="32">
        <f t="shared" si="8"/>
        <v>942.67412799999988</v>
      </c>
    </row>
    <row r="92" spans="42:52" ht="18" customHeight="1" x14ac:dyDescent="0.25">
      <c r="AP92" s="29" t="s">
        <v>107</v>
      </c>
      <c r="AQ92" s="30">
        <v>56.115228000000002</v>
      </c>
      <c r="AR92" s="31">
        <v>51.798671999999996</v>
      </c>
      <c r="AS92" s="30">
        <v>61.295095199999992</v>
      </c>
      <c r="AT92" s="31">
        <v>31.079203199999998</v>
      </c>
      <c r="AU92" s="30">
        <v>1941.9567751428572</v>
      </c>
      <c r="AV92" s="31">
        <v>107.9139</v>
      </c>
      <c r="AW92" s="30">
        <v>157.12263839999997</v>
      </c>
      <c r="AX92" s="31">
        <v>69.928207199999989</v>
      </c>
      <c r="AY92" s="30">
        <v>72.518140799999998</v>
      </c>
      <c r="AZ92" s="32">
        <f t="shared" si="8"/>
        <v>3628.0673016571427</v>
      </c>
    </row>
    <row r="93" spans="42:52" ht="18" customHeight="1" x14ac:dyDescent="0.25">
      <c r="AP93" s="29" t="s">
        <v>108</v>
      </c>
      <c r="AQ93" s="30">
        <v>35.964240000000004</v>
      </c>
      <c r="AR93" s="31">
        <v>33.197760000000002</v>
      </c>
      <c r="AS93" s="30">
        <v>39.284016000000001</v>
      </c>
      <c r="AT93" s="31">
        <v>19.918655999999999</v>
      </c>
      <c r="AU93" s="30">
        <v>1176.6569200000001</v>
      </c>
      <c r="AV93" s="31">
        <v>69.162000000000006</v>
      </c>
      <c r="AW93" s="30">
        <v>100.699872</v>
      </c>
      <c r="AX93" s="31">
        <v>44.816975999999997</v>
      </c>
      <c r="AY93" s="30">
        <v>46.476863999999999</v>
      </c>
      <c r="AZ93" s="32">
        <f t="shared" si="8"/>
        <v>2229.2562840000001</v>
      </c>
    </row>
    <row r="94" spans="42:52" ht="18" customHeight="1" x14ac:dyDescent="0.25">
      <c r="AP94" s="29" t="s">
        <v>109</v>
      </c>
      <c r="AQ94" s="30">
        <v>74.244560000000007</v>
      </c>
      <c r="AR94" s="31">
        <v>68.533440000000013</v>
      </c>
      <c r="AS94" s="30">
        <v>81.097904</v>
      </c>
      <c r="AT94" s="31">
        <v>41.120064000000006</v>
      </c>
      <c r="AU94" s="30">
        <v>2290.1591200000003</v>
      </c>
      <c r="AV94" s="31">
        <v>142.77800000000002</v>
      </c>
      <c r="AW94" s="30">
        <v>207.88476800000001</v>
      </c>
      <c r="AX94" s="31">
        <v>92.520144000000016</v>
      </c>
      <c r="AY94" s="30">
        <v>95.946816000000013</v>
      </c>
      <c r="AZ94" s="32">
        <f t="shared" si="8"/>
        <v>4564.7230788571433</v>
      </c>
    </row>
    <row r="95" spans="42:52" ht="18" customHeight="1" x14ac:dyDescent="0.25">
      <c r="AP95" s="29" t="s">
        <v>110</v>
      </c>
      <c r="AQ95" s="30">
        <v>291.62431999999995</v>
      </c>
      <c r="AR95" s="31">
        <v>269.19167999999996</v>
      </c>
      <c r="AS95" s="30">
        <v>318.54348799999991</v>
      </c>
      <c r="AT95" s="31">
        <v>161.51500799999997</v>
      </c>
      <c r="AU95" s="30">
        <v>9371.1998069999972</v>
      </c>
      <c r="AV95" s="31">
        <v>560.81599999999992</v>
      </c>
      <c r="AW95" s="30">
        <v>816.54809599999976</v>
      </c>
      <c r="AX95" s="31">
        <v>363.4087679999999</v>
      </c>
      <c r="AY95" s="30">
        <v>376.8683519999999</v>
      </c>
      <c r="AZ95" s="32">
        <f t="shared" si="8"/>
        <v>17793.252433999995</v>
      </c>
    </row>
    <row r="96" spans="42:52" ht="18" customHeight="1" x14ac:dyDescent="0.25">
      <c r="AP96" s="29" t="s">
        <v>111</v>
      </c>
      <c r="AQ96" s="30">
        <v>21.52176</v>
      </c>
      <c r="AR96" s="31">
        <v>19.866240000000001</v>
      </c>
      <c r="AS96" s="30">
        <v>23.508384</v>
      </c>
      <c r="AT96" s="31">
        <v>11.919744</v>
      </c>
      <c r="AU96" s="30">
        <v>663.86351999999999</v>
      </c>
      <c r="AV96" s="31">
        <v>41.387999999999998</v>
      </c>
      <c r="AW96" s="30">
        <v>60.260928</v>
      </c>
      <c r="AX96" s="31">
        <v>26.819424000000001</v>
      </c>
      <c r="AY96" s="30">
        <v>27.812736000000001</v>
      </c>
      <c r="AZ96" s="32">
        <f t="shared" si="8"/>
        <v>1271.1082560000002</v>
      </c>
    </row>
    <row r="97" spans="42:52" ht="30.75" customHeight="1" x14ac:dyDescent="0.25">
      <c r="AP97" s="9"/>
      <c r="AQ97" s="9"/>
      <c r="AR97" s="9"/>
      <c r="AS97" s="9"/>
      <c r="AT97" s="9"/>
      <c r="AU97" s="9"/>
      <c r="AV97" s="3" t="s">
        <v>122</v>
      </c>
      <c r="AW97" s="3"/>
      <c r="AX97" s="3"/>
      <c r="AY97" s="4">
        <v>763248874.55281031</v>
      </c>
      <c r="AZ97" s="4"/>
    </row>
  </sheetData>
  <sheetProtection algorithmName="SHA-512" hashValue="nu/PtnM3P2TvOTzPm3Y3M8ZIgNwdcTh4+4lZLlWRxHPBJd8ePzygfypPIjrfIboT5MO00L/+EqGwLNh/d3fSZQ==" saltValue="zoXLbtri+1A4S7lQXcOMvw==" spinCount="100000" sheet="1" objects="1" scenarios="1"/>
  <mergeCells count="37">
    <mergeCell ref="AV97:AX97"/>
    <mergeCell ref="BT49:BV49"/>
    <mergeCell ref="CJ49:CM49"/>
    <mergeCell ref="V49:W49"/>
    <mergeCell ref="AJ49:AK49"/>
    <mergeCell ref="AY97:AZ97"/>
    <mergeCell ref="BJ49:BK49"/>
    <mergeCell ref="BG49:BI49"/>
    <mergeCell ref="BW49:BX49"/>
    <mergeCell ref="CT3:CU3"/>
    <mergeCell ref="AQ50:AX50"/>
    <mergeCell ref="AY50:AZ50"/>
    <mergeCell ref="AP51:AZ51"/>
    <mergeCell ref="B49:D49"/>
    <mergeCell ref="R49:U49"/>
    <mergeCell ref="AF49:AI49"/>
    <mergeCell ref="CN49:CO49"/>
    <mergeCell ref="CM2:CO2"/>
    <mergeCell ref="A3:E3"/>
    <mergeCell ref="J3:W3"/>
    <mergeCell ref="AB3:AK3"/>
    <mergeCell ref="AP3:AZ3"/>
    <mergeCell ref="BE3:BK3"/>
    <mergeCell ref="BP3:BX3"/>
    <mergeCell ref="CC3:CO3"/>
    <mergeCell ref="AY2:AZ2"/>
    <mergeCell ref="BF2:BH2"/>
    <mergeCell ref="BI2:BK2"/>
    <mergeCell ref="BQ2:BU2"/>
    <mergeCell ref="BV2:BX2"/>
    <mergeCell ref="CD2:CL2"/>
    <mergeCell ref="B2:D2"/>
    <mergeCell ref="K2:T2"/>
    <mergeCell ref="U2:W2"/>
    <mergeCell ref="AC2:AH2"/>
    <mergeCell ref="AI2:AK2"/>
    <mergeCell ref="AQ2:AX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NARIÑO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2019-04-08T22:13:02Z</dcterms:created>
  <dcterms:modified xsi:type="dcterms:W3CDTF">2019-04-08T22:27:10Z</dcterms:modified>
</cp:coreProperties>
</file>