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luzad\OneDrive\Documentos\"/>
    </mc:Choice>
  </mc:AlternateContent>
  <xr:revisionPtr revIDLastSave="0" documentId="8_{5EE6443B-46C3-46E1-8CF9-0B06E190C83C}" xr6:coauthVersionLast="47" xr6:coauthVersionMax="47" xr10:uidLastSave="{00000000-0000-0000-0000-000000000000}"/>
  <workbookProtection workbookAlgorithmName="SHA-512" workbookHashValue="WxJ4wHDO5A44OWlGRmqtUTLcwUfiEGOF0V+oWJJxwWQT2oOamItDNE1+La+7GfRqRCdtcjual1miv/j7ptB71w==" workbookSaltValue="Z37nAN4yLHnURRWxYtkkpw==" workbookSpinCount="100000" lockStructure="1"/>
  <bookViews>
    <workbookView xWindow="-108" yWindow="-108" windowWidth="23256" windowHeight="12576" firstSheet="4" activeTab="4" xr2:uid="{80646C02-A736-41CD-BD4D-543DF0EAE4F8}"/>
  </bookViews>
  <sheets>
    <sheet name="Invitaciones" sheetId="5" state="hidden" r:id="rId1"/>
    <sheet name="Listas" sheetId="6" state="hidden" r:id="rId2"/>
    <sheet name="EAS" sheetId="3" state="hidden" r:id="rId3"/>
    <sheet name="ListasDpto-Mpio" sheetId="4" state="hidden" r:id="rId4"/>
    <sheet name="MI_Plural_1" sheetId="1" r:id="rId5"/>
    <sheet name="MI_Plural_2" sheetId="13" r:id="rId6"/>
    <sheet name="MI_Plural_3" sheetId="18" r:id="rId7"/>
    <sheet name="MI_Plural_4" sheetId="19" r:id="rId8"/>
    <sheet name="MI_Plural_5" sheetId="20" r:id="rId9"/>
    <sheet name="MI_Plural_6" sheetId="21" r:id="rId10"/>
  </sheets>
  <externalReferences>
    <externalReference r:id="rId11"/>
  </externalReferences>
  <definedNames>
    <definedName name="_xlnm._FilterDatabase" localSheetId="2" hidden="1">EAS!$A$1:$B$1439</definedName>
    <definedName name="_xlnm._FilterDatabase" localSheetId="0" hidden="1">Invitaciones!$A$1:$G$137</definedName>
    <definedName name="AMAZONAS">'ListasDpto-Mpio'!$C$2:$C$13</definedName>
    <definedName name="ANTIOQUIA">'ListasDpto-Mpio'!$D$2:$D$127</definedName>
    <definedName name="ARAUCA">'ListasDpto-Mpio'!$E$2:$E$9</definedName>
    <definedName name="_xlnm.Print_Area" localSheetId="4">MI_Plural_1!$A$1:$Z$256</definedName>
    <definedName name="_xlnm.Print_Area" localSheetId="5">MI_Plural_2!$A$1:$Z$256</definedName>
    <definedName name="_xlnm.Print_Area" localSheetId="6">MI_Plural_3!$A$1:$Z$256</definedName>
    <definedName name="_xlnm.Print_Area" localSheetId="7">MI_Plural_4!$A$1:$Z$256</definedName>
    <definedName name="_xlnm.Print_Area" localSheetId="8">MI_Plural_5!$A$1:$Z$256</definedName>
    <definedName name="_xlnm.Print_Area" localSheetId="9">MI_Plural_6!$A$1:$Z$256</definedName>
    <definedName name="ATLÁNTICO">'ListasDpto-Mpio'!$F$2:$F$25</definedName>
    <definedName name="_xlnm.Database">#REF!</definedName>
    <definedName name="BOGOTÁ_D.C.">'ListasDpto-Mpio'!$G$2:$G$23</definedName>
    <definedName name="BOLÍVAR">'ListasDpto-Mpio'!$H$2:$H$48</definedName>
    <definedName name="BOYACÁ">'ListasDpto-Mpio'!$I$2:$I$125</definedName>
    <definedName name="CALDAS">'ListasDpto-Mpio'!$J$2:$J$29</definedName>
    <definedName name="CAQUETÁ">'ListasDpto-Mpio'!$K$2:$K$18</definedName>
    <definedName name="CASANARE">'ListasDpto-Mpio'!$L$2:$L$21</definedName>
    <definedName name="CAUCA">'ListasDpto-Mpio'!$M$2:$M$44</definedName>
    <definedName name="CESAR">'ListasDpto-Mpio'!$N$2:$N$27</definedName>
    <definedName name="CHOCÓ">'ListasDpto-Mpio'!$O$2:$O$33</definedName>
    <definedName name="CÓRDOBA">'ListasDpto-Mpio'!$P$2:$P$32</definedName>
    <definedName name="CUNDINAMARCA">'ListasDpto-Mpio'!$Q$2:$Q$118</definedName>
    <definedName name="DEPARTAMENTO" comment="Departamento">'ListasDpto-Mpio'!$A$3:$A$36</definedName>
    <definedName name="DEPeseldt1">#REF!</definedName>
    <definedName name="DEPeseldt2">#REF!</definedName>
    <definedName name="DEPeseldt3">#REF!</definedName>
    <definedName name="DEPeseldt4">#REF!</definedName>
    <definedName name="DEPeseldt5">#REF!</definedName>
    <definedName name="deptosel100">#REF!</definedName>
    <definedName name="DptoSel">#REF!</definedName>
    <definedName name="DptoSel0">#REF!</definedName>
    <definedName name="DptoSel0ut2">#REF!</definedName>
    <definedName name="DptoSel1">#REF!</definedName>
    <definedName name="DptoSel10">#REF!</definedName>
    <definedName name="DptoSel11">#REF!</definedName>
    <definedName name="DptoSel12">#REF!</definedName>
    <definedName name="DptoSel13">#REF!</definedName>
    <definedName name="DptoSel14">#REF!</definedName>
    <definedName name="DptoSel15">#REF!</definedName>
    <definedName name="DptoSel16">#REF!</definedName>
    <definedName name="DptoSel17">#REF!</definedName>
    <definedName name="DptoSel18">#REF!</definedName>
    <definedName name="DptoSel19">#REF!</definedName>
    <definedName name="DptoSel2">#REF!</definedName>
    <definedName name="DptoSel20">#REF!</definedName>
    <definedName name="DptoSel3">#REF!</definedName>
    <definedName name="DptoSel4">#REF!</definedName>
    <definedName name="DptoSel5">#REF!</definedName>
    <definedName name="DptoSel6">#REF!</definedName>
    <definedName name="DptoSel7">#REF!</definedName>
    <definedName name="DptoSel8">#REF!</definedName>
    <definedName name="DptoSel9">#REF!</definedName>
    <definedName name="DptoSelut30">#REF!</definedName>
    <definedName name="eas">EAS!$A$2:$B$1439</definedName>
    <definedName name="easnit">EAS!$A$2:$A$1439</definedName>
    <definedName name="GUAINÍA">'ListasDpto-Mpio'!$R$2:$R$11</definedName>
    <definedName name="GUAVIARE">'ListasDpto-Mpio'!$S$2:$S$6</definedName>
    <definedName name="HUILA">'ListasDpto-Mpio'!$T$2:$T$39</definedName>
    <definedName name="LA_GUAJIRA">'ListasDpto-Mpio'!$U$2:$U$17</definedName>
    <definedName name="LLL">#REF!</definedName>
    <definedName name="MAGDALENA">'ListasDpto-Mpio'!$V$2:$V$32</definedName>
    <definedName name="MATRIZ_COMPLETA2">#REF!</definedName>
    <definedName name="META">'ListasDpto-Mpio'!$W$2:$W$31</definedName>
    <definedName name="NACIONAL">'ListasDpto-Mpio'!$B$2</definedName>
    <definedName name="NARIÑO">'ListasDpto-Mpio'!$X$2:$X$66</definedName>
    <definedName name="NORTE_DE_SANTANDER">'ListasDpto-Mpio'!$Y$2:$Y$42</definedName>
    <definedName name="PUTUMAYO">'ListasDpto-Mpio'!$Z$2:$Z$15</definedName>
    <definedName name="QUINDÍO">'ListasDpto-Mpio'!$AA$2:$AA$14</definedName>
    <definedName name="RISARALDA">'ListasDpto-Mpio'!$AB$2:$AB$16</definedName>
    <definedName name="SAN_ANDRÉS_Y_PROVIDENCIA">'ListasDpto-Mpio'!$AC$2:$AC$4</definedName>
    <definedName name="SANTANDER">'ListasDpto-Mpio'!$AD$2:$AD$89</definedName>
    <definedName name="SinoA" localSheetId="2">[1]Listas!$G$2:$G$4</definedName>
    <definedName name="SinoA" localSheetId="3">[1]Listas!$G$2:$G$4</definedName>
    <definedName name="SinoA">#REF!</definedName>
    <definedName name="SUCRE">'ListasDpto-Mpio'!$AE$2:$AE$28</definedName>
    <definedName name="_xlnm.Print_Titles" localSheetId="4">MI_Plural_1!$1:$9</definedName>
    <definedName name="_xlnm.Print_Titles" localSheetId="5">MI_Plural_2!$1:$9</definedName>
    <definedName name="_xlnm.Print_Titles" localSheetId="6">MI_Plural_3!$1:$9</definedName>
    <definedName name="_xlnm.Print_Titles" localSheetId="7">MI_Plural_4!$1:$9</definedName>
    <definedName name="_xlnm.Print_Titles" localSheetId="8">MI_Plural_5!$1:$9</definedName>
    <definedName name="_xlnm.Print_Titles" localSheetId="9">MI_Plural_6!$1:$9</definedName>
    <definedName name="_xlnm.Print_Titles">#N/A</definedName>
    <definedName name="TOLIMA">'ListasDpto-Mpio'!$AF$2:$AF$49</definedName>
    <definedName name="VALLE_DEL_CAUCA">'ListasDpto-Mpio'!$AG$2:$AG$44</definedName>
    <definedName name="VAUPÉS">'ListasDpto-Mpio'!$AH$2:$AH$8</definedName>
    <definedName name="VICHADA">'ListasDpto-Mpio'!$AI$2:$AI$6</definedName>
    <definedName name="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8" i="21" l="1"/>
  <c r="Z8" i="20"/>
  <c r="Z8" i="19"/>
  <c r="Z8" i="18"/>
  <c r="Z8" i="13"/>
  <c r="Z8" i="1"/>
  <c r="W75" i="21"/>
  <c r="M75" i="21"/>
  <c r="G75" i="21"/>
  <c r="W74" i="21"/>
  <c r="M74" i="21"/>
  <c r="G74" i="21"/>
  <c r="W73" i="21"/>
  <c r="M73" i="21"/>
  <c r="G73" i="21"/>
  <c r="W72" i="21"/>
  <c r="M72" i="21"/>
  <c r="G72" i="21"/>
  <c r="W71" i="21"/>
  <c r="M71" i="21"/>
  <c r="G71" i="21"/>
  <c r="W70" i="21"/>
  <c r="M70" i="21"/>
  <c r="G70" i="21"/>
  <c r="W69" i="21"/>
  <c r="M69" i="21"/>
  <c r="G69" i="21"/>
  <c r="W68" i="21"/>
  <c r="M68" i="21"/>
  <c r="G68" i="21"/>
  <c r="W67" i="21"/>
  <c r="M67" i="21"/>
  <c r="G67" i="21"/>
  <c r="W66" i="21"/>
  <c r="M66" i="21"/>
  <c r="G66" i="21"/>
  <c r="W65" i="21"/>
  <c r="M65" i="21"/>
  <c r="G65" i="21"/>
  <c r="W64" i="21"/>
  <c r="M64" i="21"/>
  <c r="G64" i="21"/>
  <c r="W63" i="21"/>
  <c r="M63" i="21"/>
  <c r="G63" i="21"/>
  <c r="W62" i="21"/>
  <c r="M62" i="21"/>
  <c r="G62" i="21"/>
  <c r="W61" i="21"/>
  <c r="M61" i="21"/>
  <c r="G61" i="21"/>
  <c r="W60" i="21"/>
  <c r="M60" i="21"/>
  <c r="G60" i="21"/>
  <c r="W59" i="21"/>
  <c r="M59" i="21"/>
  <c r="G59" i="21"/>
  <c r="W58" i="21"/>
  <c r="M58" i="21"/>
  <c r="G58" i="21"/>
  <c r="W57" i="21"/>
  <c r="M57" i="21"/>
  <c r="G57" i="21"/>
  <c r="W56" i="21"/>
  <c r="M56" i="21"/>
  <c r="G56" i="21"/>
  <c r="W55" i="21"/>
  <c r="M55" i="21"/>
  <c r="G55" i="21"/>
  <c r="W54" i="21"/>
  <c r="M54" i="21"/>
  <c r="G54" i="21"/>
  <c r="W53" i="21"/>
  <c r="M53" i="21"/>
  <c r="G53" i="21"/>
  <c r="W52" i="21"/>
  <c r="M52" i="21"/>
  <c r="G52" i="21"/>
  <c r="W51" i="21"/>
  <c r="M51" i="21"/>
  <c r="G51" i="21"/>
  <c r="W50" i="21"/>
  <c r="M50" i="21"/>
  <c r="G50" i="21"/>
  <c r="W49" i="21"/>
  <c r="M49" i="21"/>
  <c r="G49" i="21"/>
  <c r="W48" i="21"/>
  <c r="M48" i="21"/>
  <c r="G48" i="21"/>
  <c r="W47" i="21"/>
  <c r="M47" i="21"/>
  <c r="G47" i="21"/>
  <c r="W46" i="21"/>
  <c r="M46" i="21"/>
  <c r="G46" i="21"/>
  <c r="W45" i="21"/>
  <c r="M45" i="21"/>
  <c r="G45" i="21"/>
  <c r="W44" i="21"/>
  <c r="M44" i="21"/>
  <c r="G44" i="21"/>
  <c r="W43" i="21"/>
  <c r="M43" i="21"/>
  <c r="G43" i="21"/>
  <c r="W42" i="21"/>
  <c r="M42" i="21"/>
  <c r="G42" i="21"/>
  <c r="W41" i="21"/>
  <c r="M41" i="21"/>
  <c r="G41" i="21"/>
  <c r="W40" i="21"/>
  <c r="M40" i="21"/>
  <c r="G40" i="21"/>
  <c r="W39" i="21"/>
  <c r="M39" i="21"/>
  <c r="G39" i="21"/>
  <c r="W38" i="21"/>
  <c r="M38" i="21"/>
  <c r="G38" i="21"/>
  <c r="W37" i="21"/>
  <c r="M37" i="21"/>
  <c r="G37" i="21"/>
  <c r="W36" i="21"/>
  <c r="M36" i="21"/>
  <c r="G36" i="21"/>
  <c r="W35" i="21"/>
  <c r="M35" i="21"/>
  <c r="G35" i="21"/>
  <c r="W34" i="21"/>
  <c r="M34" i="21"/>
  <c r="G34" i="21"/>
  <c r="W33" i="21"/>
  <c r="M33" i="21"/>
  <c r="G33" i="21"/>
  <c r="W32" i="21"/>
  <c r="M32" i="21"/>
  <c r="G32" i="21"/>
  <c r="W31" i="21"/>
  <c r="M31" i="21"/>
  <c r="G31" i="21"/>
  <c r="W30" i="21"/>
  <c r="M30" i="21"/>
  <c r="G30" i="21"/>
  <c r="W29" i="21"/>
  <c r="M29" i="21"/>
  <c r="G29" i="21"/>
  <c r="W28" i="21"/>
  <c r="M28" i="21"/>
  <c r="G28" i="21"/>
  <c r="W27" i="21"/>
  <c r="M27" i="21"/>
  <c r="G27" i="21"/>
  <c r="W26" i="21"/>
  <c r="M26" i="21"/>
  <c r="G26" i="21"/>
  <c r="G16" i="21"/>
  <c r="B16" i="21"/>
  <c r="H12" i="21"/>
  <c r="C8" i="21"/>
  <c r="K15" i="21" s="1"/>
  <c r="W75" i="20"/>
  <c r="M75" i="20"/>
  <c r="G75" i="20"/>
  <c r="W74" i="20"/>
  <c r="M74" i="20"/>
  <c r="G74" i="20"/>
  <c r="W73" i="20"/>
  <c r="M73" i="20"/>
  <c r="G73" i="20"/>
  <c r="W72" i="20"/>
  <c r="M72" i="20"/>
  <c r="G72" i="20"/>
  <c r="W71" i="20"/>
  <c r="M71" i="20"/>
  <c r="G71" i="20"/>
  <c r="W70" i="20"/>
  <c r="M70" i="20"/>
  <c r="G70" i="20"/>
  <c r="W69" i="20"/>
  <c r="M69" i="20"/>
  <c r="G69" i="20"/>
  <c r="W68" i="20"/>
  <c r="M68" i="20"/>
  <c r="G68" i="20"/>
  <c r="W67" i="20"/>
  <c r="M67" i="20"/>
  <c r="G67" i="20"/>
  <c r="W66" i="20"/>
  <c r="M66" i="20"/>
  <c r="G66" i="20"/>
  <c r="W65" i="20"/>
  <c r="M65" i="20"/>
  <c r="G65" i="20"/>
  <c r="W64" i="20"/>
  <c r="M64" i="20"/>
  <c r="G64" i="20"/>
  <c r="W63" i="20"/>
  <c r="M63" i="20"/>
  <c r="G63" i="20"/>
  <c r="W62" i="20"/>
  <c r="M62" i="20"/>
  <c r="G62" i="20"/>
  <c r="W61" i="20"/>
  <c r="M61" i="20"/>
  <c r="G61" i="20"/>
  <c r="W60" i="20"/>
  <c r="M60" i="20"/>
  <c r="G60" i="20"/>
  <c r="W59" i="20"/>
  <c r="M59" i="20"/>
  <c r="G59" i="20"/>
  <c r="W58" i="20"/>
  <c r="M58" i="20"/>
  <c r="G58" i="20"/>
  <c r="W57" i="20"/>
  <c r="M57" i="20"/>
  <c r="G57" i="20"/>
  <c r="W56" i="20"/>
  <c r="M56" i="20"/>
  <c r="G56" i="20"/>
  <c r="W55" i="20"/>
  <c r="M55" i="20"/>
  <c r="G55" i="20"/>
  <c r="W54" i="20"/>
  <c r="M54" i="20"/>
  <c r="G54" i="20"/>
  <c r="W53" i="20"/>
  <c r="M53" i="20"/>
  <c r="G53" i="20"/>
  <c r="W52" i="20"/>
  <c r="M52" i="20"/>
  <c r="G52" i="20"/>
  <c r="W51" i="20"/>
  <c r="M51" i="20"/>
  <c r="G51" i="20"/>
  <c r="W50" i="20"/>
  <c r="M50" i="20"/>
  <c r="G50" i="20"/>
  <c r="W49" i="20"/>
  <c r="M49" i="20"/>
  <c r="G49" i="20"/>
  <c r="W48" i="20"/>
  <c r="M48" i="20"/>
  <c r="G48" i="20"/>
  <c r="W47" i="20"/>
  <c r="M47" i="20"/>
  <c r="G47" i="20"/>
  <c r="W46" i="20"/>
  <c r="M46" i="20"/>
  <c r="G46" i="20"/>
  <c r="W45" i="20"/>
  <c r="M45" i="20"/>
  <c r="G45" i="20"/>
  <c r="W44" i="20"/>
  <c r="M44" i="20"/>
  <c r="G44" i="20"/>
  <c r="W43" i="20"/>
  <c r="M43" i="20"/>
  <c r="G43" i="20"/>
  <c r="W42" i="20"/>
  <c r="M42" i="20"/>
  <c r="G42" i="20"/>
  <c r="W41" i="20"/>
  <c r="M41" i="20"/>
  <c r="G41" i="20"/>
  <c r="W40" i="20"/>
  <c r="M40" i="20"/>
  <c r="G40" i="20"/>
  <c r="W39" i="20"/>
  <c r="M39" i="20"/>
  <c r="G39" i="20"/>
  <c r="W38" i="20"/>
  <c r="M38" i="20"/>
  <c r="G38" i="20"/>
  <c r="W37" i="20"/>
  <c r="M37" i="20"/>
  <c r="G37" i="20"/>
  <c r="W36" i="20"/>
  <c r="M36" i="20"/>
  <c r="G36" i="20"/>
  <c r="W35" i="20"/>
  <c r="M35" i="20"/>
  <c r="G35" i="20"/>
  <c r="W34" i="20"/>
  <c r="M34" i="20"/>
  <c r="G34" i="20"/>
  <c r="W33" i="20"/>
  <c r="M33" i="20"/>
  <c r="G33" i="20"/>
  <c r="W32" i="20"/>
  <c r="M32" i="20"/>
  <c r="G32" i="20"/>
  <c r="W31" i="20"/>
  <c r="M31" i="20"/>
  <c r="G31" i="20"/>
  <c r="W30" i="20"/>
  <c r="M30" i="20"/>
  <c r="G30" i="20"/>
  <c r="W29" i="20"/>
  <c r="M29" i="20"/>
  <c r="G29" i="20"/>
  <c r="W28" i="20"/>
  <c r="M28" i="20"/>
  <c r="G28" i="20"/>
  <c r="W27" i="20"/>
  <c r="M27" i="20"/>
  <c r="G27" i="20"/>
  <c r="W26" i="20"/>
  <c r="M26" i="20"/>
  <c r="G26" i="20"/>
  <c r="G16" i="20"/>
  <c r="B16" i="20"/>
  <c r="H12" i="20"/>
  <c r="C8" i="20"/>
  <c r="K15" i="20" s="1"/>
  <c r="W75" i="19"/>
  <c r="M75" i="19"/>
  <c r="G75" i="19"/>
  <c r="W74" i="19"/>
  <c r="M74" i="19"/>
  <c r="G74" i="19"/>
  <c r="W73" i="19"/>
  <c r="M73" i="19"/>
  <c r="G73" i="19"/>
  <c r="W72" i="19"/>
  <c r="M72" i="19"/>
  <c r="G72" i="19"/>
  <c r="W71" i="19"/>
  <c r="M71" i="19"/>
  <c r="G71" i="19"/>
  <c r="W70" i="19"/>
  <c r="M70" i="19"/>
  <c r="G70" i="19"/>
  <c r="W69" i="19"/>
  <c r="M69" i="19"/>
  <c r="G69" i="19"/>
  <c r="W68" i="19"/>
  <c r="M68" i="19"/>
  <c r="G68" i="19"/>
  <c r="W67" i="19"/>
  <c r="M67" i="19"/>
  <c r="G67" i="19"/>
  <c r="W66" i="19"/>
  <c r="M66" i="19"/>
  <c r="G66" i="19"/>
  <c r="W65" i="19"/>
  <c r="M65" i="19"/>
  <c r="G65" i="19"/>
  <c r="W64" i="19"/>
  <c r="M64" i="19"/>
  <c r="G64" i="19"/>
  <c r="W63" i="19"/>
  <c r="M63" i="19"/>
  <c r="G63" i="19"/>
  <c r="W62" i="19"/>
  <c r="M62" i="19"/>
  <c r="G62" i="19"/>
  <c r="W61" i="19"/>
  <c r="M61" i="19"/>
  <c r="G61" i="19"/>
  <c r="W60" i="19"/>
  <c r="M60" i="19"/>
  <c r="G60" i="19"/>
  <c r="W59" i="19"/>
  <c r="M59" i="19"/>
  <c r="G59" i="19"/>
  <c r="W58" i="19"/>
  <c r="M58" i="19"/>
  <c r="G58" i="19"/>
  <c r="W57" i="19"/>
  <c r="M57" i="19"/>
  <c r="G57" i="19"/>
  <c r="W56" i="19"/>
  <c r="M56" i="19"/>
  <c r="G56" i="19"/>
  <c r="W55" i="19"/>
  <c r="M55" i="19"/>
  <c r="G55" i="19"/>
  <c r="W54" i="19"/>
  <c r="M54" i="19"/>
  <c r="G54" i="19"/>
  <c r="W53" i="19"/>
  <c r="M53" i="19"/>
  <c r="G53" i="19"/>
  <c r="W52" i="19"/>
  <c r="M52" i="19"/>
  <c r="G52" i="19"/>
  <c r="W51" i="19"/>
  <c r="M51" i="19"/>
  <c r="G51" i="19"/>
  <c r="W50" i="19"/>
  <c r="M50" i="19"/>
  <c r="G50" i="19"/>
  <c r="W49" i="19"/>
  <c r="M49" i="19"/>
  <c r="G49" i="19"/>
  <c r="W48" i="19"/>
  <c r="M48" i="19"/>
  <c r="G48" i="19"/>
  <c r="W47" i="19"/>
  <c r="M47" i="19"/>
  <c r="G47" i="19"/>
  <c r="W46" i="19"/>
  <c r="M46" i="19"/>
  <c r="G46" i="19"/>
  <c r="W45" i="19"/>
  <c r="M45" i="19"/>
  <c r="G45" i="19"/>
  <c r="W44" i="19"/>
  <c r="M44" i="19"/>
  <c r="G44" i="19"/>
  <c r="W43" i="19"/>
  <c r="M43" i="19"/>
  <c r="G43" i="19"/>
  <c r="W42" i="19"/>
  <c r="M42" i="19"/>
  <c r="G42" i="19"/>
  <c r="W41" i="19"/>
  <c r="M41" i="19"/>
  <c r="G41" i="19"/>
  <c r="W40" i="19"/>
  <c r="M40" i="19"/>
  <c r="G40" i="19"/>
  <c r="W39" i="19"/>
  <c r="M39" i="19"/>
  <c r="G39" i="19"/>
  <c r="W38" i="19"/>
  <c r="M38" i="19"/>
  <c r="G38" i="19"/>
  <c r="W37" i="19"/>
  <c r="M37" i="19"/>
  <c r="G37" i="19"/>
  <c r="W36" i="19"/>
  <c r="M36" i="19"/>
  <c r="G36" i="19"/>
  <c r="W35" i="19"/>
  <c r="M35" i="19"/>
  <c r="G35" i="19"/>
  <c r="W34" i="19"/>
  <c r="M34" i="19"/>
  <c r="G34" i="19"/>
  <c r="W33" i="19"/>
  <c r="M33" i="19"/>
  <c r="G33" i="19"/>
  <c r="W32" i="19"/>
  <c r="M32" i="19"/>
  <c r="G32" i="19"/>
  <c r="W31" i="19"/>
  <c r="M31" i="19"/>
  <c r="G31" i="19"/>
  <c r="W30" i="19"/>
  <c r="M30" i="19"/>
  <c r="G30" i="19"/>
  <c r="W29" i="19"/>
  <c r="M29" i="19"/>
  <c r="G29" i="19"/>
  <c r="W28" i="19"/>
  <c r="M28" i="19"/>
  <c r="G28" i="19"/>
  <c r="W27" i="19"/>
  <c r="M27" i="19"/>
  <c r="G27" i="19"/>
  <c r="W26" i="19"/>
  <c r="M26" i="19"/>
  <c r="G26" i="19"/>
  <c r="G16" i="19"/>
  <c r="B16" i="19"/>
  <c r="H12" i="19"/>
  <c r="C8" i="19"/>
  <c r="K15" i="19" s="1"/>
  <c r="W75" i="18"/>
  <c r="M75" i="18"/>
  <c r="G75" i="18"/>
  <c r="W74" i="18"/>
  <c r="M74" i="18"/>
  <c r="G74" i="18"/>
  <c r="W73" i="18"/>
  <c r="M73" i="18"/>
  <c r="G73" i="18"/>
  <c r="W72" i="18"/>
  <c r="M72" i="18"/>
  <c r="G72" i="18"/>
  <c r="W71" i="18"/>
  <c r="M71" i="18"/>
  <c r="G71" i="18"/>
  <c r="W70" i="18"/>
  <c r="M70" i="18"/>
  <c r="G70" i="18"/>
  <c r="W69" i="18"/>
  <c r="M69" i="18"/>
  <c r="G69" i="18"/>
  <c r="W68" i="18"/>
  <c r="M68" i="18"/>
  <c r="G68" i="18"/>
  <c r="W67" i="18"/>
  <c r="M67" i="18"/>
  <c r="G67" i="18"/>
  <c r="W66" i="18"/>
  <c r="M66" i="18"/>
  <c r="G66" i="18"/>
  <c r="W65" i="18"/>
  <c r="M65" i="18"/>
  <c r="G65" i="18"/>
  <c r="W64" i="18"/>
  <c r="M64" i="18"/>
  <c r="G64" i="18"/>
  <c r="W63" i="18"/>
  <c r="M63" i="18"/>
  <c r="G63" i="18"/>
  <c r="W62" i="18"/>
  <c r="M62" i="18"/>
  <c r="G62" i="18"/>
  <c r="W61" i="18"/>
  <c r="M61" i="18"/>
  <c r="G61" i="18"/>
  <c r="W60" i="18"/>
  <c r="M60" i="18"/>
  <c r="G60" i="18"/>
  <c r="W59" i="18"/>
  <c r="M59" i="18"/>
  <c r="G59" i="18"/>
  <c r="W58" i="18"/>
  <c r="M58" i="18"/>
  <c r="G58" i="18"/>
  <c r="W57" i="18"/>
  <c r="M57" i="18"/>
  <c r="G57" i="18"/>
  <c r="W56" i="18"/>
  <c r="M56" i="18"/>
  <c r="G56" i="18"/>
  <c r="W55" i="18"/>
  <c r="M55" i="18"/>
  <c r="G55" i="18"/>
  <c r="W54" i="18"/>
  <c r="M54" i="18"/>
  <c r="G54" i="18"/>
  <c r="W53" i="18"/>
  <c r="M53" i="18"/>
  <c r="G53" i="18"/>
  <c r="W52" i="18"/>
  <c r="M52" i="18"/>
  <c r="G52" i="18"/>
  <c r="W51" i="18"/>
  <c r="M51" i="18"/>
  <c r="G51" i="18"/>
  <c r="W50" i="18"/>
  <c r="M50" i="18"/>
  <c r="G50" i="18"/>
  <c r="W49" i="18"/>
  <c r="M49" i="18"/>
  <c r="G49" i="18"/>
  <c r="W48" i="18"/>
  <c r="M48" i="18"/>
  <c r="G48" i="18"/>
  <c r="W47" i="18"/>
  <c r="M47" i="18"/>
  <c r="G47" i="18"/>
  <c r="W46" i="18"/>
  <c r="M46" i="18"/>
  <c r="G46" i="18"/>
  <c r="W45" i="18"/>
  <c r="M45" i="18"/>
  <c r="G45" i="18"/>
  <c r="W44" i="18"/>
  <c r="M44" i="18"/>
  <c r="G44" i="18"/>
  <c r="W43" i="18"/>
  <c r="M43" i="18"/>
  <c r="G43" i="18"/>
  <c r="W42" i="18"/>
  <c r="M42" i="18"/>
  <c r="G42" i="18"/>
  <c r="W41" i="18"/>
  <c r="M41" i="18"/>
  <c r="G41" i="18"/>
  <c r="W40" i="18"/>
  <c r="M40" i="18"/>
  <c r="G40" i="18"/>
  <c r="W39" i="18"/>
  <c r="M39" i="18"/>
  <c r="G39" i="18"/>
  <c r="W38" i="18"/>
  <c r="M38" i="18"/>
  <c r="G38" i="18"/>
  <c r="W37" i="18"/>
  <c r="M37" i="18"/>
  <c r="G37" i="18"/>
  <c r="W36" i="18"/>
  <c r="M36" i="18"/>
  <c r="G36" i="18"/>
  <c r="W35" i="18"/>
  <c r="M35" i="18"/>
  <c r="G35" i="18"/>
  <c r="W34" i="18"/>
  <c r="M34" i="18"/>
  <c r="G34" i="18"/>
  <c r="W33" i="18"/>
  <c r="M33" i="18"/>
  <c r="G33" i="18"/>
  <c r="W32" i="18"/>
  <c r="M32" i="18"/>
  <c r="G32" i="18"/>
  <c r="W31" i="18"/>
  <c r="M31" i="18"/>
  <c r="G31" i="18"/>
  <c r="W30" i="18"/>
  <c r="M30" i="18"/>
  <c r="G30" i="18"/>
  <c r="W29" i="18"/>
  <c r="M29" i="18"/>
  <c r="G29" i="18"/>
  <c r="W28" i="18"/>
  <c r="M28" i="18"/>
  <c r="G28" i="18"/>
  <c r="W27" i="18"/>
  <c r="M27" i="18"/>
  <c r="G27" i="18"/>
  <c r="W26" i="18"/>
  <c r="M26" i="18"/>
  <c r="G26" i="18"/>
  <c r="G16" i="18"/>
  <c r="B16" i="18"/>
  <c r="H12" i="18"/>
  <c r="C8" i="18"/>
  <c r="O12" i="18" s="1"/>
  <c r="C8" i="13"/>
  <c r="K14" i="13" s="1"/>
  <c r="G16" i="13"/>
  <c r="H12" i="13"/>
  <c r="W75" i="13"/>
  <c r="M75" i="13"/>
  <c r="G75" i="13"/>
  <c r="W74" i="13"/>
  <c r="M74" i="13"/>
  <c r="G74" i="13"/>
  <c r="W73" i="13"/>
  <c r="M73" i="13"/>
  <c r="G73" i="13"/>
  <c r="W72" i="13"/>
  <c r="M72" i="13"/>
  <c r="G72" i="13"/>
  <c r="W71" i="13"/>
  <c r="M71" i="13"/>
  <c r="G71" i="13"/>
  <c r="W70" i="13"/>
  <c r="M70" i="13"/>
  <c r="G70" i="13"/>
  <c r="W69" i="13"/>
  <c r="M69" i="13"/>
  <c r="G69" i="13"/>
  <c r="W68" i="13"/>
  <c r="M68" i="13"/>
  <c r="G68" i="13"/>
  <c r="W67" i="13"/>
  <c r="M67" i="13"/>
  <c r="G67" i="13"/>
  <c r="W66" i="13"/>
  <c r="M66" i="13"/>
  <c r="G66" i="13"/>
  <c r="W65" i="13"/>
  <c r="M65" i="13"/>
  <c r="G65" i="13"/>
  <c r="W64" i="13"/>
  <c r="M64" i="13"/>
  <c r="G64" i="13"/>
  <c r="W63" i="13"/>
  <c r="M63" i="13"/>
  <c r="G63" i="13"/>
  <c r="W62" i="13"/>
  <c r="M62" i="13"/>
  <c r="G62" i="13"/>
  <c r="W61" i="13"/>
  <c r="M61" i="13"/>
  <c r="G61" i="13"/>
  <c r="W60" i="13"/>
  <c r="M60" i="13"/>
  <c r="G60" i="13"/>
  <c r="W59" i="13"/>
  <c r="M59" i="13"/>
  <c r="G59" i="13"/>
  <c r="W58" i="13"/>
  <c r="M58" i="13"/>
  <c r="G58" i="13"/>
  <c r="W57" i="13"/>
  <c r="M57" i="13"/>
  <c r="G57" i="13"/>
  <c r="W56" i="13"/>
  <c r="M56" i="13"/>
  <c r="G56" i="13"/>
  <c r="W55" i="13"/>
  <c r="M55" i="13"/>
  <c r="G55" i="13"/>
  <c r="W54" i="13"/>
  <c r="M54" i="13"/>
  <c r="G54" i="13"/>
  <c r="W53" i="13"/>
  <c r="M53" i="13"/>
  <c r="G53" i="13"/>
  <c r="W52" i="13"/>
  <c r="M52" i="13"/>
  <c r="G52" i="13"/>
  <c r="W51" i="13"/>
  <c r="M51" i="13"/>
  <c r="G51" i="13"/>
  <c r="W50" i="13"/>
  <c r="M50" i="13"/>
  <c r="G50" i="13"/>
  <c r="W49" i="13"/>
  <c r="M49" i="13"/>
  <c r="G49" i="13"/>
  <c r="W48" i="13"/>
  <c r="M48" i="13"/>
  <c r="G48" i="13"/>
  <c r="W47" i="13"/>
  <c r="M47" i="13"/>
  <c r="G47" i="13"/>
  <c r="W46" i="13"/>
  <c r="M46" i="13"/>
  <c r="G46" i="13"/>
  <c r="W45" i="13"/>
  <c r="M45" i="13"/>
  <c r="G45" i="13"/>
  <c r="W44" i="13"/>
  <c r="M44" i="13"/>
  <c r="G44" i="13"/>
  <c r="W43" i="13"/>
  <c r="M43" i="13"/>
  <c r="G43" i="13"/>
  <c r="W42" i="13"/>
  <c r="M42" i="13"/>
  <c r="G42" i="13"/>
  <c r="W41" i="13"/>
  <c r="M41" i="13"/>
  <c r="G41" i="13"/>
  <c r="W40" i="13"/>
  <c r="M40" i="13"/>
  <c r="G40" i="13"/>
  <c r="W39" i="13"/>
  <c r="M39" i="13"/>
  <c r="G39" i="13"/>
  <c r="W38" i="13"/>
  <c r="M38" i="13"/>
  <c r="G38" i="13"/>
  <c r="W37" i="13"/>
  <c r="M37" i="13"/>
  <c r="G37" i="13"/>
  <c r="W36" i="13"/>
  <c r="M36" i="13"/>
  <c r="G36" i="13"/>
  <c r="W35" i="13"/>
  <c r="M35" i="13"/>
  <c r="G35" i="13"/>
  <c r="W34" i="13"/>
  <c r="M34" i="13"/>
  <c r="G34" i="13"/>
  <c r="W33" i="13"/>
  <c r="M33" i="13"/>
  <c r="G33" i="13"/>
  <c r="W32" i="13"/>
  <c r="M32" i="13"/>
  <c r="G32" i="13"/>
  <c r="W31" i="13"/>
  <c r="M31" i="13"/>
  <c r="G31" i="13"/>
  <c r="W30" i="13"/>
  <c r="M30" i="13"/>
  <c r="G30" i="13"/>
  <c r="W29" i="13"/>
  <c r="M29" i="13"/>
  <c r="G29" i="13"/>
  <c r="W28" i="13"/>
  <c r="M28" i="13"/>
  <c r="G28" i="13"/>
  <c r="W27" i="13"/>
  <c r="M27" i="13"/>
  <c r="G27" i="13"/>
  <c r="W26" i="13"/>
  <c r="M26" i="13"/>
  <c r="G26" i="13"/>
  <c r="B16" i="13"/>
  <c r="K13" i="18" l="1"/>
  <c r="K15" i="18"/>
  <c r="K14" i="18"/>
  <c r="K12" i="20"/>
  <c r="K12" i="21"/>
  <c r="O12" i="21"/>
  <c r="H8" i="21"/>
  <c r="K13" i="21"/>
  <c r="K16" i="21"/>
  <c r="K14" i="21"/>
  <c r="H8" i="20"/>
  <c r="K16" i="20"/>
  <c r="O12" i="20"/>
  <c r="K13" i="20"/>
  <c r="K14" i="20"/>
  <c r="K12" i="19"/>
  <c r="O12" i="19"/>
  <c r="H8" i="19"/>
  <c r="K16" i="19"/>
  <c r="K13" i="19"/>
  <c r="K14" i="19"/>
  <c r="H8" i="18"/>
  <c r="K16" i="18"/>
  <c r="K12" i="18"/>
  <c r="K15" i="13"/>
  <c r="K12" i="13"/>
  <c r="H8" i="13"/>
  <c r="O12" i="13"/>
  <c r="K16" i="13"/>
  <c r="K13" i="13"/>
  <c r="W27" i="1" l="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26" i="1"/>
  <c r="O12" i="1"/>
  <c r="M26" i="1"/>
  <c r="K16" i="1" l="1"/>
  <c r="M75" i="1" l="1"/>
  <c r="G75" i="1"/>
  <c r="M74" i="1"/>
  <c r="G74" i="1"/>
  <c r="M73" i="1"/>
  <c r="G73" i="1"/>
  <c r="M72" i="1"/>
  <c r="G72" i="1"/>
  <c r="M71" i="1"/>
  <c r="G71" i="1"/>
  <c r="M70" i="1"/>
  <c r="G70" i="1"/>
  <c r="M69" i="1"/>
  <c r="G69" i="1"/>
  <c r="M68" i="1"/>
  <c r="G68" i="1"/>
  <c r="M67" i="1"/>
  <c r="G67" i="1"/>
  <c r="M66" i="1"/>
  <c r="G66" i="1"/>
  <c r="M65" i="1"/>
  <c r="G65" i="1"/>
  <c r="M64" i="1"/>
  <c r="G64" i="1"/>
  <c r="M63" i="1"/>
  <c r="G63" i="1"/>
  <c r="M62" i="1"/>
  <c r="G62" i="1"/>
  <c r="M61" i="1"/>
  <c r="G61" i="1"/>
  <c r="M60" i="1"/>
  <c r="G60" i="1"/>
  <c r="M59" i="1"/>
  <c r="G59" i="1"/>
  <c r="M58" i="1"/>
  <c r="G58" i="1"/>
  <c r="M57" i="1"/>
  <c r="G57" i="1"/>
  <c r="M56" i="1"/>
  <c r="G56" i="1"/>
  <c r="M55" i="1"/>
  <c r="G55" i="1"/>
  <c r="M54" i="1"/>
  <c r="G54" i="1"/>
  <c r="M53" i="1"/>
  <c r="G53" i="1"/>
  <c r="M52" i="1"/>
  <c r="G52" i="1"/>
  <c r="M51" i="1"/>
  <c r="G51" i="1"/>
  <c r="M50" i="1"/>
  <c r="G50" i="1"/>
  <c r="M49" i="1"/>
  <c r="G49" i="1"/>
  <c r="M48" i="1"/>
  <c r="G48" i="1"/>
  <c r="M47" i="1"/>
  <c r="G47" i="1"/>
  <c r="M46" i="1"/>
  <c r="G46" i="1"/>
  <c r="M45" i="1"/>
  <c r="G45" i="1"/>
  <c r="M44" i="1"/>
  <c r="G44" i="1"/>
  <c r="M43" i="1"/>
  <c r="G43" i="1"/>
  <c r="M42" i="1"/>
  <c r="G42" i="1"/>
  <c r="M41" i="1"/>
  <c r="G41" i="1"/>
  <c r="M40" i="1"/>
  <c r="G40" i="1"/>
  <c r="M39" i="1"/>
  <c r="G39" i="1"/>
  <c r="M38" i="1"/>
  <c r="G38" i="1"/>
  <c r="M37" i="1"/>
  <c r="G37" i="1"/>
  <c r="M36" i="1"/>
  <c r="G36" i="1"/>
  <c r="M35" i="1"/>
  <c r="G35" i="1"/>
  <c r="M34" i="1"/>
  <c r="G34" i="1"/>
  <c r="M33" i="1"/>
  <c r="G33" i="1"/>
  <c r="M32" i="1"/>
  <c r="G32" i="1"/>
  <c r="M31" i="1"/>
  <c r="G31" i="1"/>
  <c r="M30" i="1"/>
  <c r="G30" i="1"/>
  <c r="M29" i="1"/>
  <c r="G29" i="1"/>
  <c r="M28" i="1"/>
  <c r="G28" i="1"/>
  <c r="M27" i="1"/>
  <c r="G27" i="1"/>
  <c r="K15" i="1"/>
  <c r="K14" i="1"/>
  <c r="K13" i="1"/>
  <c r="K12" i="1"/>
  <c r="H8" i="1"/>
  <c r="G26" i="1" l="1"/>
  <c r="B16" i="1"/>
</calcChain>
</file>

<file path=xl/sharedStrings.xml><?xml version="1.0" encoding="utf-8"?>
<sst xmlns="http://schemas.openxmlformats.org/spreadsheetml/2006/main" count="5187" uniqueCount="3095">
  <si>
    <t xml:space="preserve">MANIFESTACIÓN DE INTERÉS PARA LA SELECCIÓN DE OFERENTES EN CONTRATOS DE APORTE DE SERVICIOS 
DE ATENCIÓN A LA PRIMERA INFANCIA  </t>
  </si>
  <si>
    <t>DOCUMENTO EN REVISIÓN</t>
  </si>
  <si>
    <t>Versión 1</t>
  </si>
  <si>
    <t>Clasificación de la Información:
Pública</t>
  </si>
  <si>
    <t>Regional ICBF:</t>
  </si>
  <si>
    <t>Tipo de Oferente:</t>
  </si>
  <si>
    <t>% participación</t>
  </si>
  <si>
    <t>SECTOR</t>
  </si>
  <si>
    <t>Si/No</t>
  </si>
  <si>
    <t>UNSPSC</t>
  </si>
  <si>
    <t>ESTADO CONTRATO</t>
  </si>
  <si>
    <t>OFERENTE</t>
  </si>
  <si>
    <t>NOMBRE REGIONAL</t>
  </si>
  <si>
    <t>Si/No=na</t>
  </si>
  <si>
    <t>Público</t>
  </si>
  <si>
    <t>Si</t>
  </si>
  <si>
    <t>Ejecución</t>
  </si>
  <si>
    <t>Singular</t>
  </si>
  <si>
    <t>AMAZONAS</t>
  </si>
  <si>
    <t>Privado</t>
  </si>
  <si>
    <t>No</t>
  </si>
  <si>
    <t>Ejecutado</t>
  </si>
  <si>
    <t>Plural</t>
  </si>
  <si>
    <t>ANTIOQUIA</t>
  </si>
  <si>
    <t>Mixto</t>
  </si>
  <si>
    <t>Liquidado</t>
  </si>
  <si>
    <t>ARAUCA</t>
  </si>
  <si>
    <t>No Aplica</t>
  </si>
  <si>
    <t>Terminado</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</si>
  <si>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</si>
  <si>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</si>
  <si>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</si>
  <si>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</si>
  <si>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</si>
  <si>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</si>
  <si>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</si>
  <si>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</si>
  <si>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</si>
  <si>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</si>
  <si>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</si>
  <si>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</si>
  <si>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</si>
  <si>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</si>
  <si>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</si>
  <si>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</si>
  <si>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</si>
  <si>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</si>
  <si>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</si>
  <si>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</si>
  <si>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</si>
  <si>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</si>
  <si>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</si>
  <si>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t>
  </si>
  <si>
    <t>SANTANDER</t>
  </si>
  <si>
    <t>SUCRE</t>
  </si>
  <si>
    <t>TOLIMA</t>
  </si>
  <si>
    <t>VALLE DEL CAUCA</t>
  </si>
  <si>
    <t>VAUPÉS</t>
  </si>
  <si>
    <t>VICHADA</t>
  </si>
  <si>
    <t>NIT</t>
  </si>
  <si>
    <t>EAS</t>
  </si>
  <si>
    <t>"ASOCIACION DE PADRES DE FAMILIA DE HOGARES DE BIENESTAR NUEVO PARAISO CARIBE"</t>
  </si>
  <si>
    <t>A.P.F EL DIVINO NIÑO SECTOR TANQUE</t>
  </si>
  <si>
    <t>AHB NUEVO HORIZONTE</t>
  </si>
  <si>
    <t>AHCB BUENOS AIRES</t>
  </si>
  <si>
    <t>ALDEAS INFANTILES SOS COLOMBIA</t>
  </si>
  <si>
    <t>APFNU HOGAR INFANTIL CARRUSEL</t>
  </si>
  <si>
    <t>APHB BARRIO CENTRO</t>
  </si>
  <si>
    <t>APHB FUTURAS ESTRELLAS</t>
  </si>
  <si>
    <t>APSEFACOM</t>
  </si>
  <si>
    <t>ARQUIDIOCESIS DE FLORENCIA</t>
  </si>
  <si>
    <t>ASO DE PADRES USUARIOS DE LOS HCBF,OTRAS MODALIDADES DE ATENCION A LA PRIMERA INFANCIA Y MADRES COMUNITARIAS DEL SECTOR TUNUNGUÁ</t>
  </si>
  <si>
    <t>ASOC DE HOGARES COMUNITARIOS MARIA EUGENIA TRADICIONAL</t>
  </si>
  <si>
    <t>ASOC DE HOGARES COMUNITARIOS MODALIDAD CDI INSTITUCIONAL Y FAMILIAR SAN JOSE DE LAS AMERICAS</t>
  </si>
  <si>
    <t>ASOCACIACION DE PADRES DE HOGARES COMUNITARIOS DE BIENESTAR LOS GUAYABALES</t>
  </si>
  <si>
    <t>ASOCIACION ACCION CATOLICA DE VILLAVICENCIO HOGAR DEL NIÑO</t>
  </si>
  <si>
    <t>ASOCIACIÓN AFROBERRUGAS</t>
  </si>
  <si>
    <t>ASOCIACION AGRO IMPULSO DEL CHOCO</t>
  </si>
  <si>
    <t>ASOCIACION AGRO PORVENIR DEL PACIFICO</t>
  </si>
  <si>
    <t>ASOCIACION AGROECOLOGICA DEL TOLIMA AETOL</t>
  </si>
  <si>
    <t>ASOCIACION AMBIENTALISTA Y AGROPECUARIA DE LA VEREDA GRAMALOTICO MUNICIPIO DE MAJAGUAL SUCRE</t>
  </si>
  <si>
    <t>ASOCIACIÓN ASOMUDFAVIC</t>
  </si>
  <si>
    <t>ASOCIACION BARRIO BOTERO</t>
  </si>
  <si>
    <t>ASOCIACION BIOPROMOTORA DE COLOMBIA</t>
  </si>
  <si>
    <t>ASOCIACION CAMINOS DE PAZ Y PROSPERIDAD</t>
  </si>
  <si>
    <t>ASOCIACIÓN CAMPO ACTIVO DEL CHOCO</t>
  </si>
  <si>
    <t>ASOCIACION CAMPO VERDE DE COOLOMBIA</t>
  </si>
  <si>
    <t>ASOCIACION COLOMBIANA RENACIENTE</t>
  </si>
  <si>
    <t>ASOCIACION COMUNITARIA DE FAMILIAS USUARIAS DEL SERVICIO DEL ICBF PROGRAMA HOGARES DE BIENESTAR DEL MUNICIPIO DE SARAVENA</t>
  </si>
  <si>
    <t xml:space="preserve">ASOCIACION COMUNITARIA DE FLIAS USUARIAS DEL SERVICIO DE ICBF PROGRAMAS HOGARES DE BIENESTAR DE BARRIOS UNIDOS OLIMPICOS DE MONTERREY Y CASANARE </t>
  </si>
  <si>
    <t>ASOCIACIÓN COMUNITARIA DE LAS FAMILIAS DE USUARIOS Y VECINOS DE LOS PROGRAMAS ICBF HOGARES DE BIENESTAR DEL PROGRAMA SOCIAL ESPE</t>
  </si>
  <si>
    <t>ASOCIACIÓN COMUNITARIA SEÑOR DE LOS MILAGROS DE BUGA</t>
  </si>
  <si>
    <t>ASOCIACION CRECER Y VIVIR</t>
  </si>
  <si>
    <t>ASOCIACIÓN CRISTIANA DE JOVENES</t>
  </si>
  <si>
    <t>ASOCIACION DE AGENTES EDUCATIVOS ACOMPAÑAME A CRECER</t>
  </si>
  <si>
    <t>ASOCIACION DE AGENTES EDUCATIVOS FAMIS UNIDOS</t>
  </si>
  <si>
    <t>ASOCIACION DE AGENTES EDUCATIVOS GRUPAL EMANUEL</t>
  </si>
  <si>
    <t>ASOCIACION DE AMIGOS TRABAJADORES POR EL BIENESTAR DEL NIÑO PORTEÑO</t>
  </si>
  <si>
    <t>ASOCIACION DE APOYO AL DESARROLLO</t>
  </si>
  <si>
    <t>ASOCIACION DE AUTORIDADES TRADICIONALES INDIGENAS WAYUU KOUTTIRRASHI WUAYA DE MEDIA LUNA</t>
  </si>
  <si>
    <t>ASOCIACION DE AUTORIDADES TRADICIONALES WAYUU ALEWASHI</t>
  </si>
  <si>
    <t>ASOCIACIÓN DE AUTORIDADES TRADICIONALES WAYUU PEKIJIRRAWA DE LA ZONA DE PESUAPA</t>
  </si>
  <si>
    <t>ASOCIACION DE CABILDOS Y O AUTORIDADES INDIGENAS DEL NUDO DE LOS PASTOS SHAQUIÑAN</t>
  </si>
  <si>
    <t>ASOCIACIÓN DE CAPITANÍAS TRADICIONALES DE ARAUCA</t>
  </si>
  <si>
    <t>ASOCIACIÓN DE COLEGIOS PRIVADOS DEL ATLÁNTICO ASOCOPS</t>
  </si>
  <si>
    <t>ASOCIACION DE DEFENSA DE LOS DERECHOS DEL NIÑO DEL BARRIO SORATAMA</t>
  </si>
  <si>
    <t>ASOCIACION DE EMPRENDEDORES Y PROMOTORES SOCIALES ASODEPS</t>
  </si>
  <si>
    <t>ASOCIACIÓN DE ESTUDIANTES AFRODESCENDIENTES DE NARIÑO</t>
  </si>
  <si>
    <t>ASOCIACION DE FAMILIA BENEFICIARIAS DEL PROGRAMA SOCIAL HOGARES DE BIENESTAR POZON OASIS</t>
  </si>
  <si>
    <t>ASOCIACION DE FAMILIA BENEFICIARIAS DEL PROGRAMA SOCIAL HOGARES DE BIENESTAR SANTA MATILDE POZON</t>
  </si>
  <si>
    <t>ASOCIACION DE FAMILIAS BENEFICIARIAS DEL PROGRAMA SOCIAL DE HOGARES DE BIENESTAR EL ESFUERZO</t>
  </si>
  <si>
    <t>ASOCIACION DE FAMILIAS BENEFICIARIAS DEL PROGRAMA SOCIAL DE HOGARES DE BIENESTAR SECTOR LA MAGDALENA</t>
  </si>
  <si>
    <t>ASOCIACION DE FAMILIAS BENEFICIARIAS DEL PROGRAMA SOCIAL HOGARES DE BIENESTAR LA CANDELARIA</t>
  </si>
  <si>
    <t>ASOCIACION DE FAMILIAS BENEFICIARIAS DEL PROGRAMA SOCIAL HOGARES DE BIENESTAR PERTENECIENTES AL BARRIO LA ESPERANZA</t>
  </si>
  <si>
    <t>ASOCIACION DE FAMILIAS BENEFICIARIOS DEL PROGRAMA SOCIAL DE HOGARES DE BIENESTAR DEL BARRIO BOSTON CAMINO DEL MEDIO</t>
  </si>
  <si>
    <t>ASOCIACION DE FAMILIAS DE HOGARES COMUNITARIOS DE BIENESTAR NUEVA FUERZA FREDONIA</t>
  </si>
  <si>
    <t>ASOCIACION DE HCB CAMILO TORRES</t>
  </si>
  <si>
    <t>ASOCIACION DE HCB NORORIENTE EL COPEY II TRADICIONAL</t>
  </si>
  <si>
    <t>ASOCIACION DE HOGARES COMUNITARIO MIXTA SANROQUE</t>
  </si>
  <si>
    <t>ASOCIACIÓN DE HOGARES COMUNITARIOS 18 DE FEBRERO DE BOSCONIA 05</t>
  </si>
  <si>
    <t>ASOCIACION DE HOGARES COMUNITARIOS AGRUPADO AMANECER INFANTIL DEL MUNICIPIO DE PELAYA</t>
  </si>
  <si>
    <t>ASOCIACION DE HOGARES COMUNITARIOS AGRUPADO MIS PRIMEROS SUEÑOS CORREGIMIENTO DE AYACUCHO MUNICIPIO DE LA GLORIA</t>
  </si>
  <si>
    <t>ASOCIACION DE HOGARES COMUNITARIOS AGRUPADOS DESPERTAR INFANTIL DEL MUNICIPIO DE PAILITAS</t>
  </si>
  <si>
    <t>ASOCIACIÓN DE HOGARES COMUNITARIOS AMOR PARA LOS NIÑOS</t>
  </si>
  <si>
    <t>ASOCIACIÓN DE HOGARES COMUNITARIOS BELLO HORIZONTE</t>
  </si>
  <si>
    <t>ASOCIACION DE HOGARES COMUNITARIOS CHIRIGUANA LA ESTACION TRADICIONAL</t>
  </si>
  <si>
    <t>ASOCIACION DE HOGARES COMUNITARIOS CORREGIMIENTO NORIAN TRADICIONAL MUNICIPIO DE AGUACHICA</t>
  </si>
  <si>
    <t>ASOCIACION DE HOGARES COMUNITARIOS DE BIENESTAR AMOR DE MADRE</t>
  </si>
  <si>
    <t>ASOCIACION DE HOGARES COMUNITARIOS DE BIENESTAR CORTIBOSTON</t>
  </si>
  <si>
    <t>ASOCIACION DE HOGARES COMUNITARIOS DE BIENESTAR JUAN ARIAS</t>
  </si>
  <si>
    <t>ASOCIACION DE HOGARES COMUNITARIOS DE BIENESTAR MADALIDAD MUJERES GESTANTES, MADRES LACTANTES Y NIÑOS MENORES DE DOS AÑOS FAMI C</t>
  </si>
  <si>
    <t>ASOCIACION DE HOGARES COMUNITARIOS DE BIENESTAR MARACANA</t>
  </si>
  <si>
    <t>ASOCIACION DE HOGARES COMUNITARIOS DE BIENESTAR MUCHOS AÑOS</t>
  </si>
  <si>
    <t>ASOCIACION DE HOGARES COMUNITARIOS DE BIENESTAR MUNDO INFANTIL</t>
  </si>
  <si>
    <t>ASOCIACION DE HOGARES COMUNITARIOS DE BIENESTAR PALENQUITO</t>
  </si>
  <si>
    <t>ASOCIACION DE HOGARES COMUNITARIOS DE BIENESTAR PUERTO VENECIA</t>
  </si>
  <si>
    <t>ASOCIACIÓN DE HOGARES COMUNITARIOS DE BIENESTAR SAN JOSE</t>
  </si>
  <si>
    <t>ASOCIACION DE HOGARES COMUNITARIOS DE BIENESTAR SAN VICENTE</t>
  </si>
  <si>
    <t>ASOCIACION DE HOGARES COMUNITARIOS DE BIENESTAR SANTA FE</t>
  </si>
  <si>
    <t>ASOCIACION DE HOGARES COMUNITARIOS DE BIENESTAR VERSALLES</t>
  </si>
  <si>
    <t xml:space="preserve">ASOCIACIÓN DE HOGARES COMUNITARIOS DE MUJERES GESTANTES MADRES LACTANTES Y NIÑOS MENOR DE 2 AÑOS SECTOR 1 ANCIANATO,KENEDY Y NOGALES </t>
  </si>
  <si>
    <t>ASOCIACION DE HOGARES COMUNITARIOS DE MUJERES GESTANTES Y MADRES LACTACTES Y MENORES DE 2 AÑOS URBANIZACION SAN CARLOS</t>
  </si>
  <si>
    <t>ASOCIACION DE HOGARES COMUNITARIOS FAMI AGUAS BLANCAS</t>
  </si>
  <si>
    <t>ASOCIACION DE HOGARES COMUNITARIOS FAMI DE TAMALAMEQUE</t>
  </si>
  <si>
    <t>ASOCIACION DE HOGARES COMUNITARIOS FAMI EL PASO</t>
  </si>
  <si>
    <t>ASOCIACION DE HOGARES COMUNITARIOS FAMI FLORIDABLANCA</t>
  </si>
  <si>
    <t>ASOCIACION DE HOGARES COMUNITARIOS FAMI INMACULADA</t>
  </si>
  <si>
    <t>ASOCIACIÓN DE HOGARES COMUNITARIOS FAMI NUEVO HORIZONTE DEL MUNICIPIO DE AGUACHICA CESAR</t>
  </si>
  <si>
    <t>ASOCIACION DE HOGARES COMUNITARIOS FAMI PAILITAS</t>
  </si>
  <si>
    <t>ASOCIACION DE HOGARES COMUNITARIOS FAMI SECTOR HIGUERON Y PIRAGUA</t>
  </si>
  <si>
    <t>ASOCIACIÓN DE HOGARES COMUNITARIOS LAS CAMPANITAS</t>
  </si>
  <si>
    <t>ASOCIACION DE HOGARES COMUNITARIOS LLUVIAS DE AMOR</t>
  </si>
  <si>
    <t>ASOCIACION DE HOGARES COMUNITARIOS MIXTA GONZALEZ</t>
  </si>
  <si>
    <t>ASOCIACION DE HOGARES COMUNITARIOS MIXTA LA SIERRA</t>
  </si>
  <si>
    <t>ASOCIACION DE HOGARES COMUNITARIOS MIXTA MANDINGUILLA</t>
  </si>
  <si>
    <t>ASOCIACIÓN DE HOGARES COMUNITARIOS MIXTA NORORIENTE DE CHIRIGUANA</t>
  </si>
  <si>
    <t>ASOCIACION DE HOGARES COMUNITARIOS MIXTA PAILITAS</t>
  </si>
  <si>
    <t>ASOCIACION DE HOGARES COMUNITARIOS MIXTA SECTOR SAN ISIDRO PARAISO DE CURUMANI</t>
  </si>
  <si>
    <t>ASOCIACION DE HOGARES COMUNITARIOS MIXTO GUACOCHE GUACOCHITO</t>
  </si>
  <si>
    <t>ASOCIACION DE HOGARES COMUNITARIOS MIXTO LA NEVADA II</t>
  </si>
  <si>
    <t>ASOCIACION DE HOGARES COMUNITARIOS MIXTO LAZOS FAMILIARES</t>
  </si>
  <si>
    <t>ASOCIACIÓN DE HOGARES COMUNITARIOS MIXTO MARIANGOLA</t>
  </si>
  <si>
    <t>ASOCIACION DE HOGARES COMUNITARIOS MIXTO NUEVA ESPERANZA</t>
  </si>
  <si>
    <t>ASOCIACION DE HOGARES COMUNITARIOS MIXTO SUR OCCIDENTE II DE VALLEDUPAR</t>
  </si>
  <si>
    <t>ASOCIACION DE HOGARES COMUNITARIOS MIXTO VILLA DE SAN ANDRES MUNICIPIO DE AGUACHICA</t>
  </si>
  <si>
    <t>ASOCIACION DE HOGARES COMUNITARIOS MIXTOS 25 DE DICIEMBRE</t>
  </si>
  <si>
    <t>ASOCIACION DE HOGARES COMUNITARIOS MIXTOS BETANIA SAN JOSE ORIENTE</t>
  </si>
  <si>
    <t>ASOCIACIÓN DE HOGARES COMUNITARIOS MIXTOS BOSCONIA</t>
  </si>
  <si>
    <t>ASOCIACION DE HOGARES COMUNITARIOS MIXTOS CARACOLI</t>
  </si>
  <si>
    <t>ASOCIACIÓN DE HOGARES COMUNITARIOS MIXTOS DIVINO NIÑO II</t>
  </si>
  <si>
    <t>ASOCIACIÓN DE HOGARES COMUNITARIOS MIXTOS LA FLORIDA Y SIETE DE JULIO</t>
  </si>
  <si>
    <t>ASOCIACIÓN DE HOGARES COMUNITARIOS MIXTOS LAS MANUELITAS</t>
  </si>
  <si>
    <t>ASOCIACIÓN DE HOGARES COMUNITARIOS MIXTOS PUEBLO BELLO</t>
  </si>
  <si>
    <t>ASOCIACIÓN DE HOGARES COMUNITARIOS NIÑOS FELICES</t>
  </si>
  <si>
    <t>ASOCIACIÓN DE HOGARES COMUNITARIOS NOROCCIDENTE DE CHIRIGUANA TRADICIONAL</t>
  </si>
  <si>
    <t>ASOCIACION DE HOGARES COMUNITARIOS OCCIDENTE DOS</t>
  </si>
  <si>
    <t>ASOCIACION DE HOGARES COMUNITARIOS PELAYA 07 SECTOR II TRADICIONAL</t>
  </si>
  <si>
    <t>ASOCIACION DE HOGARES COMUNITARIOS PELAYA TRADICIONAL MUNICIPIO DE PELAYA</t>
  </si>
  <si>
    <t>ASOCIACION DE HOGARES COMUNITARIOS RIBELLA PAZ TRADICIONAL</t>
  </si>
  <si>
    <t>ASOCIACION DE HOGARES COMUNITARIOS SAN EDUARDO TRADICIONAL</t>
  </si>
  <si>
    <t>ASOCIACIÓN DE HOGARES COMUNITARIOS SECTOR MARIANERA DE CHIMICHAGUA TRADICIONAL</t>
  </si>
  <si>
    <t>ASOCIACION DE HOGARES COMUNITARIOS SECTOR NORTE AGUACHICA</t>
  </si>
  <si>
    <t>ASOCIACION DE HOGARES COMUNITARIOS SURORIENTE BOSCONIA</t>
  </si>
  <si>
    <t>ASOCIACION DE HOGARES COMUNITARIOS TAMALAMEQUE TRADICIONAL</t>
  </si>
  <si>
    <t>ASOCIACIÓN DE HOGARES COMUNITARIOS VILLA DEL CARMEN VOZ DEL PUEBLO Y LA CANDELARIA</t>
  </si>
  <si>
    <t>ASOCIACIÓN DE HOGARES COMUNITARIOS Y DEMÁS ESTRATEGIAS DEL ICBF DEL MUNICIPIO DE INZA</t>
  </si>
  <si>
    <t>ASOCIACIÓN DE HOGARES COMUNITARIOS Y OTRAS MODALIDADES DE ATENCIÓN A LA PRIMERA INFANCIA SANTA TERESA</t>
  </si>
  <si>
    <t>ASOCIACION DE HOGARES COMUNITARIOS Y PADRES DE FAMILIA MIXTOS LA UNION</t>
  </si>
  <si>
    <t>ASOCIACIÓN DE HOGARES COMUNITARIOS Y PADRES USUARIOS DULCES SUEÑOS</t>
  </si>
  <si>
    <t>ASOCIACION DE HOGARES DE BIENESTAR BAJO JORDAN</t>
  </si>
  <si>
    <t>ASOCIACION DE HOGARES DE BIENESTAR EL FAJARDO</t>
  </si>
  <si>
    <t>ASOCIACION DE HOGARES DE BIENESTAR FAMI NUEVO AMANECER</t>
  </si>
  <si>
    <t>ASOCIACIÓN DE HOGARES DE BIENESTAR MANUELA BELTRÁN N3</t>
  </si>
  <si>
    <t>ASOCIACION DE HOGARES DE BIENESTAR MARROQUIN 2 CENTRO 2</t>
  </si>
  <si>
    <t>ASOCIACION DE HOGARES DE BIENESTAR MARROQUIN II SUR C</t>
  </si>
  <si>
    <t>ASOCIACION DE HOGARES DE BIENESTAR PUERTO NUEVO</t>
  </si>
  <si>
    <t>ASOCIACION DE HOGARES DE BIENESTAR RURAL VILLAGORGONA</t>
  </si>
  <si>
    <t>ASOCIACIÓN DE HOGARES DE BIENESTAR SAMARIA POLVORINES PARTE ALTA</t>
  </si>
  <si>
    <t>ASOCIACIÓN DE HOGARES DE BIENESTAR SECTOR NAPOLES</t>
  </si>
  <si>
    <t>ASOCIACION DE HOGARES DE PADRES DE BIENESTAR LAS AMERICAS</t>
  </si>
  <si>
    <t>ASOCIACIÓN DE HOGARES INFANTILES DEL VALLE ASOHIVA</t>
  </si>
  <si>
    <t>ASOCIACION DE HOMBRES DE MI TIERRA</t>
  </si>
  <si>
    <t>ASOCIACION DE JOVENES INDIGENAS WAYÚU</t>
  </si>
  <si>
    <t>ASOCIACIÓN DE JÓVENES PARA EL DESARROLLO SOCIAL DE COLOMBIA AJODESOCO</t>
  </si>
  <si>
    <t>ASOCIACION DE JOVENES PROGRESISTAS DEL CHOCO</t>
  </si>
  <si>
    <t>ASOCIACION DE JOVENES PROPONENTES DE CAMBIO PARA EL CHOCO</t>
  </si>
  <si>
    <t>ASOCIACION DE LOS HOGARES DE BIENESTAR BARRIO EL BAMBO</t>
  </si>
  <si>
    <t>ASOCIACIÓN DE MADRES ÁRBOL DE LA SABIDURIA</t>
  </si>
  <si>
    <t>ASOCIACION DE MADRES COMUNITARIAS ASOMAC</t>
  </si>
  <si>
    <t>ASOCIACION DE MADRES COMUNITARIAS DE LOS HOGARES DE BIENESTAR PROTERNURA</t>
  </si>
  <si>
    <t>ASOCIACION DE MADRES COMUNITARIAS GINGER FRIENDS</t>
  </si>
  <si>
    <t>ASOCIACIÓN DE MADRES COMUNITARIAS GRANDES SOÑADORES</t>
  </si>
  <si>
    <t>ASOCIACIÓN DE MADRES COMUNITARIAS MILAGRO DE AMOR</t>
  </si>
  <si>
    <t>ASOCIACIÓN DE MADRES COMUNITARIAS MILAGRO DE DIOS</t>
  </si>
  <si>
    <t>ASOCIACION DE MADRES COMUNITARIAS MUJERES LUCHADORAS JEIUU AYAATATNU</t>
  </si>
  <si>
    <t>ASOCIACIÓN DE MADRES COMUNITARIAS SEMILLAS DEL MAÑANA</t>
  </si>
  <si>
    <t>ASOCIACIÓN DE MADRES COMUNITARIAS Y PADRES USUARIOS BARRIOS UNIDOS DEL PROGRAMA HOGARES COMUNITARIOS DE FONTIBON</t>
  </si>
  <si>
    <t>ASOCIACIÓN DE MADRES COMUNITARIAS Y PADRES USUARIOS CRECIENDO CON AMOR</t>
  </si>
  <si>
    <t>ASOCIACION DE MADRES COMUNITARIAS Y PADRES USUARIOS DE HCB DE MAICAO</t>
  </si>
  <si>
    <t>ASOCIACIÓN DE MADRES COMUNITARIAS Y PADRES USUARIOS DE HCB LOS UNIDOS</t>
  </si>
  <si>
    <t>ASOCIACION DE MADRES COMUNITARIAS Y PADRES USUARIOS DE HOGARES DE BIENESTAR SONRISAS DEL MAÑANA</t>
  </si>
  <si>
    <t>ASOCIACIÓN DE MADRES COMUNITARIAS Y PADRES USUARIOS DE LOS HOGARES DE BIENESTAR EL JARDIN DE LA POPA</t>
  </si>
  <si>
    <t>ASOCIACION DE MADRES COMUNITARIAS Y PADRES USUARIOS DE PUERTA DE TEJA, SAN JOSE Y SANTA RITA DEL PROGRAMA DE HOGARES</t>
  </si>
  <si>
    <t>ASOCIACION DE MADRES COMUNITARIAS Y PADRES USUARIOS DEL PROGRAMA HOGARES COMUNITARIOS DE LA ESTANCIA Y BARRIOS VECINOS</t>
  </si>
  <si>
    <t>ASOCIACIÓN DE MADRES COMUNITARIAS Y PADRES USUARIOS MANOS UNIDAS DEL PROGRAMA HOGARES COMUNITARIOS Y OTRAS MODALIDADES DFONTIBON</t>
  </si>
  <si>
    <t>ASOCIACION DE MADRES COMUNITARIAS Y PADRES USUARIOS MIS DIAS FELICES</t>
  </si>
  <si>
    <t>ASOCIACION DE MADRES COMUNITARIAS Y TRABAJADORES DE LA PRIMERA INFANCIA ASOMAPRI</t>
  </si>
  <si>
    <t>ASOCIACION DE MADRES COMUNITARIASY PADRES DE LOS HOGARES DE BIENESTAR DEL BARRIO LA BELLEZA</t>
  </si>
  <si>
    <t>ASOCIACION DE MADRES QUE VELAN POR LA NIÑEZ</t>
  </si>
  <si>
    <t>ASOCIACION DE MADRES RESURGIR</t>
  </si>
  <si>
    <t>ASOCIACIÓN DE MADRES TRABAJADORAS</t>
  </si>
  <si>
    <t>ASOCIACION DE MUJERES DEL LITORAL CARIBE UNIDAS POR COLOMBIA ASOMUJERES</t>
  </si>
  <si>
    <t>ASOCIACIÓN DE MUJERES EMPRENDEDORAS POR UN CAUCA MEJOR</t>
  </si>
  <si>
    <t>ASOCIACION DE MUJERES ETNICAS COLOMBIANAS</t>
  </si>
  <si>
    <t>ASOCIACIÓN DE MUJERES PRODUCTORAS DE CÁRNICOS DEL CAQUETÁ ASOMUPCAR</t>
  </si>
  <si>
    <t>ASOCIACION DE MUJERES SEMBRADORAS DE PAZ</t>
  </si>
  <si>
    <t>ASOCIACION DE MUJERES WAYUUAKUJIRRASI WONMAIN</t>
  </si>
  <si>
    <t>ASOCIACIÓN DE PADRE DE FAMILIA DE LOS HOGARES DE BIENESTAR CACHIMBERO</t>
  </si>
  <si>
    <t>ASOCIACION DE PADRES BENEFICIARIOS DEL PROGRAMA SOCIAL HOGARES DE BIENESTAR SECTOR RICAURTE</t>
  </si>
  <si>
    <t>ASOCIACION DE PADRES CENTRO DE DESARROLLO INFANTIL CDI PANAGUA</t>
  </si>
  <si>
    <t>ASOCIACION DE PADRES COMUNITARIOS DE BIENESTAR PANAMERICANO</t>
  </si>
  <si>
    <t>ASOCIACION DE PADRES DA FAMILIA DE LOS NIÑOS USUARIOS DEL HOGAR INFANTIL LA PIÑATA</t>
  </si>
  <si>
    <t>ASOCIACION DE PADRES DE FAMILIA COMUNIDAD OBRERO SUR</t>
  </si>
  <si>
    <t>ASOCIACIÓN DE PADRES DE FAMILIA CONSTRUYENDO FUTURO PARA LA VIDA</t>
  </si>
  <si>
    <t>ASOCIACION DE PADRES DE FAMILIA CORREGIMIENTO DE PALO ALTO.</t>
  </si>
  <si>
    <t>ASOCIACION DE PADRES DE FAMILIA DE AGUADA DE PABLO</t>
  </si>
  <si>
    <t>ASOCIACIÓN DE PADRES DE FAMILIA DE HOGAR INFANTIL CODAZZI</t>
  </si>
  <si>
    <t>ASOCIACION DE PADRES DE FAMILIA DE HOGARES COMUNITARIOS DE BIENESTAR 18 DE ENERO</t>
  </si>
  <si>
    <t>ASOCIACIÓN DE PADRES DE FAMILIA DE HOGARES COMUNITARIOS DE BIENESTAR BARRIO ABAJO</t>
  </si>
  <si>
    <t>ASOCIACIÓN DE PADRES DE FAMILIA DE HOGARES COMUNITARIOS DE BIENESTAR BOCAS DE ARACATACA</t>
  </si>
  <si>
    <t>ASOCIACION DE PADRES DE FAMILIA DE HOGARES COMUNITARIOS DE BIENESTAR CARREÑO SUR</t>
  </si>
  <si>
    <t>ASOCIACION DE PADRES DE FAMILIA DE HOGARES COMUNITARIOS DE BIENESTAR DEL MUNICIPIO DE TELLO</t>
  </si>
  <si>
    <t>ASOCIACION DE PADRES DE FAMILIA DE HOGARES COMUNITARIOS DE BIENESTAR DEL PROGRAMA SOCIAL EL TOTUMO</t>
  </si>
  <si>
    <t>ASOCIACION DE PADRES DE FAMILIA DE HOGARES COMUNITARIOS DE BIENESTAR EL CARMEN</t>
  </si>
  <si>
    <t>ASOCIACION DE PADRES DE FAMILIA DE HOGARES COMUNITARIOS DE BIENESTAR FREDONIA</t>
  </si>
  <si>
    <t>ASOCIACION DE PADRES DE FAMILIA DE HOGARES COMUNITARIOS DE BIENESTAR JORGE ELIECER GAITAN</t>
  </si>
  <si>
    <t>ASOCIACION DE PADRES DE FAMILIA DE HOGARES COMUNITARIOS DE BIENESTAR KENNEDY</t>
  </si>
  <si>
    <t>ASOCIACION DE PADRES DE FAMILIA DE HOGARES COMUNITARIOS DE BIENESTAR LA ALBORADA</t>
  </si>
  <si>
    <t>ASOCIACION DE PADRES DE FAMILIA DE HOGARES COMUNITARIOS DE BIENESTAR LA MILAGROSA</t>
  </si>
  <si>
    <t>ASOCIACION DE PADRES DE FAMILIA DE HOGARES COMUNITARIOS DE BIENESTAR LA UNION</t>
  </si>
  <si>
    <t>ASOCIACIÓN DE PADRES DE FAMILIA DE HOGARES COMUNITARIOS DE BIENESTAR PALMARITO DEPARTAMENTO DEL VICHADA</t>
  </si>
  <si>
    <t>ASOCIACION DE PADRES DE FAMILIA DE HOGARES COMUNITARIOS DE BIENESTAR PALMIRA</t>
  </si>
  <si>
    <t>ASOCIACION DE PADRES DE FAMILIA DE HOGARES COMUNITARIOS DE BIENESTAR PARAISO SEGUNDO</t>
  </si>
  <si>
    <t>ASOCIACION DE PADRES DE FAMILIA DE HOGARES COMUNITARIOS DE BIENESTAR PORVENIR</t>
  </si>
  <si>
    <t>ASOCIACION DE PADRES DE FAMILIA DE HOGARES COMUNITARIOS DE BIENESTAR PUEBLO VIEJO II</t>
  </si>
  <si>
    <t>ASOCIACION DE PADRES DE FAMILIA DE HOGARES COMUNITARIOS DE BIENESTAR SAN JOSE UNIDOS</t>
  </si>
  <si>
    <t xml:space="preserve">ASOCIACIÓN DE PADRES DE FAMILIA DE HOGARES COMUNITARIOS DE BIENESTAR SAN JUAN BAUTISTA </t>
  </si>
  <si>
    <t>ASOCIACION DE PADRES DE FAMILIA DE HOGARES COMUNITARIOS DE BIENESTAR SIETE DE NOVIEMBRE</t>
  </si>
  <si>
    <t>ASOCIACION DE PADRES DE FAMILIA DE HOGARES COMUNITARIOS DE BIENESTAR SIMON BOLIVAR CESAR FLOREZ</t>
  </si>
  <si>
    <t>ASOCIACION DE PADRES DE FAMILIA DE HOGARES COMUNITARIOS DE BIENESTAR UNIDOS POR LA PAZ</t>
  </si>
  <si>
    <t>ASOCIACION DE PADRES DE FAMILIA DE HOGARES COMUNITARIOS DE BIENESTAR UNIDOS POR LA VIDA</t>
  </si>
  <si>
    <t>ASOCIACION DE PADRES DE FAMILIA DE HOGARES DE BIENESTAR DEL BARRIO LA CANDELARIA MUNICIPIO DE SINCELEJO</t>
  </si>
  <si>
    <t>ASOCIACIÓN DE PADRES DE FAMILIA DE HOGARES DE BIENESTAR DEL MUNICIPIO DE MAJAGUAL</t>
  </si>
  <si>
    <t>ASOCIACIÓN DE PADRES DE FAMILIA DE HOGARES DE BIENESTAR EL CARMEN DOS</t>
  </si>
  <si>
    <t>ASOCIACION DE PADRES DE FAMILIA DE HOGARES DE BIENESTAR FAMILIAR CUCHILLA DE VILLATE</t>
  </si>
  <si>
    <t>ASOCIACION DE PADRES DE FAMILIA DE HOGARES DE BIENESTAR SABANITA Y CEMENTERIO</t>
  </si>
  <si>
    <t>ASOCIACION DE PADRES DE FAMILIA DE LOS HOGARES COMUNITARIOS BARRIO ARRIBA Y OTROS DEL MUNICIPIO DE GUARANDA SUCRE</t>
  </si>
  <si>
    <t>ASOCIACIÓN DE PADRES DE FAMILIA DE LOS HOGARES COMUNITARIOS DE BIENESTAR CAMINO REAL</t>
  </si>
  <si>
    <t>ASOCIACION DE PADRES DE FAMILIA DE LOS HOGARES COMUNITARIOS DE BIENESTAR CORREGIMIENTO DE CHISQUIO</t>
  </si>
  <si>
    <t>ASOCIACION DE PADRES DE FAMILIA DE LOS HOGARES COMUNITARIOS DE BIENESTAR CORREGIMIENTO DE OLAYA</t>
  </si>
  <si>
    <t>ASOCIACION DE PADRES DE FAMILIA DE LOS HOGARES COMUNITARIOS DE BIENESTAR CORREGIMIENTO DE PARRAGA</t>
  </si>
  <si>
    <t>ASOCIACION DE PADRES DE FAMILIA DE LOS HOGARES COMUNITARIOS DE BIENESTAR CORREGIMIENTO LA PEDREGOZA</t>
  </si>
  <si>
    <t>ASOCIACION DE PADRES DE FAMILIA DE LOS HOGARES COMUNITARIOS DE BIENESTAR DE CENEGUETA</t>
  </si>
  <si>
    <t>ASOCIACION DE PADRES DE FAMILIA DE LOS HOGARES COMUNITARIOS DE BIENESTAR DEL CORREGIMIENTO EL ROSARIO</t>
  </si>
  <si>
    <t>ASOCIACION DE PADRES DE FAMILIA DE LOS HOGARES COMUNITARIOS DE BIENESTAR EL LIMONAR</t>
  </si>
  <si>
    <t>ASOCIACION DE PADRES DE FAMILIA DE LOS HOGARES COMUNITARIOS DE BIENESTAR FAMILIAR CINCO DIAS</t>
  </si>
  <si>
    <t>ASOCIACION DE PADRES DE FAMILIA DE LOS HOGARES COMUNITARIOS DE BIENESTAR FAMILIAR VEREDA EL MARQUEZ</t>
  </si>
  <si>
    <t>ASOCIACION DE PADRES DE FAMILIA DE LOS HOGARES COMUNITARIOS DE BIENESTAR LA BANDA</t>
  </si>
  <si>
    <t>ASOCIACION DE PADRES DE FAMILIA DE LOS HOGARES COMUNITARIOS DE BIENESTAR LA INDEPENDENCIA</t>
  </si>
  <si>
    <t>ASOCIACION DE PADRES DE FAMILIA DE LOS HOGARES COMUNITARIOS DE BIENESTAR LA LUZ</t>
  </si>
  <si>
    <t>ASOCIACIÓN DE PADRES DE FAMILIA DE LOS HOGARES COMUNITARIOS DE BIENESTAR LA SIERRA</t>
  </si>
  <si>
    <t>ASOCIACION DE PADRES DE FAMILIA DE LOS HOGARES COMUNITARIOS DE BIENESTAR LAS MARGARITAS</t>
  </si>
  <si>
    <t>ASOCIACIÓN DE PADRES DE FAMILIA DE LOS HOGARES COMUNITARIOS DE BIENESTAR LOS ANAYES</t>
  </si>
  <si>
    <t>ASOCIACION DE PADRES DE FAMILIA DE LOS HOGARES COMUNITARIOS DE BIENESTAR URIBE</t>
  </si>
  <si>
    <t>ASOCIACION DE PADRES DE FAMILIA DE LOS HOGARES COMUNITARIOS DE BIENESTAR VEREDA EL HOGAR</t>
  </si>
  <si>
    <t>ASOCIACIÓN DE PADRES DE FAMILIA DE LOS HOGARES COMUNITARIOS DE BIENESTAR VEREDA LOS NARANJOS</t>
  </si>
  <si>
    <t>ASOCIACION DE PADRES DE FAMILIA DE LOS HOGARES COMUNITARIOS DE BIENESTAR VEREDA SAN ISIDRO</t>
  </si>
  <si>
    <t>ASOCIACION DE PADRES DE FAMILIA DE LOS HOGARES COMUNITARIOS DE BIENESTAR VEREDA VILLACOLOMBIA</t>
  </si>
  <si>
    <t>ASOCIACIÓN DE PADRES DE FAMILIA DE LOS HOGARES DE BIENESTAR AMIGAS DEL SUR BARRIO SANTO DOMINGO</t>
  </si>
  <si>
    <t>ASOCIACIÓN DE PADRES DE FAMILIA DE LOS HOGARES DE BIENESTAR ARROYO DE PIEDRA</t>
  </si>
  <si>
    <t>ASOCIACIÓN DE PADRES DE FAMILIA DE LOS HOGARES DE BIENESTAR BARRIO PRIMERO DE MAYO</t>
  </si>
  <si>
    <t>ASOCIACION DE PADRES DE FAMILIA DE LOS HOGARES DE BIENESTAR DE CERRITO DE LA PALMA</t>
  </si>
  <si>
    <t>ASOCIACION DE PADRES DE FAMILIA DE LOS HOGARES DE BIENESTAR DE LOS BARRIOS PUERTA ROJA Y EL RECREO</t>
  </si>
  <si>
    <t>ASOCIACION DE PADRES DE FAMILIA DE LOS HOGARES DE BIENESTAR DE SOLEDAD</t>
  </si>
  <si>
    <t>ASOCIACION DE PADRES DE FAMILIA DE LOS HOGARES DE BIENESTAR DEL BARRIO EVARISTO SOURDIS</t>
  </si>
  <si>
    <t>ASOCIACION DE PADRES DE FAMILIA DE LOS HOGARES DE BIENESTAR DEL CORREGIMIENTO DE VARSOVIA MUNICIPIO DE TOLUVIEJO</t>
  </si>
  <si>
    <t>ASOCIACION DE PADRES DE FAMILIA DE LOS HOGARES DE BIENESTAR EL ESFUERZO BARRIO LAS AMERICAS</t>
  </si>
  <si>
    <t>ASOCIACION DE PADRES DE FAMILIA DE LOS HOGARES DE BIENESTAR EL PORVENIR DE LOS NIÑOS JHON F KENEDY</t>
  </si>
  <si>
    <t>ASOCIACION DE PADRES DE FAMILIA DE LOS HOGARES DE BIENESTAR EL PORVENIR DE SOLEDAD</t>
  </si>
  <si>
    <t>ASOCIACION DE PADRES DE FAMILIA DE LOS HOGARES DE BIENESTAR FAMILIAR LOS BULLICIOSOS</t>
  </si>
  <si>
    <t>ASOCIACION DE PADRES DE FAMILIA DE LOS HOGARES DE BIENESTAR FERROCARRIL</t>
  </si>
  <si>
    <t>ASOCIACION DE PADRES DE FAMILIA DE LOS HOGARES DE BIENESTAR GETSEMANI E ISABEL CRISTINA</t>
  </si>
  <si>
    <t>ASOCIACION DE PADRES DE FAMILIA DE LOS HOGARES DE BIENESTAR HOGARES COMUNITARIOS UNIDOS</t>
  </si>
  <si>
    <t>ASOCIACION DE PADRES DE FAMILIA DE LOS HOGARES DE BIENESTAR LA COLINA</t>
  </si>
  <si>
    <t>ASOCIACION DE PADRES DE FAMILIA DE LOS HOGARES DE BIENESTAR LA INMACULADA DE SOLEDAD</t>
  </si>
  <si>
    <t>ASOCIACIÓN DE PADRES DE FAMILIA DE LOS HOGARES DE BIENESTAR MALAMBO EL TESORO</t>
  </si>
  <si>
    <t>ASOCIACION DE PADRES DE FAMILIA DE LOS HOGARES DE BIENESTAR MELAMBO BELLAVISTA II ETAPA LOS COMUNEROS</t>
  </si>
  <si>
    <t>ASOCIACION DE PADRES DE FAMILIA DE LOS HOGARES DE BIENESTAR POR LA NIÑEZ DESAMPARADA DE LAS MORAS</t>
  </si>
  <si>
    <t>ASOCIACION DE PADRES DE FAMILIA DE LOS HOGARES DE BIENESTAR REPELON</t>
  </si>
  <si>
    <t>ASOCIACION DE PADRES DE FAMILIA DE LOS HOGARES DE BIENESTAR SECTOR COMUNAL 7 ABRIL</t>
  </si>
  <si>
    <t>ASOCIACIÓN DE PADRES DE FAMILIA DE LOS HOGARES DE BIENESTAR SIETE DE ABRIL SECTOR 9</t>
  </si>
  <si>
    <t>ASOCIACION DE PADRES DE FAMILIA DE LOS HOGARES DE BIENESTAR UNIDOS DE CARRIZAL</t>
  </si>
  <si>
    <t>ASOCIACION DE PADRES DE FAMILIA DE LOS HOGARES DE BIENESTAR UNIDOS DE LOS OLIVOS</t>
  </si>
  <si>
    <t>ASOCIACIÓN DE PADRES DE FAMILIA DE LOS NIÑOS USUARIOS DEL HOGAR INFANTIL CAMPANITAS</t>
  </si>
  <si>
    <t>ASOCIACION DE PADRES DE FAMILIA DE LOS NIÑOS USUARIOS DEL HOGAR INFANTIL CARACOLITO</t>
  </si>
  <si>
    <t>ASOCIACIÓN DE PADRES DE FAMILIA DE LOS NIÑOS USUARIOS DEL HOGAR INFANTIL CARICIAS</t>
  </si>
  <si>
    <t>ASOCIACION DE PADRES DE FAMILIA DE LOS NIÑOS USUARIOS DEL HOGAR INFANTIL CECILIA CABALLERO DE LOPEZ</t>
  </si>
  <si>
    <t>ASOCIACIÓN DE PADRES DE FAMILIA DE LOS NIÑOS USUARIOS DEL HOGAR INFANTIL FUENTE CLARA</t>
  </si>
  <si>
    <t>ASOCIACION DE PADRES DE FAMILIA DE LOS NIÑOS USUARIOS DEL HOGAR INFANTIL LA CHOCITA</t>
  </si>
  <si>
    <t>ASOCIACIÓN DE PADRES DE FAMILIA DE LOS NIÑOS USUARIOS DEL HOGAR INFANTIL LA FLORIDA</t>
  </si>
  <si>
    <t>ASOCIACION DE PADRES DE FAMILIA DE LOS NIÑOS USUARIOS DEL HOGAR INFANTIL LA PLAYITA</t>
  </si>
  <si>
    <t>ASOCIACIÓN DE PADRES DE FAMILIA DE LOS NIÑOS USUARIOS DEL HOGAR INFANTIL LOS CAUNCES</t>
  </si>
  <si>
    <t>ASOCIACION DE PADRES DE FAMILIA DE LOS NIÑOS USUARIOS DEL HOGAR INFANTIL MARÍA AUXILIADORA</t>
  </si>
  <si>
    <t>ASOCIACION DE PADRES DE FAMILIA DE LOS NIÑOS USUARIOS DEL HOGAR INFANTIL MARIONETAS</t>
  </si>
  <si>
    <t>ASOCIACION DE PADRES DE FAMILIA DE LOS NIÑOS USUARIOS DEL HOGAR INFANTIL PALOMA TOMASA</t>
  </si>
  <si>
    <t>ASOCIACION DE PADRES DE FAMILIA DE LOS NIÑOS USUARIOS DEL HOGAR INFANTIL TAMBORINES</t>
  </si>
  <si>
    <t>ASOCIACION DE PADRES DE FAMILIA DE LOS NIÑOS Y NIÑAS USUARIOS DEL HOGAR INFANTIL Y OTRAS MODALIDADES DE ATENCION A LA PRIMERA IN</t>
  </si>
  <si>
    <t>ASOCIACIÓN DE PADRES DE FAMILIA DE LOS NIÑOS Y NIÑAS USUARIOS DEL HOGAR INFANTIL Y OTRAS MODALIDADES DE ATENCION A PRIMERA INFA</t>
  </si>
  <si>
    <t>ASOCIACION DE PADRES DE FAMILIA DE LOS NIÑOS Y NIÑAS USUARIOS DEL HOGAR INFANTIL Y OTRAS MODALIDADES DE ATENCION A PRIMERA INFAN</t>
  </si>
  <si>
    <t>ASOCIACION DE PADRES DE FAMILIA DE NIÑO Y NIÑAS USUARIOS DEL HOGAR INFANTIL COMUNITARIO DON BLAS</t>
  </si>
  <si>
    <t>ASOCIACION DE PADRES DE FAMILIA DE NIÑOS USUARIOS DEL HOGAR INFANTIL LA ESPERANZA.</t>
  </si>
  <si>
    <t>ASOCIACION DE PADRES DE FAMILIA DE NIÑOS Y NIÑAS DEL HOGAR INFANTIL CENTRO COMUNITARIO PARA LA INFANCIA LO AMADOR</t>
  </si>
  <si>
    <t>ASOCIACION DE PADRES DE FAMILIA DE NIÑOS Y NIÑAS DEL HOGAR INFANTIL COMUNITARIO LOMAS DEL ROSARIO</t>
  </si>
  <si>
    <t>ASOCIACION DE PADRES DE FAMILIA DE NIÑOS Y NIÑAS USUARIOS DEL HOGAR INFANTIL COMUNITARIO BELLAVISTE DE ARJONA</t>
  </si>
  <si>
    <t>ASOCIACION DE PADRES DE FAMILIA DE NIÑOS Y NIÑAS USUARIOS DEL HOGAR INFANTIL COMUNITARIO BOSTON</t>
  </si>
  <si>
    <t>ASOCIACIÓN DE PADRES DE FAMILIA DE NIÑOS Y NIÑAS USUARIOS DEL HOGAR INFANTIL COMUNITARIO DANIEL LEMAITRE</t>
  </si>
  <si>
    <t>ASOCIACION DE PADRES DE FAMILIA DE NIÑOS Y NIÑAS USUARIOS DEL HOGAR INFANTIL COMUNITARIO EL FARO</t>
  </si>
  <si>
    <t>ASOCIACION DE PADRES DE FAMILIA DE NIÑOS Y NIÑAS USUARIOS DEL HOGAR INFANTIL COMUNITARIO LA CANDELARIA</t>
  </si>
  <si>
    <t>ASOCIACION DE PADRES DE FAMILIA DE NIÑOS Y NIÑAS USUARIOS DEL HOGAR INFANTIL COMUNITARIO LOS COCHES</t>
  </si>
  <si>
    <t>ASOCIACIÓN DE PADRES DE FAMILIA DE NIÑOS Y NIÑAS USUARIOS DEL HOGAR INFANTIL COMUNITARIO LOS NARANJOS</t>
  </si>
  <si>
    <t>ASOCIACIÓN DE PADRES DE FAMILIA DE PALMAS DE VINO</t>
  </si>
  <si>
    <t>ASOCIACIÓN DE PADRES DE FAMILIA DE USUARIOS DE LOS HOGARES COMUNITARIOS DE BIENESTAR LOS ANGELITOS</t>
  </si>
  <si>
    <t>ASOCIACION DE PADRES DE FAMILIA DE VECINOS DEL HOGAR INFANTIL LA VORAGINE</t>
  </si>
  <si>
    <t>ASOCIACIÓN DE PADRES DE FAMILIA DEL CDI FAMILIAR Y OTRAS MODALIDADES DE ATENCIÓN A LA PRIMERA INFANCIA DEL SECTOR SUSACON</t>
  </si>
  <si>
    <t>ASOCIACION DE PADRES DE FAMILIA DEL CDI INSTITUCIONAL OTRAS MODALIDADES DE ATENCION A LA PRIMERA INFANCIA DEL SECTOR JORGE ELIECER GAITAN DE LA CIUDAD DE TUNJA</t>
  </si>
  <si>
    <t>ASOCIACION DE PADRES DE FAMILIA DEL CDI INSTITUCIONAL Y OTRAS MODALIDADES DE ATENCIÓN A LA PRIMERA INFANCIA DEL MUNICIPIO DE BOAVITA</t>
  </si>
  <si>
    <t>ASOCIACION DE PADRES DE FAMILIA DEL CENTRO INTEGRAL DE ATENCION A LA FAMILIA VEGALARGA</t>
  </si>
  <si>
    <t>ASOCIACION DE PADRES DE FAMILIA DEL HCB POLO SAN SIMON TURBO Y OTROS FAMI</t>
  </si>
  <si>
    <t>ASOCIACION DE PADRES DE FAMILIA DEL HOGAR INFANTIL ALBERTO GALINDO</t>
  </si>
  <si>
    <t>ASOCIACIÓN DE PADRES DE FAMILIA DEL HOGAR INFANTIL ASIS BOYACENSE DE TUNJA</t>
  </si>
  <si>
    <t>ASOCIACION DE PADRES DE FAMILIA DEL HOGAR INFANTIL BAMBAM DEL MUNICIPIO DE BARRANCABERMEJA</t>
  </si>
  <si>
    <t>ASOCIACIÓN DE PADRES DE FAMILIA DEL HOGAR INFANTIL BAMBI</t>
  </si>
  <si>
    <t>ASOCIACION DE PADRES DE FAMILIA DEL HOGAR INFANTIL BECERRIL</t>
  </si>
  <si>
    <t>ASOCIACION DE PADRES DE FAMILIA DEL HOGAR INFANTIL BOSCONIA</t>
  </si>
  <si>
    <t>ASOCIACIÓN DE PADRES DE FAMILIA DEL HOGAR INFANTIL COMUNITARIO CEBOLLITAS</t>
  </si>
  <si>
    <t>ASOCIACION DE PADRES DE FAMILIA DEL HOGAR INFANTIL COMUNITARIO EL JARDIN</t>
  </si>
  <si>
    <t>ASOCIACION DE PADRES DE FAMILIA DEL HOGAR INFANTIL COMUNITARIO LAS GAVIOTAS</t>
  </si>
  <si>
    <t>ASOCIACIÓN DE PADRES DE FAMILIA DEL HOGAR INFANTIL COMUNITARIO PETALOS</t>
  </si>
  <si>
    <t>ASOCIACION DE PADRES DE FAMILIA DEL HOGAR INFANTIL COMUNITARIO RAYITO DE SOL</t>
  </si>
  <si>
    <t>ASOCIACION DE PADRES DE FAMILIA DEL HOGAR INFANTIL COMUNITARIO ZONA FRANCA</t>
  </si>
  <si>
    <t>ASOCIACION DE PADRES DE FAMILIA DEL HOGAR INFANTIL DINO</t>
  </si>
  <si>
    <t>ASOCIACION DE PADRES DE FAMILIA DEL HOGAR INFANTIL DOCE DE OCTUBRE</t>
  </si>
  <si>
    <t>ASOCIACION DE PADRES DE FAMILIA DEL HOGAR INFANTIL EL BOSQUECILLO</t>
  </si>
  <si>
    <t>ASOCIACION DE PADRES DE FAMILIA DEL HOGAR INFANTIL EL CARMEN DE TUNJA</t>
  </si>
  <si>
    <t>ASOCIACION DE PADRES DE FAMILIA DEL HOGAR INFANTIL EL CARRUSEL DE ENSUEÑOS</t>
  </si>
  <si>
    <t>ASOCIACION DE PADRES DE FAMILIA DEL HOGAR INFANTIL EL GATO CON BOTAS</t>
  </si>
  <si>
    <t>ASOCIACION DE PADRES DE FAMILIA DEL HOGAR INFANTIL EL JAZMIN</t>
  </si>
  <si>
    <t>ASOCIACION DE PADRES DE FAMILIA DEL HOGAR INFANTIL EL MUÑEQUERO DEL MUNICIPIO DE CAJAMARCA</t>
  </si>
  <si>
    <t>ASOCIACION DE PADRES DE FAMILIA DEL HOGAR INFANTIL EL PASO</t>
  </si>
  <si>
    <t>ASOCIACIÓN DE PADRES DE FAMILIA DEL HOGAR INFANTIL EL PATOSO</t>
  </si>
  <si>
    <t>ASOCIACION DE PADRES DE FAMILIA DEL HOGAR INFANTIL EL PRINCIPITO</t>
  </si>
  <si>
    <t>ASOCIACION DE PADRES DE FAMILIA DEL HOGAR INFANTIL EL ROSAL</t>
  </si>
  <si>
    <t>ASOCIACIÓN DE PADRES DE FAMILIA DEL HOGAR INFANTIL ESTRELLITA</t>
  </si>
  <si>
    <t>ASOCIACIÓN DE PADRES DE FAMILIA DEL HOGAR INFANTIL FLORENCIA</t>
  </si>
  <si>
    <t>ASOCIACION DE PADRES DE FAMILIA DEL HOGAR INFANTIL FRESITAS</t>
  </si>
  <si>
    <t>ASOCIACION DE PADRES DE FAMILIA DEL HOGAR INFANTIL GALAPA</t>
  </si>
  <si>
    <t>ASOCIACION DE PADRES DE FAMILIA DEL HOGAR INFANTIL GASPARIN</t>
  </si>
  <si>
    <t>ASOCIACION DE PADRES DE FAMILIA DEL HOGAR INFANTIL GLOBITOS</t>
  </si>
  <si>
    <t>ASOCIACION DE PADRES DE FAMILIA DEL HOGAR INFANTIL GOLONDRINAS</t>
  </si>
  <si>
    <t>ASOCIACION DE PADRES DE FAMILIA DEL HOGAR INFANTIL GORRIONCITOS</t>
  </si>
  <si>
    <t>ASOCIACIÓN DE PADRES DE FAMILIA DEL HOGAR INFANTIL GUACAMAYAS</t>
  </si>
  <si>
    <t>ASOCIACION DE PADRES DE FAMILIA DEL HOGAR INFANTIL GUTAPURI</t>
  </si>
  <si>
    <t>ASOCIACION DE PADRES DE FAMILIA DEL HOGAR INFANTIL JARDINCITO ALEGRE</t>
  </si>
  <si>
    <t>ASOCIACION DE PADRES DE FAMILIA DEL HOGAR INFANTIL LA ESCALERETA</t>
  </si>
  <si>
    <t>ASOCIACION DE PADRES DE FAMILIA DEL HOGAR INFANTIL LA FE</t>
  </si>
  <si>
    <t>ASOCIACION DE PADRES DE FAMILIA DEL HOGAR INFANTIL LA FLORESTA</t>
  </si>
  <si>
    <t>ASOCIACION DE PADRES DE FAMILIA DEL HOGAR INFANTIL LA GLORIA</t>
  </si>
  <si>
    <t>ASOCIACIÓN DE PADRES DE FAMILIA DEL HOGAR INFANTIL LA JAGUA DE IBIRICO</t>
  </si>
  <si>
    <t>ASOCIACIÓN DE PADRES DE FAMILIA DEL HOGAR INFANTIL LA MILAGROSA</t>
  </si>
  <si>
    <t>ASOCIACION DE PADRES DE FAMILIA DEL HOGAR INFANTIL LA PAZ</t>
  </si>
  <si>
    <t>ASOCIACION DE PADRES DE FAMILIA DEL HOGAR INFANTIL LA PRADERA</t>
  </si>
  <si>
    <t>ASOCIACION DE PADRES DE FAMILIA DEL HOGAR INFANTIL LA VARITA MAGICA</t>
  </si>
  <si>
    <t>ASOCIACION DE PADRES DE FAMILIA DEL HOGAR INFANTIL LAS AZUCENAS</t>
  </si>
  <si>
    <t>ASOCIACION DE PADRES DE FAMILIA DEL HOGAR INFANTIL LAS MARIONETAS</t>
  </si>
  <si>
    <t>ASOCIACION DE PADRES DE FAMILIA DEL HOGAR INFANTIL LOS PITUFOS</t>
  </si>
  <si>
    <t>ASOCIACION DE PADRES DE FAMILIA DEL HOGAR INFANTIL MARIA AUXILIADORA</t>
  </si>
  <si>
    <t>ASOCIACION DE PADRES DE FAMILIA DEL HOGAR INFANTIL MARIE POUSSEPIN</t>
  </si>
  <si>
    <t>ASOCIACION DE PADRES DE FAMILIA DEL HOGAR INFANTIL MI BAMBUQUITO MUNICIPIO DE IBAGUE DEPARTAMENTO DEL TOLIMA</t>
  </si>
  <si>
    <t>ASOCIACION DE PADRES DE FAMILIA DEL HOGAR INFANTIL MI TIERNA EDAD</t>
  </si>
  <si>
    <t>ASOCIACION DE PADRES DE FAMILIA DEL HOGAR INFANTIL MIGUELITO</t>
  </si>
  <si>
    <t>ASOCIACION DE PADRES DE FAMILIA DEL HOGAR INFANTIL NEVADO DEL MUNICIPIO DE EL COCUY</t>
  </si>
  <si>
    <t>ASOCIACION DE PADRES DE FAMILIA DEL HOGAR INFANTIL PARAISO</t>
  </si>
  <si>
    <t>ASOCIACION DE PADRES DE FAMILIA DEL HOGAR INFANTIL PEKIN</t>
  </si>
  <si>
    <t>ASOCIACION DE PADRES DE FAMILIA DEL HOGAR INFANTIL PICARDIAS</t>
  </si>
  <si>
    <t>ASOCIACIÓN DE PADRES DE FAMILIA DEL HOGAR INFANTIL PICARDIAS DEL MUNICIPIO DE IBAGUE DEPARTAMENTO DEL TOLIMA</t>
  </si>
  <si>
    <t>ASOCIACION DE PADRES DE FAMILIA DEL HOGAR INFANTIL PILATUNAS</t>
  </si>
  <si>
    <t>ASOCIACION DE PADRES DE FAMILIA DEL HOGAR INFANTIL PIOLIN</t>
  </si>
  <si>
    <t>ASOCIACION DE PADRES DE FAMILIA DEL HOGAR INFANTIL PRIMERO DE MAYO DEL MPIO DE VDUPAR</t>
  </si>
  <si>
    <t>ASOCIACION DE PADRES DE FAMILIA DEL HOGAR INFANTIL PULGARCITO DEL MUNICIPIO DEL ESPINAL DEPARTAMENTO DEL ESPINAL TOLIMA</t>
  </si>
  <si>
    <t>ASOCIACION DE PADRES DE FAMILIA DEL HOGAR INFANTIL RODRIGO LARA BONILLA</t>
  </si>
  <si>
    <t>ASOCIACION DE PADRES DE FAMILIA DEL HOGAR INFANTIL SAN LUIS</t>
  </si>
  <si>
    <t>ASOCIACIÓN DE PADRES DE FAMILIA DEL HOGAR INFANTIL SUAZA</t>
  </si>
  <si>
    <t>ASOCIACION DE PADRES DE FAMILIA DEL HOGAR INFANTIL TULIPAN</t>
  </si>
  <si>
    <t>ASOCIACIÓN DE PADRES DE FAMILIA DEL HOGAR INFANTIL VECINAL CHIQUITINES</t>
  </si>
  <si>
    <t>ASOCIACIÓN DE PADRES DE FAMILIA DEL HOGAR INFANTIL VECINAL MUNDO INFANTIL</t>
  </si>
  <si>
    <t>ASOCIACION DE PADRES DE FAMILIA ECOS Y SONRISAS DEL FUTURO</t>
  </si>
  <si>
    <t>ASOCIACION DE PADRES DE FAMILIA EL CAMPO LAS FLORES</t>
  </si>
  <si>
    <t>ASOCIACION DE PADRES DE FAMILIA HOGAR INANTIL ACOMUNAL ZONA</t>
  </si>
  <si>
    <t>ASOCIACION DE PADRES DE FAMILIA HOGAR INFANTIL ACEVEDO</t>
  </si>
  <si>
    <t>ASOCIACIÓN DE PADRES DE FAMILIA HOGAR INFANTIL ÁNGEL GUARDIÁN</t>
  </si>
  <si>
    <t>ASOCIACION DE PADRES DE FAMILIA HOGAR INFANTIL BLANCA NIEVES</t>
  </si>
  <si>
    <t>ASOCIACION DE PADRES DE FAMILIA HOGAR INFANTIL C.V.N. JAIME OSORIO LOPEZ</t>
  </si>
  <si>
    <t>ASOCIACION DE PADRES DE FAMILIA HOGAR INFANTIL COPETIN DEL MUNICIPIO DE IBAGUE DEPARTAMENTO DEL TOLIMA</t>
  </si>
  <si>
    <t>ASOCIACIÓN DE PADRES DE FAMILIA HOGAR INFANTIL DESE JHON F. KENNEDY SABANALARGA</t>
  </si>
  <si>
    <t>ASOCIACION DE PADRES DE FAMILIA HOGAR INFANTIL DUENDECILLOS, DEL MUNICIPIO DE IBAGUE DEPARTAMENTO DEL TOLIMA</t>
  </si>
  <si>
    <t>ASOCIACION DE PADRES DE FAMILIA HOGAR INFANTIL EL CARMEN</t>
  </si>
  <si>
    <t>ASOCIACION DE PADRES DE FAMILIA HOGAR INFANTIL EL CONSUELO</t>
  </si>
  <si>
    <t>ASOCIACION DE PADRES DE FAMILIA HOGAR INFANTIL EL PRINCIPITO</t>
  </si>
  <si>
    <t>ASOCIACION DE PADRES DE FAMILIA HOGAR INFANTIL EL TRENCITO</t>
  </si>
  <si>
    <t>ASOCIACION DE PADRES DE FAMILIA HOGAR INFANTIL GATO CON BOTAS</t>
  </si>
  <si>
    <t>ASOCIACIÓN DE PADRES DE FAMILIA HOGAR INFANTIL GENITH LUQUE</t>
  </si>
  <si>
    <t>ASOCIACIÓN DE PADRES DE FAMILIA HOGAR INFANTIL LOS CHIQUILINES</t>
  </si>
  <si>
    <t>ASOCIACIÓN DE PADRES DE FAMILIA HOGAR INFANTIL LOS DIABLITOS</t>
  </si>
  <si>
    <t>ASOCIACION DE PADRES DE FAMILIA HOGAR INFANTIL MARTHA CECILIA</t>
  </si>
  <si>
    <t>ASOCIACIÓN DE PADRES DE FAMILIA HOGAR INFANTIL MI PEQUEÑA ALDEA</t>
  </si>
  <si>
    <t>ASOCIACION DE PADRES DE FAMILIA HOGAR INFANTIL PATICOS DEL SARARE</t>
  </si>
  <si>
    <t>ASOCIACIÓN DE PADRES DE FAMILIA HOGAR INFANTIL RESTREPO</t>
  </si>
  <si>
    <t>ASOCIACION DE PADRES DE FAMILIA HOGAR INFANTIL TRAVESURAS</t>
  </si>
  <si>
    <t>ASOCIACIÓN DE PADRES DE FAMILIA HOGARES COMUNITARIO DE BIENESTAR SECTOR CUNDINAMARCA DEL MUNICIPIO DE DUITAMA</t>
  </si>
  <si>
    <t>ASOCIACION DE PADRES DE FAMILIA HOGARES COMUNITARIOS DE BIENESTAR DEL SECTOR TOPAGA DEL MUNICIPIO DE TOPAGA</t>
  </si>
  <si>
    <t>ASOCIACION DE PADRES DE FAMILIA HOGARES COMUNITARIOS DE BIENESTAR EL FUTURO DE LOS NIÑOS</t>
  </si>
  <si>
    <t>ASOCIACIÓN DE PADRES DE FAMILIA HOGARES COMUNITARIOS DE BIENESTAR SECTOR ASÍS MUNICIPIO DE TUNJA</t>
  </si>
  <si>
    <t>ASOCIACION DE PADRES DE FAMILIA HOGARES COMUNITARIOS DE BIENESTAR SECTOR DUITAMA</t>
  </si>
  <si>
    <t>ASOCIACION DE PADRES DE FAMILIA HOGARES COMUNITARIOS DE BIENESTAR SECTOR NUEVO COLON</t>
  </si>
  <si>
    <t>ASOCIACION DE PADRES DE FAMILIA HOGARES COMUNITARIOS DE BIENESTAR SECTOR PATRIOTAS Y OTROS DEL MUNICIPIO DE TUNJA</t>
  </si>
  <si>
    <t>ASOCIACIÓN DE PADRES DE FAMILIA HOGARES COMUNITARIOS SEVTOR VILLA DE LEYVA SCHICA</t>
  </si>
  <si>
    <t>ASOCIACION DE PADRES DE FAMILIA HOGARES DE BIENESTAR BARRIO CANAIMA</t>
  </si>
  <si>
    <t>ASOCIACION DE PADRES DE FAMILIA JARDIN COMUNITARIO LA NEVADA PM</t>
  </si>
  <si>
    <t>ASOCIACIÓN DE PADRES DE FAMILIA JARDÍN COMUNITARIO NUEVE DE MARZO</t>
  </si>
  <si>
    <t>ASOCIACION DE PADRES DE FAMILIA USUARIOS DE HOGARES DE BIENESTAR EDUCAR Y FORMAR</t>
  </si>
  <si>
    <t>ASOCIACIÓN DE PADRES DE FAMILIA USUARIOS DE LOS HOGARES COMUNITARIOS DE BIENESTAR DEL SECTOR LAGO TIMIZA Y PALENQUE</t>
  </si>
  <si>
    <t>ASOCIACIÓN DE PADRES DE FAMILIA USUARIOS DEL HOGAR INFANTIL LAS VIOLETAS</t>
  </si>
  <si>
    <t>ASOCIACIÓN DE PADRES DE FAMILIA USUARIOS DEL HOGAR INFANTIL TAMBORCITO ENCANTADO</t>
  </si>
  <si>
    <t>ASOCIACIÓN DE PADRES DE FAMILIA Y ACUDIENTES DEL HOGAR INFANTIL LEONIA</t>
  </si>
  <si>
    <t>ASOCIACION DE PADRES DE FAMILIA Y MADRES COMUNITARIAS DE LOS HOGARES DE BIENESTAR MOTIVEMOS NUESTROS NIÑOS</t>
  </si>
  <si>
    <t>ASOCIACIÓN DE PADRES DE FAMILIA Y MADRES COMUNITARIAS HORMIGUITAS VIAJERAS</t>
  </si>
  <si>
    <t>ASOCIACION DE PADRES DE FAMILIA Y O USUARIOS CENTRO DE DESARROLLO INFANTIL CDI CARRILLO</t>
  </si>
  <si>
    <t>ASOCIACION DE PADRES DE FAMILIA Y USUARIOS DE SAN MATEO EL BOSQUE</t>
  </si>
  <si>
    <t>ASOCIACIÓN DE PADRES DE FAMILIA Y VECINO DE LA UNIDAD DE PROTECCIÓN LOS ENANITOS</t>
  </si>
  <si>
    <t>ASOCIACION DE PADRES DE FAMILIA Y VECINOS DE LA BADEA</t>
  </si>
  <si>
    <t>ASOCIACION DE PADRES DE FAMILIA Y VECINOS DEL BARRIO LA COLINA DE NEIVA</t>
  </si>
  <si>
    <t>ASOCIACION DE PADRES DE FAMILIA Y VECINOS DEL BARRIO LAS BRISAS</t>
  </si>
  <si>
    <t>ASOCIACION DE PADRES DE FAMILIA Y VECINOS DEL HIC CECILIA CABALLERO DE LOPEZ</t>
  </si>
  <si>
    <t>ASOCIACION DE PADRES DE FAMILIA Y VECINOS DEL HOGAR INFANTIL AMIGUITOS</t>
  </si>
  <si>
    <t>ASOCIACION DE PADRES DE FAMILIA Y VECINOS DEL HOGAR INFANTIL CAIP DOSQUEBRADAS</t>
  </si>
  <si>
    <t>ASOCIACION DE PADRES DE FAMILIA Y VECINOS DEL HOGAR INFANTIL CAMILO TORRES</t>
  </si>
  <si>
    <t>ASOCIACION DE PADRES DE FAMILIA Y VECINOS DEL HOGAR INFANTIL COMUNITARIO CAÑAVERAL</t>
  </si>
  <si>
    <t>ASOCIACION DE PADRES DE FAMILIA Y VECINOS DEL HOGAR INFANTIL COMUNITARIO EL PORTALITO</t>
  </si>
  <si>
    <t>ASOCIACION DE PADRES DE FAMILIA Y VECINOS DEL HOGAR INFANTIL COMUNITARIO GOLONDRINAS</t>
  </si>
  <si>
    <t>ASOCIACION DE PADRES DE FAMILIA Y VECINOS DEL HOGAR INFANTIL COMUNITARIO OTUN</t>
  </si>
  <si>
    <t>ASOCIACION DE PADRES DE FAMILIA Y VECINOS DEL HOGAR INFANTIL DE BELEN DELOS ANDAQUIES</t>
  </si>
  <si>
    <t>ASOCIACION DE PADRES DE FAMILIA Y VECINOS DEL HOGAR INFANTIL DEL DONCELLO</t>
  </si>
  <si>
    <t>ASOCIACION DE PADRES DE FAMILIA Y VECINOS DEL HOGAR INFANTIL EL EDEN PAZ DE RIO</t>
  </si>
  <si>
    <t>ASOCIACION DE PADRES DE FAMILIA Y VECINOS DEL HOGAR INFANTIL LA ISLA DEL BARRIO OBRERO</t>
  </si>
  <si>
    <t>ASOCIACION DE PADRES DE FAMILIA Y VECINOS DEL HOGAR INFANTIL PILATUNAS</t>
  </si>
  <si>
    <t>ASOCIACIÓN DE PADRES DE FAMILIA Y VECINOS DEL HOGAR INFANTIL POTRERILLOS GIGANTE</t>
  </si>
  <si>
    <t>ASOCIACIÓN DE PADRES DE FAMILIA Y VECINOS DEL HOGAR INFANTIL SAN JOSE DEL FRAGUA</t>
  </si>
  <si>
    <t>ASOCIACION DE PADRES DE FAMILIA Y VECINOS DEL HOGAR INFANTIL TRES ESQUINAS</t>
  </si>
  <si>
    <t>ASOCIACION DE PADRES DE FAMILIA Y VECINOS DEL HOGAR INFANTIL VALPARAISO</t>
  </si>
  <si>
    <t>ASOCIACION DE PADRES DE FAMILIA Y VECINOS HOGAR INFANTIL CARTAGENA DELCHAIRA</t>
  </si>
  <si>
    <t>ASOCIACION DE PADRES DE FAMILIA Y VECINOS HOGAR INFANTIL CONSOTA</t>
  </si>
  <si>
    <t>ASOCIACIÓN DE PADRES DE FAMILIA Y VECINOS HOGAR INFANTIL EL PAUJIL</t>
  </si>
  <si>
    <t>ASOCIACION DE PADRES DE FAMILIA Y VECINOS HOGAR INFANTIL LUIS HUMBERTO FERRO</t>
  </si>
  <si>
    <t>ASOCIACION DE PADRES DE FAMILIA Y VECINOS HOGAR INFANTIL VECINAL SAN PEDRO CLAVER</t>
  </si>
  <si>
    <t>ASOCIACION DE PADRES DE FAMILIA Y VECINOS PROTECTORA DEL MENOR DEL HOGAR INFANTIL DE HOBO</t>
  </si>
  <si>
    <t>ASOCIACION DE PADRES DE FAMILIA Y VECINOS Y O ACUDIENTES USUARIOS DEL CENTRO DE DESARROLLO INFANTIL C.D.I VALLECITO DEL SINU</t>
  </si>
  <si>
    <t>ASOCIACIÓN DE PADRES DE FAMILIA, OTRAS MODALIDADES DE ATENCIÓN A LA PRIMERA INFANCIA DEL HOGAR INFANTIL PERSONITAS DEL BARRIO BO</t>
  </si>
  <si>
    <t>ASOCIACION DE PADRES DE FAMILIAS DE LOS HOGARES COMUNITARIO LAS MARGARITAS</t>
  </si>
  <si>
    <t>ASOCIACION DE PADRES DE FAMILIAS DEL HOGAR INFANTIL LAS MARGARITAS</t>
  </si>
  <si>
    <t>ASOCIACION DE PADRES DE FAMLIA DEL HOGAR INFANTIL PRIMERO DE ENERO</t>
  </si>
  <si>
    <t>ASOCIACIÓN DE PADRES DE FLIA HOGAR INFANTIL VILLALOLA</t>
  </si>
  <si>
    <t>ASOCIACION DE PADRES DE FLIA Y VECINOS DEL HOGAR INFANTIL COMUNITARIO LA VIRGINIA</t>
  </si>
  <si>
    <t>ASOCIACIÓN DE PADRES DE HOGARES BIENESTAR BARRIO JOSÉ ANTONI GALÁN</t>
  </si>
  <si>
    <t>ASOCIACION DE PADRES DE HOGARES COMINITARIOS DE BIENESTAR FAMI PISARREAL</t>
  </si>
  <si>
    <t>ASOCIACION DE PADRES DE HOGARES COMUNITARIO BIENESTAR FAMI CINCO</t>
  </si>
  <si>
    <t>ASOCIACION DE PADRES DE HOGARES COMUNITARIO DE BIENESTAR CAROLINA</t>
  </si>
  <si>
    <t>ASOCIACIÓN DE PADRES DE HOGARES COMUNITARIOS</t>
  </si>
  <si>
    <t>ASOCIACION DE PADRES DE HOGARES COMUNITARIOS BARRIO SAN MARTIN</t>
  </si>
  <si>
    <t>ASOCIACION DE PADRES DE HOGARES COMUNITARIOS CERRO LA CRUZ</t>
  </si>
  <si>
    <t>ASOCIACIÓN DE PADRES DE HOGARES COMUNITARIOS DE BIENESTAR AGUAS CALIENTES</t>
  </si>
  <si>
    <t>ASOCIACION DE PADRES DE HOGARES COMUNITARIOS DE BIENESTAR BARRIO 28 DE DE FEBRERO</t>
  </si>
  <si>
    <t>ASOCIACIÓN DE PADRES DE HOGARES COMUNITARIOS DE BIENESTAR BARRIO BELÉN SECTOR 3 Y 4</t>
  </si>
  <si>
    <t>ASOCIACION DE PADRES DE HOGARES COMUNITARIOS DE BIENESTAR BARRIO BELEN SECTOR UNO Y DOS</t>
  </si>
  <si>
    <t>ASOCIACIÓN DE PADRES DE HOGARES COMUNITARIOS DE BIENESTAR BARRIO BELISARIO</t>
  </si>
  <si>
    <t>ASOCIACIÓN DE PADRES DE HOGARES COMUNITARIOS DE BIENESTAR BARRIO COMUNEROS</t>
  </si>
  <si>
    <t>ASOCIACIÓN DE PADRES DE HOGARES COMUNITARIOS DE BIENESTAR BARRIO LOS ALPES</t>
  </si>
  <si>
    <t>ASOCIACION DE PADRES DE HOGARES COMUNITARIOS DE BIENESTAR BARRIO LOS OLIVOS</t>
  </si>
  <si>
    <t>ASOCIACION DE PADRES DE HOGARES COMUNITARIOS DE BIENESTAR BARRIO OSPINA PEREZ</t>
  </si>
  <si>
    <t>ASOCIACION DE PADRES DE HOGARES COMUNITARIOS DE BIENESTAR BARRIO SAN MATEO</t>
  </si>
  <si>
    <t>ASOCIACION DE PADRES DE HOGARES COMUNITARIOS DE BIENESTAR BELEN SECTOR 5</t>
  </si>
  <si>
    <t>ASOCIACION DE PADRES DE HOGARES COMUNITARIOS DE BIENESTAR BELLAVISTA</t>
  </si>
  <si>
    <t>ASOCIACIÓN DE PADRES DE HOGARES COMUNITARIOS DE BIENESTAR CAMILO TORRES</t>
  </si>
  <si>
    <t>ASOCIACION DE PADRES DE HOGARES COMUNITARIOS DE BIENESTAR CHAPINERO</t>
  </si>
  <si>
    <t>ASOCIACIÓN DE PADRES DE HOGARES COMUNITARIOS DE BIENESTAR CORNEJO</t>
  </si>
  <si>
    <t>ASOCIACION DE PADRES DE HOGARES COMUNITARIOS DE BIENESTAR CRECIENDO CON AMOR</t>
  </si>
  <si>
    <t>ASOCIACION DE PADRES DE HOGARES COMUNITARIOS DE BIENESTAR DE CHINACOTA</t>
  </si>
  <si>
    <t>ASOCIACION DE PADRES DE HOGARES COMUNITARIOS DE BIENESTAR DE COYAIMA NUMERO DEL MUNICIPIO DE COYAIMA DEPARTAMENTO DEL TOLIMA</t>
  </si>
  <si>
    <t>ASOCIACION DE PADRES DE HOGARES COMUNITARIOS DE BIENESTAR DEL BARRIO MOTILONES</t>
  </si>
  <si>
    <t>ASOCIACION DE PADRES DE HOGARES COMUNITARIOS DE BIENESTAR DEL BARRIO NUEVO</t>
  </si>
  <si>
    <t>ASOCIACION DE PADRES DE HOGARES COMUNITARIOS DE BIENESTAR DEL BARRIO VALLESTHER</t>
  </si>
  <si>
    <t>ASOCIACION DE PADRES DE HOGARES COMUNITARIOS DE BIENESTAR DEL PROGRAMA SOCIAL LOS AMIGOS</t>
  </si>
  <si>
    <t>ASOCIACION DE PADRES DE HOGARES COMUNITARIOS DE BIENESTAR DEL PROGRAMA SOCIAL UNIDOS TRABAJAMOS</t>
  </si>
  <si>
    <t>ASOCIACION DE PADRES DE HOGARES COMUNITARIOS DE BIENESTAR DOCE DE OCTUBRE</t>
  </si>
  <si>
    <t>ASOCIACION DE PADRES DE HOGARES COMUNITARIOS DE BIENESTAR EL IMPULSO</t>
  </si>
  <si>
    <t>ASOCIACION DE PADRES DE HOGARES COMUNITARIOS DE BIENESTAR EL NUEVO MUNDO DE LOS NIÑOS</t>
  </si>
  <si>
    <t>ASOCIACIÓN DE PADRES DE HOGARES COMUNITARIOS DE BIENESTAR EL PROGRESO</t>
  </si>
  <si>
    <t>ASOCIACION DE PADRES DE HOGARES COMUNITARIOS DE BIENESTAR FAMI AEROPUERTO</t>
  </si>
  <si>
    <t>ASOCIACION DE PADRES DE HOGARES COMUNITARIOS DE BIENESTAR FAMI AGUAS CALIENTES</t>
  </si>
  <si>
    <t>ASOCIACION DE PADRES DE HOGARES COMUNITARIOS DE BIENESTAR FAMI BELEN I Y II</t>
  </si>
  <si>
    <t>ASOCIACIÓN DE PADRES DE HOGARES COMUNITARIOS DE BIENESTAR FAMI BELEN III Y IV</t>
  </si>
  <si>
    <t>ASOCIACION DE PADRES DE HOGARES COMUNITARIOS DE BIENESTAR FAMI CAÑO LIMON</t>
  </si>
  <si>
    <t>ASOCIACIÓN DE PADRES DE HOGARES COMUNITARIOS DE BIENESTAR FAMI CHINÁCOTA</t>
  </si>
  <si>
    <t>ASOCIACION DE PADRES DE HOGARES COMUNITARIOS DE BIENESTAR FAMI CUATRO</t>
  </si>
  <si>
    <t>ASOCIACION DE PADRES DE HOGARES COMUNITARIOS DE BIENESTAR FAMI CUNDINAMARCA</t>
  </si>
  <si>
    <t>ASOCIACIÓN DE PADRES DE HOGARES COMUNITARIOS DE BIENESTAR FAMI DOCE DE OCTUBRE</t>
  </si>
  <si>
    <t>ASOCIACIÓN DE PADRES DE HOGARES COMUNITARIOS DE BIENESTAR FAMI FANTO DOMINGO</t>
  </si>
  <si>
    <t>ASOCIACION DE PADRES DE HOGARES COMUNITARIOS DE BIENESTAR FAMI GRAMALOTE</t>
  </si>
  <si>
    <t>ASOCIACIÓN DE PADRES DE HOGARES COMUNITARIOS DE BIENESTAR FAMI LOMITAS Y MONTEVIDEO</t>
  </si>
  <si>
    <t>ASOCIACION DE PADRES DE HOGARES COMUNITARIOS DE BIENESTAR FAMI NUESTRA SEÑORA DE BELEN</t>
  </si>
  <si>
    <t>ASOCIACION DE PADRES DE HOGARES COMUNITARIOS DE BIENESTAR FAMI ONCE DE NOVIEMBRE</t>
  </si>
  <si>
    <t>ASOCIACIÓN DE PADRES DE HOGARES COMUNITARIOS DE BIENESTAR FAMI PANAMERICANO</t>
  </si>
  <si>
    <t>ASOCIACIÓN DE PADRES DE HOGARES COMUNITARIOS DE BIENESTAR FAMI PATIOS CENTRO</t>
  </si>
  <si>
    <t>ASOCIACION DE PADRES DE HOGARES COMUNITARIOS DE BIENESTAR FAMI SAN MARTIN</t>
  </si>
  <si>
    <t>ASOCIACION DE PADRES DE HOGARES COMUNITARIOS DE BIENESTAR FAMI SAN MATEO</t>
  </si>
  <si>
    <t>ASOCIACION DE PADRES DE HOGARES COMUNITARIOS DE BIENESTAR FAMI SANTA BARBARA</t>
  </si>
  <si>
    <t>ASOCIACION DE PADRES DE HOGARES COMUNITARIOS DE BIENESTAR FAMI SARDINATA</t>
  </si>
  <si>
    <t>ASOCIACION DE PADRES DE HOGARES COMUNITARIOS DE BIENESTAR FAMI SECTOR SEIS</t>
  </si>
  <si>
    <t>ASOCIACIÓN DE PADRES DE HOGARES COMUNITARIOS DE BIENESTAR FAMI SECTOR TRES</t>
  </si>
  <si>
    <t>ASOCIACIÓN DE PADRES DE HOGARES COMUNITARIOS DE BIENESTAR FAMI SEVILLA</t>
  </si>
  <si>
    <t>ASOCIACION DE PADRES DE HOGARES COMUNITARIOS DE BIENESTAR FAMI TORCOROMA</t>
  </si>
  <si>
    <t>ASOCIACION DE PADRES DE HOGARES COMUNITARIOS DE BIENESTAR FAMI VEINTE DE JULIO</t>
  </si>
  <si>
    <t>ASOCIACION DE PADRES DE HOGARES COMUNITARIOS DE BIENESTAR FAMILIAR AURES I</t>
  </si>
  <si>
    <t>ASOCIACIÓN DE PADRES DE HOGARES COMUNITARIOS DE BIENESTAR LA CHALUPA</t>
  </si>
  <si>
    <t>ASOCIACIÓN DE PADRES DE HOGARES COMUNITARIOS DE BIENESTAR LA ERMITA</t>
  </si>
  <si>
    <t>ASOCIACION DE PADRES DE HOGARES COMUNITARIOS DE BIENESTAR LA FLORIDA</t>
  </si>
  <si>
    <t>ASOCIACIÓN DE PADRES DE HOGARES COMUNITARIOS DE BIENESTAR LA HEROICA</t>
  </si>
  <si>
    <t>ASOCIACION DE PADRES DE HOGARES COMUNITARIOS DE BIENESTAR LA MANUELITA</t>
  </si>
  <si>
    <t>ASOCIACION DE PADRES DE HOGARES COMUNITARIOS DE BIENESTAR LA SABANA</t>
  </si>
  <si>
    <t>ASOCIACION DE PADRES DE HOGARES COMUNITARIOS DE BIENESTAR LA UNION</t>
  </si>
  <si>
    <t>ASOCIACIÓN DE PADRES DE HOGARES COMUNITARIOS DE BIENESTAR LAS DELICIAS</t>
  </si>
  <si>
    <t>ASOCIACION DE PADRES DE HOGARES COMUNITARIOS DE BIENESTAR LOS PIOLINES</t>
  </si>
  <si>
    <t>ASOCIACION DE PADRES DE HOGARES COMUNITARIOS DE BIENESTAR MUNDO FELIZ</t>
  </si>
  <si>
    <t>ASOCIACION DE PADRES DE HOGARES COMUNITARIOS DE BIENESTAR NAVARRO WOLF</t>
  </si>
  <si>
    <t>ASOCIACION DE PADRES DE HOGARES COMUNITARIOS DE BIENESTAR NIÑA CECI SECTOR UNO</t>
  </si>
  <si>
    <t>ASOCIACIÓN DE PADRES DE HOGARES COMUNITARIOS DE BIENESTAR NUEVO RINCON</t>
  </si>
  <si>
    <t>ASOCIACION DE PADRES DE HOGARES COMUNITARIOS DE BIENESTAR PORVENIR</t>
  </si>
  <si>
    <t>ASOCIACIÓN DE PADRES DE HOGARES COMUNITARIOS DE BIENESTAR REINO INFANTIL</t>
  </si>
  <si>
    <t>ASOCIACIÓN DE PADRES DE HOGARES COMUNITARIOS DE BIENESTAR RENACER</t>
  </si>
  <si>
    <t>ASOCIACION DE PADRES DE HOGARES COMUNITARIOS DE BIENESTAR SANTO DOMINGO</t>
  </si>
  <si>
    <t>ASOCIACION DE PADRES DE HOGARES COMUNITARIOS DE BINESTAR SAN FRANCISCO</t>
  </si>
  <si>
    <t>ASOCIACION DE PADRES DE HOGARES COMUTARIOS DE BIENESTAR FAMI SECTOR DOS</t>
  </si>
  <si>
    <t>ASOCIACIÓN DE PADRES DE HOGARES DE BIENESTAR</t>
  </si>
  <si>
    <t>ASOCIACION DE PADRES DE HOGARES DE BIENESTAR ABREGO SUR</t>
  </si>
  <si>
    <t>ASOCIACION DE PADRES DE HOGARES DE BIENESTAR AMIGUITOS DE COLOMBIA</t>
  </si>
  <si>
    <t>ASOCIACION DE PADRES DE HOGARES DE BIENESTAR ANTARES DE LA AMISTAD</t>
  </si>
  <si>
    <t>ASOCIACION DE PADRES DE HOGARES DE BIENESTAR AÑO 2000 CHARALA</t>
  </si>
  <si>
    <t>ASOCIACION DE PADRES DE HOGARES DE BIENESTAR ARGELIA BOSA</t>
  </si>
  <si>
    <t>ASOCIACION DE PADRES DE HOGARES DE BIENESTAR BARICHARA</t>
  </si>
  <si>
    <t>ASOCIACION DE PADRES DE HOGARES DE BIENESTAR BARRIO LAS FERIAS</t>
  </si>
  <si>
    <t>ASOCIACION DE PADRES DE HOGARES DE BIENESTAR BARRIO PROMESA DE DIOS</t>
  </si>
  <si>
    <t>ASOCIACIÓN DE PADRES DE HOGARES DE BIENESTAR BARRIO SANTA CLARA</t>
  </si>
  <si>
    <t>ASOCIACION DE PADRES DE HOGARES DE BIENESTAR BARRIOS UNIDOS PARA EL PROGRESO</t>
  </si>
  <si>
    <t>ASOCIACION DE PADRES DE HOGARES DE BIENESTAR CABECERA MUNICIPAL EL CARMEN</t>
  </si>
  <si>
    <t>ASOCIACION DE PADRES DE HOGARES DE BIENESTAR CAPITANEJO</t>
  </si>
  <si>
    <t>ASOCIACIÓN DE PADRES DE HOGARES DE BIENESTAR CARABELAS</t>
  </si>
  <si>
    <t>ASOCIACION DE PADRES DE HOGARES DE BIENESTAR CARITAS ALEGRES</t>
  </si>
  <si>
    <t>ASOCIACION DE PADRES DE HOGARES DE BIENESTAR CENTRO VILLAGORGONA</t>
  </si>
  <si>
    <t>ASOCIACION DE PADRES DE HOGARES DE BIENESTAR DE LOS BARRIO COMUNEROS ARGELIA UNIDOS</t>
  </si>
  <si>
    <t>ASOCIACION DE PADRES DE HOGARES DE BIENESTAR DEL BARRIO ARENAL</t>
  </si>
  <si>
    <t>ASOCIACIÓN DE PADRES DE HOGARES DE BIENESTAR DEL BARRIO CAMINO VIEJO DE SAN CRISTOBAL</t>
  </si>
  <si>
    <t>ASOCIACION DE PADRES DE HOGARES DE BIENESTAR DEL MUNICIPIO DE ARATOCA</t>
  </si>
  <si>
    <t>ASOCIACION DE PADRES DE HOGARES DE BIENESTAR DEL MUNICIPIO DE CURITI</t>
  </si>
  <si>
    <t>ASOCIACION DE PADRES DE HOGARES DE BIENESTAR DEL SECTOR CARVAJAL</t>
  </si>
  <si>
    <t>ASOCIACION DE PADRES DE HOGARES DE BIENESTAR EL AMPARO DE LOS NIÑOS</t>
  </si>
  <si>
    <t>ASOCIACION DE PADRES DE HOGARES DE BIENESTAR EL CAMINO AL PROGRESO</t>
  </si>
  <si>
    <t>ASOCIACIÓN DE PADRES DE HOGARES DE BIENESTAR EL CONSUELO</t>
  </si>
  <si>
    <t>ASOCIACIÓN DE PADRES DE HOGARES DE BIENESTAR EL ENSUEÑO</t>
  </si>
  <si>
    <t>ASOCIACION DE PADRES DE HOGARES DE BIENESTAR EL HIJO FELIZ</t>
  </si>
  <si>
    <t>ASOCIACION DE PADRES DE HOGARES DE BIENESTAR EL PARAISO</t>
  </si>
  <si>
    <t>ASOCIACION DE PADRES DE HOGARES DE BIENESTAR FAMI ALEGRIA DE VIVIR</t>
  </si>
  <si>
    <t>ASOCIACION DE PADRES DE HOGARES DE BIENESTAR FAMI ASOFAMA</t>
  </si>
  <si>
    <t>ASOCIACION DE PADRES DE HOGARES DE BIENESTAR FAMI LA TORCOROMA</t>
  </si>
  <si>
    <t>ASOCIACION DE PADRES DE HOGARES DE BIENESTAR FAMI PROMESA DE DIOS</t>
  </si>
  <si>
    <t>ASOCIACION DE PADRES DE HOGARES DE BIENESTAR FAMILIAR MI EDAD FELIZ BOSA LINDA</t>
  </si>
  <si>
    <t>ASOCIACION DE PADRES DE HOGARES DE BIENESTAR INTEGRACION PARA EL DESARROLLO INFANTIL AIDI</t>
  </si>
  <si>
    <t>ASOCIACION DE PADRES DE HOGARES DE BIENESTAR JUANXXIII</t>
  </si>
  <si>
    <t>ASOCIACIÓN DE PADRES DE HOGARES DE BIENESTAR LA FLORA ESPERANZA Y TIGUAQUE</t>
  </si>
  <si>
    <t>ASOCIACIÓN DE PADRES DE HOGARES DE BIENESTAR LA GLORIA SEGUNDO SECTOR</t>
  </si>
  <si>
    <t>ASOCIACIÓN DE PADRES DE HOGARES DE BIENESTAR LA GRAN FAMILIA</t>
  </si>
  <si>
    <t>ASOCIACION DE PADRES DE HOGARES DE BIENESTAR LA MARIA</t>
  </si>
  <si>
    <t>ASOCIACION DE PADRES DE HOGARES DE BIENESTAR LA RESURRECCION</t>
  </si>
  <si>
    <t>ASOCIACION DE PADRES DE HOGARES DE BIENESTAR LOS CHIQUITINES</t>
  </si>
  <si>
    <t>ASOCIACION DE PADRES DE HOGARES DE BIENESTAR LOS TRAVIESOS</t>
  </si>
  <si>
    <t>ASOCIACION DE PADRES DE HOGARES DE BIENESTAR LUDO B</t>
  </si>
  <si>
    <t>ASOCIACION DE PADRES DE HOGARES DE BIENESTAR LUMED</t>
  </si>
  <si>
    <t>ASOCIACION DE PADRES DE HOGARES DE BIENESTAR MARROQUIN 2 NORTE A</t>
  </si>
  <si>
    <t>ASOCIACIÓN DE PADRES DE HOGARES DE BIENESTAR MI GRAN FUTURO</t>
  </si>
  <si>
    <t>ASOCIACION DE PADRES DE HOGARES DE BIENESTAR NUEVA SANTA FE</t>
  </si>
  <si>
    <t>ASOCIACION DE PADRES DE HOGARES DE BIENESTAR NUEVO MILENIO CIUDADELA PARQUE DE LA ROCA</t>
  </si>
  <si>
    <t>ASOCIACION DE PADRES DE HOGARES DE BIENESTAR NUEVO RENACER</t>
  </si>
  <si>
    <t>ASOCIACION DE PADRES DE HOGARES DE BIENESTAR OCAMONTE</t>
  </si>
  <si>
    <t>ASOCIACION DE PADRES DE HOGARES DE BIENESTAR OTARE</t>
  </si>
  <si>
    <t>ASOCIACIÓN DE PADRES DE HOGARES DE BIENESTAR PABLO ESCOBAR</t>
  </si>
  <si>
    <t>ASOCIACIÓN DE PADRES DE HOGARES DE BIENESTAR PABLO SEXTO SEGUNDO</t>
  </si>
  <si>
    <t>ASOCIACIÓN DE PADRES DE HOGARES DE BIENESTAR PEQUEÑOS TRAVIESOS DE AURES III</t>
  </si>
  <si>
    <t>ASOCIACION DE PADRES DE HOGARES DE BIENESTAR PINCHOTE</t>
  </si>
  <si>
    <t>ASOCIACION DE PADRES DE HOGARES DE BIENESTAR RESURGIR PALESTINA Y ANTONIA SANTOS</t>
  </si>
  <si>
    <t>ASOCIACIÓN DE PADRES DE HOGARES DE BIENESTAR SAN MARTÍN MALVINAS</t>
  </si>
  <si>
    <t>ASOCIACION DE PADRES DE HOGARES DE BIENESTAR SAN PABLO</t>
  </si>
  <si>
    <t>ASOCIACION DE PADRES DE HOGARES DE BIENESTAR SAN RAFAEL</t>
  </si>
  <si>
    <t>ASOCIACION DE PADRES DE HOGARES DE BIENESTAR SECTOR AR11 URBANIZACION LOS PINOS</t>
  </si>
  <si>
    <t>ASOCIACION DE PADRES DE HOGARES DE BIENESTAR SECTOR ROMA</t>
  </si>
  <si>
    <t>ASOCIACION DE PADRES DE HOGARES DE BIENESTAR TEORAMA</t>
  </si>
  <si>
    <t>ASOCIACION DE PADRES DE HOGARES DE BIENESTAR VILLANUEVA</t>
  </si>
  <si>
    <t>ASOCIACION DE PADRES DE HOGARES DE BIENESTAR VIRO VIRO</t>
  </si>
  <si>
    <t>ASOCIACION DE PADRES DE HOGARES DE BIENESTAR Y MADRES COMUNITARIAS PARA UN MEJOR FUTURO</t>
  </si>
  <si>
    <t xml:space="preserve">ASOCIACION DE PADRES DE HOGARES DE BIENMESTAR LA PERLA DEL FONCE </t>
  </si>
  <si>
    <t>ASOCIACIÓN DE PADRES DE HOGARES EL PORVENIR DE LA NIÑEZ</t>
  </si>
  <si>
    <t>ASOCIACION DE PADRES DE LOS HCB SAN RAFAEL, LAS MERCEDES, VENECIA, PRADOY OTROS FAMI</t>
  </si>
  <si>
    <t>ASOCIACIÓN DE PADRES DE LOS HOGARES COMUNITARIOS DE BIENESTAR FAMI TOLEDO PLATA</t>
  </si>
  <si>
    <t>ASOCIACION DE PADRES DE LOS HOGARES DE BIENESTAR MADRES JUVENILES</t>
  </si>
  <si>
    <t>ASOCIACION DE PADRES DE USUARIOS DE LOS HOGARES COMUNITARIOS DE BIENESTAR EL MUNDO INFANTIL BARRIO CIUDAD LATINA</t>
  </si>
  <si>
    <t>ASOCIACION DE PADRES DEL HOGAR INFANTIL CUMARAL DOS</t>
  </si>
  <si>
    <t>ASOCIACION DE PADRES DEL HOGAR INFANTIL DE MAICAO</t>
  </si>
  <si>
    <t>ASOCIACION DE PADRES DEL HOGAR INFANTIL EDUARDO CARRANZA</t>
  </si>
  <si>
    <t>ASOCIACION DE PADRES FLIAS Y VECINOS HOGAR INFANTIL BELENCITO</t>
  </si>
  <si>
    <t>ASOCIACION DE PADRES HOGAR INFANTIL BARANOA</t>
  </si>
  <si>
    <t>ASOCIACIÓN DE PADRES HOGAR INFANTIL PAILITAS</t>
  </si>
  <si>
    <t>ASOCIACION DE PADRES HOGAR INFANTIL ROSITA</t>
  </si>
  <si>
    <t>ASOCIACION DE PADRES HOGARES COMUNITARIOS DE BIENESTAR FAMI CIUDADELA NORTE</t>
  </si>
  <si>
    <t>ASOCIACION DE PADRES HOGARES COMUNITARIOS DE BIENESTAR FAMI LA UNION</t>
  </si>
  <si>
    <t>ASOCIACION DE PADRES HOGARES COMUNITARIOS DE BIENESTAR LIDERES INFANTILES</t>
  </si>
  <si>
    <t>ASOCIACION DE PADRES HOGARES COMUNITARIOS SANTA BARBARA</t>
  </si>
  <si>
    <t>ASOCIACIÓN DE PADRES HOGARES DE BIENESTAR COMUNEROS 1 GRUPO 3</t>
  </si>
  <si>
    <t>ASOCIACION DE PADRES HOGARES DE BIENESTAR DEL MUNICIPIO DE MOGOTES</t>
  </si>
  <si>
    <t>ASOCIACION DE PADRES HOGARES DE BIENESTAR FAMILIAR GUAMALITO NORTE DE SANTANDER</t>
  </si>
  <si>
    <t>ASOCIACION DE PADRES HOGARES DE BIENESTAR LA INDUSTRIAL Y OTROS</t>
  </si>
  <si>
    <t>ASOCIACION DE PADRES SECTOR SAN FRANCISCO</t>
  </si>
  <si>
    <t>ASOCIACION DE PADRES USUARIOS ,OTRAS MODALIDADES DE ATENCION A PRIMERA INFANCIA Y MADRES COMUNITARIAS MIS PRIMEROS AÑOS</t>
  </si>
  <si>
    <t>ASOCIACION DE PADRES USUARIOS COMPARTIR SUBA II</t>
  </si>
  <si>
    <t>ASOCIACION DE PADRES USUARIOS COMPARTIR SUBA III</t>
  </si>
  <si>
    <t>ASOCIACION DE PADRES USUARIOS DE BIENESTAR FAMILIAR LEONCITOS</t>
  </si>
  <si>
    <t>ASOCIACION DE PADRES USUARIOS DE BIENESTAR FAMILIAR SUPER AMIGOS</t>
  </si>
  <si>
    <t>ASOCIACION DE PADRES USUARIOS DE HCB, OTRAS MODALIDADES DE ATENCION A LA PRIMERA INFANCIA Y MADRES COMUNITARIAS SECTOR SABOYA</t>
  </si>
  <si>
    <t>ASOCIACIÓN DE PADRES USUARIOS DE HCB, OTRAS MODALIDADES DE ATENCIÓN A LA PRIMERA INFANCIA Y MADRES COMUNITARIAS SUTAMARCHAN</t>
  </si>
  <si>
    <t>ASOCIACION DE PADRES USUARIOS DE HOGARES BIENESTAR DEL BARRIO VILLA HERMOSA</t>
  </si>
  <si>
    <t>ASOCIACIÓN DE PADRES USUARIOS DE HOGARES COMUNITARIOS DE BIENESTAR EDMUNDO LOPEZ SECTOR 3</t>
  </si>
  <si>
    <t>ASOCIACION DE PADRES USUARIOS DE HOGARES COMUNITARIOS DE BIENESTAR PANTANITOS Y JARDIN</t>
  </si>
  <si>
    <t>ASOCIACION DE PADRES USUARIOS DE HOGARES COMUNITARIOS DE BIENESTAR PROGRESO INFANTIL</t>
  </si>
  <si>
    <t>ASOCIACIÓN DE PADRES USUARIOS DE HOGARES COMUNITARIOS DE BIENESTAR ROSARIO QUEBRADA HONDA Y OTROS</t>
  </si>
  <si>
    <t>ASOCIACION DE PADRES USUARIOS DE HOGARES COMUNITARIOS DE BIENESTAR SANTA TERESITA</t>
  </si>
  <si>
    <t>ASOCIACION DE PADRES USUARIOS DE HOGARES COMUNITARIOS DE BIENESTAR TOBERIN</t>
  </si>
  <si>
    <t>ASOCIACIÓN DE PADRES USUARIOS DE HOGARES COMUNITARIOS DE ICBF LA ESTRELLITA</t>
  </si>
  <si>
    <t>ASOCIACIÓN DE PADRES USUARIOS DE HOGARES DE BIENESTAR BRISAS DEL NUTIBARA</t>
  </si>
  <si>
    <t>ASOCIACION DE PADRES USUARIOS DE HOGARES DE BIENESTAR CLARET E INGLES</t>
  </si>
  <si>
    <t>ASOCIACION DE PADRES USUARIOS DE HOGARES DE BIENESTAR DEL BARRIO GIRALDILLA</t>
  </si>
  <si>
    <t>ASOCIACION DE PADRES USUARIOS DE HOGARES DE BIENESTAR FAMI SECTOR UNO</t>
  </si>
  <si>
    <t>ASOCIACIÓN DE PADRES USUARIOS DE HOGARES DE BIENESTAR FUTUROS DE COLOMBIA</t>
  </si>
  <si>
    <t>ASOCIACION DE PADRES USUARIOS DE HOGARES DE BIENESTAR KENNEDY CENTRAL II</t>
  </si>
  <si>
    <t>ASOCIACIÓN DE PADRES USUARIOS DE HOGARES DE BIENESTAR LA AMISTAD</t>
  </si>
  <si>
    <t>ASOCIACIÓN DE PADRES USUARIOS DE HOGARES DE BIENESTAR LOS OSITOS</t>
  </si>
  <si>
    <t>ASOCIACIÓN DE PADRES USUARIOS DE HOGARES DE BIENESTAR MIS PRIMEROS AMIGOS</t>
  </si>
  <si>
    <t>ASOCIACION DE PADRES USUARIOS DE HOGARES DE BIENESTAR RENACER LAS MERCEDES</t>
  </si>
  <si>
    <t>ASOCIACION DE PADRES USUARIOS DE HOGARES DE BIENESTAR VILLA BOCHICA</t>
  </si>
  <si>
    <t>ASOCIACION DE PADRES USUARIOS DE HOGARES DE BIENESTAR VIVIENDO SOÑANDO Y JUGANDO</t>
  </si>
  <si>
    <t>ASOCIACION DE PADRES USUARIOS DE LOS 
HOGARES COMUNITARIOS DE BIENESTAR FAMILIAR, OTRAS MODALIDADES 
DE ATENCION A LA PRIMERA INFANCIA Y MADRES COMUNITARIAS DEL 
SECTOR SANTA ISABEL DEL MUNICIPIO DE DUITAMA,</t>
  </si>
  <si>
    <t>ASOCIACION DE PADRES USUARIOS DE LOS HCB DE BF OTRAS MODALIDADES DE ATENCION PI Y MC SECTOR CENTRO MUNICIPIO DE MONGUA</t>
  </si>
  <si>
    <t>ASOCIACION DE PADRES USUARIOS DE LOS HCB FAMILIAR Y OTRAS MODALIDADES DE ATENCION A LA P.I Y MADRES COMUNITARIAS DEL SECTOR TENZ</t>
  </si>
  <si>
    <t>ASOCIACIÓN DE PADRES USUARIOS DE LOS HCB FAMILIAR, OTRAS MODALIDADES DE ATENCIÓN A LA PI Y MC DEL SECTOR BOYACA</t>
  </si>
  <si>
    <t>ASOCIACIÓN DE PADRES USUARIOS DE LOS HOGARES COMUNITARIOS BIENESTAR FAMILIAR, OTRAS MODALIDADES DE ATENCIÓN A LA PRIMERA INFANCI</t>
  </si>
  <si>
    <t>ASOCIACIÓN DE PADRES USUARIOS DE LOS HOGARES COMUNITARIOS DE BIENESTAR EL TRIANGULO BARRIO SAN ANTONIO</t>
  </si>
  <si>
    <t>ASOCIACIÓN DE PADRES USUARIOS DE LOS HOGARES COMUNITARIOS DE BIENESTAR FAMILIAR Y OTRAS MODALIDADES DE ATENCIÓN A LA PRIMERA INF</t>
  </si>
  <si>
    <t>ASOCIACIÓN DE PADRES USUARIOS DE LOS HOGARES COMUNITARIOS DE BIENESTAR FAMILIAR, OTRAS MODALIDADES DE ATENCIÓN A LA PRIMERA INF</t>
  </si>
  <si>
    <t>ASOCIACION DE PADRES USUARIOS DE LOS HOGARES COMUNITARIOS DE BIENESTAR FAMILIAR, OTRAS MODALIDADES DE ATENCION A LA PRIMERA INFA</t>
  </si>
  <si>
    <t>ASOCIACIÓN DE PADRES USUARIOS DE LOS HOGARES COMUNITARIOS DE BIENESTAR FAMILIAR, OTRAS MODALIDADES DE ATENCIÓN A LA PRIMERA SOCH</t>
  </si>
  <si>
    <t>ASOCIACION DE PADRES USUARIOS DE LOS HOGARES COMUNITARIOS DE BIENESTAR FAMILIAR, OTRAS MODALIDADES DE ATENCION ALA PRIMERA INFAN</t>
  </si>
  <si>
    <t>ASOCIACIÓN DE PADRES USUARIOS DE LOS HOGARES COMUNITARIOS DE BIENESTAR Y MADRES COMUNITARIAS DE MAICAO SECTOR RURAL OULIWOU</t>
  </si>
  <si>
    <t>ASOCIACIÓN DE PADRES USUARIOS DE LOS HOGARES COMUNITARIOS DE BIENESTAR, OTRAS MODALIDADES DE ATENCIÓN A LA PRIM</t>
  </si>
  <si>
    <t>ASOCIACION DE PADRES USUARIOS DE LOS HOGARES DE BIENESTAR BRISAS DE BUENAVISTA</t>
  </si>
  <si>
    <t>ASOCIACION DE PADRES USUARIOS DE LOS HOGARES DE BIENESTAR LA ISLA DEL SOL</t>
  </si>
  <si>
    <t>ASOCIACION DE PADRES USUARIOS DEL HOGAR INFANTL SANTO DOMINGO SAVIO</t>
  </si>
  <si>
    <t>ASOCIACION DE PADRES USUARIOS DEL PROGRAMA HOGARES DE BIENESTAR MUNDO MAGICO DE USME</t>
  </si>
  <si>
    <t>ASOCIACIÓN DE PADRES USUARIOS HCB PRADO</t>
  </si>
  <si>
    <t>ASOCIACION DE PADRES USUARIOS HOGARES DE BIENESTAR FAMILIAR DE LOS BARRIOS CASABLANCA DEL NORTE SAN FRANCISCO Y OTROS</t>
  </si>
  <si>
    <t>ASOCIACIÓN DE PADRES USUARIOS OTRAS MODALIDADES DE ATENCIÓN A AL PRIMERA INFANCIA Y MADRES COMUNITARIAS VILLAS DE KENNEDY</t>
  </si>
  <si>
    <t>ASOCIACION DE PADRES USUARIOS OTRAS MODALIDADES DE ATENCION A PRIMERA INFANCIA Y MADRES COMUNITARIAS EL FUTURO DEL NIÑO</t>
  </si>
  <si>
    <t>ASOCIACIÓN DE PADRES USUARIOS OTRAS MODALIDADES DE ATENCIÓN A PRIMERA INFANCIA Y MADRES COMUNITARIAS EL PORVENIR</t>
  </si>
  <si>
    <t>ASOCIACION DE PADRES USUARIOS OTRAS MODALIDADES DE ATENCION A PRIMERA INFANCIA Y MADRES COMUNITARIAS LIMONAR DOS</t>
  </si>
  <si>
    <t>ASOCIACIÓN DE PADRES USUARIOS OTRAS MODALIDADES DE ATENCION A PRIMERA INFANCIA Y MADRES COMUNITARIAS LORETO</t>
  </si>
  <si>
    <t>ASOCIACIÓN DE PADRES USUARIOS SAN IGNACIO DE LOYOLA</t>
  </si>
  <si>
    <t>ASOCIACION DE PADRES USUARIOS Y MADRES COMUNITARIAS ANGELES DEL FUTURO GAITANA 4</t>
  </si>
  <si>
    <t>ASOCIACION DE PADRES USUARIOS Y MADRES COMUNITARIAS ASHODEN</t>
  </si>
  <si>
    <t>ASOCIACIÓN DE PADRES USUARIOS Y MADRES COMUNITARIAS DE BIENESTAR GENTE DEL MAÑANA</t>
  </si>
  <si>
    <t>ASOCIACIÓN DE PADRES USUARIOS Y MADRES COMUNITARIAS DE LOS HOGARES DE BIENESTAR MIRANDO HACIA EL FUTURO</t>
  </si>
  <si>
    <t>ASOCIACION DE PADRES USUARIOS Y MADRES COMUNITARIAS DESPERTAL DEL MAÑANA MULTIPLE ASDEMA</t>
  </si>
  <si>
    <t>ASOCIACIÓN DE PADRES USUARIOS Y MADRES COMUNITARIOS DE HOGARES DE BIENESTAR MI SEGUNDA ETAPA</t>
  </si>
  <si>
    <t>ASOCIACIÓN DE PADRES USUARIOS Y/O MODALIDADES DE ATENCIÓN A LA PRIMERA INFANCIA Y MADRES COMUNITARIAS AMOR INFANTIL</t>
  </si>
  <si>
    <t>ASOCIACION DE PADRES USUARIOS, DE LOS HOGARES COMUNITARIOS DE BIENESTAR FAMILIAR, OTRAS MODALIDADES DE ATENCION A PRIMERA INFANC</t>
  </si>
  <si>
    <t>ASOCIACIÓN DE PADRES USUARIOS, OTRAS MODALIDADES DE ATENCIÓN A PRIMERA INFANCIA Y MADRES COMUNITARIAS ALTOS DE NIQUIA</t>
  </si>
  <si>
    <t>ASOCIACIÓN DE PADRES USUARIOS, OTRAS MODALIDADES DE ATENCIÓN A PRIMERA INFANCIA Y MADRES COMUNITARIAS BRISAS DE ORIENTE</t>
  </si>
  <si>
    <t>ASOCIACIÓN DE PADRES USUARIOS, OTRAS MODALIDADES DE ATENCIÓN A PRIMERA INFANCIA Y MADRES COMUNITARIAS CORAZONCITOS ALEGRES</t>
  </si>
  <si>
    <t>ASOCIACIÓN DE PADRES USUARIOS, OTRAS MODALIDADES DE ATENCIÓN A PRIMERA INFANCIA Y MADRES COMUNITARIAS EL CARRUSEL</t>
  </si>
  <si>
    <t>ASOCIACIÓN DE PADRES USUARIOS, OTRAS MODALIDADES DE ATENCIÓN A PRIMERA INFANCIA Y MADRES COMUNITARIAS EL LIMONAR N°1</t>
  </si>
  <si>
    <t>ASOCIACION DE PADRES USUARIOS, OTRAS MODALIDADES DE ATENCIÓN A PRIMERA INFANCIA Y MADRES COMUNITARIAS EL TRIUNFO</t>
  </si>
  <si>
    <t>ASOCIACION DE PADRES USUARIOS, OTRAS MODALIDADES DE ATENCIÓN A PRIMERA INFANCIA Y MADRES COMUNITARIAS LA CENTRAL</t>
  </si>
  <si>
    <t>ASOCIACION DE PADRES USUARIOS, OTRAS MODALIDADES DE ATENCION A PRIMERA INFANCIA Y MADRES COMUNITARIAS LOS NARANJOS</t>
  </si>
  <si>
    <t>ASOCIACIÓN DE PADRES USUARIOS, OTRAS MODALIDADES DE ATENCIÓN A PRIMERA INFANCIA Y MADRES COMUNITARIAS MUNICIPIO SAN PABLO DE BORBUR</t>
  </si>
  <si>
    <t>ASOCIACION DE PADRES USUSARIOS DE HOGARES DE BIENESTAR SEMBRANDO EL FUTURO</t>
  </si>
  <si>
    <t>ASOCIACION DE PADRES Y MADRES DE FAMILIA DE LOS NIÑOS USUARIOS DEL HOGAR INFANTIL SANTO DOMINGO</t>
  </si>
  <si>
    <t>ASOCIACIÓN DE PADRES Y MADRES DEL HOGAR INFANTIL EL NIDO</t>
  </si>
  <si>
    <t>ASOCIACIÓN DE PADRES Y VECINOS DEL HOGAR INFANTIL GUSANITO PIN PIN</t>
  </si>
  <si>
    <t>ASOCIACION DE PADRES Y VECINOS DEL HOGAR INFANTIL LUNITA CLARA</t>
  </si>
  <si>
    <t>ASOCIACION DE PADRES Y VECINOS DEL HOGAR INFANTIL ORO VERDE</t>
  </si>
  <si>
    <t>ASOCIACION DE PADRES Y VECINOS DEL HOGAR INFANTIL RAFAEL POMBO</t>
  </si>
  <si>
    <t>ASOCIACIÓN DE PADRES Y VECINOS DEL HOGAR INFANTIL VECINAL LA ORQUIDEA</t>
  </si>
  <si>
    <t>ASOCIACION DE PADRESDE HOGARES DE BIENESTAR ABREGO PROGRAMA FAMI</t>
  </si>
  <si>
    <t>ASOCIACION DE PADRESY DE MADRES DE FAMILIA DE LOS NIÑOS USUARIOS DEL HOGAR INFANTIL SOL Y LUNA</t>
  </si>
  <si>
    <t>ASOCIACIÓN DE PRODUCTORES DE LA REGIÓN CARIBE.</t>
  </si>
  <si>
    <t>ASOCIACION DE PRODUCTORES Y COMERCIALIZADORES DE LA SABANA</t>
  </si>
  <si>
    <t>ASOCIACIÓN DE PROFESIONALES DE COLOMBIA POR LA PAZ</t>
  </si>
  <si>
    <t>ASOCIACION DE PROFESIONALES INTEGRALES PARA EL DESARROLLO SOSTENIBLE DEL CHOCO</t>
  </si>
  <si>
    <t>ASOCIACION DE PROFESIONALES PARA EL DESARROLLO EMPRESARIAL Y SOCIAL DE LA REGION CARIBE APDES</t>
  </si>
  <si>
    <t>ASOCIACION DE PROFESIONALES PARA EL DESARROLLO SOCIAL</t>
  </si>
  <si>
    <t>ASOCIACIÓN DE TRABAJADORAS SOCIALES</t>
  </si>
  <si>
    <t>ASOCIACION DE USUARIOS DE HOGARES DE BIENESTAR CAMINO A LA ESPERANZA</t>
  </si>
  <si>
    <t>ASOCIACION DE USUARIOS DEL PROGRAMA DE BIENESTAR COMUNITARIA DEL FUTURO</t>
  </si>
  <si>
    <t>ASOCIACION DE USUARIOS DEL PROGRAMA DE HOGARES COMUNITARIOS DE BIENESTAR NUEVO HORIZONTE</t>
  </si>
  <si>
    <t>ASOCIACION DE USUARIOS DEL PROGRAMA DE HOGARES DE BIENESTAR DEL BARRIO LA FLORIDA</t>
  </si>
  <si>
    <t>ASOCIACION DE USUARIOS DEL PROGRAMA DE HOGARES DE BIENESTAR EL BARRIO EL CODITO</t>
  </si>
  <si>
    <t>ASOCIACION DE USUARIOS DEL PROGRAMA DE HOGARES DE BIENESTAR SECTOR URBANO DEL MUNICIPIO DE AIPE</t>
  </si>
  <si>
    <t>ASOCIACION DE USUARIOS DEL PROGRAMA HCB DE LOS BARRIOS SAN JOSE SAN ISIDRO EL SOCORRO Y OTROS</t>
  </si>
  <si>
    <t>ASOCIACIÓN DE USUARIOS DEL PROGRAMA HOGARES COMUNITARIOS DE BIENESTAR DE LAS ZONAS RURAL Y URBANA DE SAN BERNARDO DEL VIENTO</t>
  </si>
  <si>
    <t>ASOCIACIÓN DE USUARIOS DEL PROGRAMA HOGARES COMUNITARIOS DE BIENESTAR DE SANTA CLARA</t>
  </si>
  <si>
    <t>ASOCIACIÓN DE USUARIOS DEL PROGRAMA HOGARES COMUNITARIOS DE BIENESTAR DE SANTA LUCIA</t>
  </si>
  <si>
    <t>ASOCIACION DE USUARIOS DEL PROGRAMA HOGARES COMUNITARIOS DE BIENESTAR DEL BARRIO JOSE EUSTACIO RIVERA</t>
  </si>
  <si>
    <t>ASOCIACION DE USUARIOS DEL PROGRAMA HOGARES COMUNITARIOS DE BIENESTAR DEL BARRIO LAS PALMAS SECTOR 1</t>
  </si>
  <si>
    <t>ASOCIACIÓN DE USUARIOS DEL PROGRAMA HOGARES COMUNITARIOS DE BIENESTAR DEL BARRIO MOGAMBO SECTOR 2</t>
  </si>
  <si>
    <t>ASOCIACIÓN DE USUARIOS DEL PROGRAMA HOGARES COMUNITARIOS DE BIENESTAR TIMANCO III ETAPA DE NEIVA</t>
  </si>
  <si>
    <t>ASOCIACION DE USUARIOS DEL PROGRAMA HOGARES DE BIENESTAR AMOR POR LOS NIÑOS ESTAR AMOR POR LOS NIÑOS</t>
  </si>
  <si>
    <t>ASOCIACIÓN DE USUARIOS DEL PROGRAMA HOGARES DE BIENESTAR BARRIO ALTAMIRA</t>
  </si>
  <si>
    <t>ASOCIACIÓN DE USUARIOS DEL PROGRAMA HOGARES DE BIENESTAR BOSTON PALESTINA LAREDO Y SANTANDER</t>
  </si>
  <si>
    <t>ASOCIACION DE USUARIOS DEL PROGRAMA HOGARES DE BIENESTAR CLASICO MUNDO DE LOS NIÑOS SECTOR CLASS</t>
  </si>
  <si>
    <t>ASOCIACION DE USUARIOS DEL PROGRAMA HOGARES DE BIENESTAR DE LOS BARRIOS LA LIGA,LA PENINSULA,COLMENA Y NIEVES</t>
  </si>
  <si>
    <t>ASOCIACION DE USUARIOS DEL PROGRAMA HOGARES DE BIENESTAR DE LOS BARRIOS LAS COLINAS Y SAN RAFAEL</t>
  </si>
  <si>
    <t>ASOCIACION DE USUARIOS DEL PROGRAMA HOGARES DE BIENESTAR DEL BARRIO BUENAVISTA</t>
  </si>
  <si>
    <t>ASOCIACION DE USUARIOS DEL PROGRAMA HOGARES DE BIENESTAR DEL SECTOR PERDOMO</t>
  </si>
  <si>
    <t>ASOCIACION DE USUARIOS DEL PROGRAMA HOGARES DE BIENESTAR FONTANAR DE LA ESPERANZA</t>
  </si>
  <si>
    <t>ASOCIACIÓN DE USUARIOS DEL PROGRAMA HOGARES DE BIENESTAR MI HOGAR FELIZ</t>
  </si>
  <si>
    <t>ASOCIACION DE USUARIOS DELPROGRAMA HOGARESDE BIENESTAR SECTOR PATIO BONITO</t>
  </si>
  <si>
    <t>ASOCIACION DE USUARIOS HCB DE JOSE MANUEL DE ALTAMIRA</t>
  </si>
  <si>
    <t>ASOCIACION DE USUARIOS HOGARES COMUNITARIOS DE BIENESTAR 31 DE OCTUBRE SAN SIMON Y OTROS FAMI</t>
  </si>
  <si>
    <t>ASOCIACIÓN DE VOLUNTADES PARA EL SERVICIO SOCIAL</t>
  </si>
  <si>
    <t>ASOCIACION DEPADRES DE HOGARES COMUNITARIOS DE ICBF CARLOS RAMIREZ PARIS</t>
  </si>
  <si>
    <t>ASOCIACIÓN DESARROLLO INTEGRAL</t>
  </si>
  <si>
    <t>ASOCIACION ECO TERNURA DE COLOMBIA</t>
  </si>
  <si>
    <t>ASOCIACIÓN EDUCATIVA Y CULTURAL AÑOS MARAVILLOSOS</t>
  </si>
  <si>
    <t>ASOCIACION EMPRESARIAL DE SUMINISTROS Y SERVICIOS VARIOS</t>
  </si>
  <si>
    <t>ASOCIACIÓN ESPERANZA Y PROGRESO</t>
  </si>
  <si>
    <t>ASOCIACION ETNICA PARA EL CRECIMIENTO INTEGRAL DE LA MUJER, FAMILIA, ENTORNO Y LA REGION</t>
  </si>
  <si>
    <t>ASOCIACIÓN FAMILIA PROYECTO AL FUTURO FAPROF</t>
  </si>
  <si>
    <t>ASOCIACION FREPAEN</t>
  </si>
  <si>
    <t>ASOCIACIÓN GESTORA Y ASESORA PARA EL DESARROLLO DE LA MOJANA</t>
  </si>
  <si>
    <t>ASOCIACIÓN HÁBITAT</t>
  </si>
  <si>
    <t>ASOCIACION HOGARES COMUNITARIOS DE BIENESTAR LAS AMERICAS</t>
  </si>
  <si>
    <t>ASOCIACION HOGARES DE BIENESTAR LA PEDREGOSA</t>
  </si>
  <si>
    <t>ASOCIACIÓN HUELLAS DEL QUIROGA</t>
  </si>
  <si>
    <t>ASOCIACION HUMANITARIA PARA EL DESARROLLO SOCIO ECONÓMICO TERRITORIAL</t>
  </si>
  <si>
    <t>ASOCIACION INSTITUTO MIXTO JUAN JACOBO ROUSSEAU</t>
  </si>
  <si>
    <t>ASOCIACION INTEGRADA POR VOLUNTARIOS RURALES Y URBANOS ASIVRU</t>
  </si>
  <si>
    <t>ASOCIACIÓN INTERDISCIPLINARIA DE PROFESIONALES</t>
  </si>
  <si>
    <t>ASOCIACION JUVENIL VISION FUTURA</t>
  </si>
  <si>
    <t>ASOCIACION LA ESPERANZA N2</t>
  </si>
  <si>
    <t>ASOCIACION LUTHER KING DEL PACIFICO</t>
  </si>
  <si>
    <t>ASOCIACION MARIA AUXILIADORA</t>
  </si>
  <si>
    <t>ASOCIACION MEGASALUD</t>
  </si>
  <si>
    <t>ASOCIACION MORICHAL PARA EL DESARROLLO DE PROGRAMAS SOCIALES</t>
  </si>
  <si>
    <t>ASOCIACIÓN MUJER Y GENERO</t>
  </si>
  <si>
    <t>ASOCIACION MUJERES E INFANCIA ASOMIN</t>
  </si>
  <si>
    <t>ASOCIACIÓN MUNDOS HERMANOS ONG</t>
  </si>
  <si>
    <t>ASOCIACION MUTUAL AVANZAR</t>
  </si>
  <si>
    <t>ASOCIACION NACIONAL DE EMPRENDIMIENTO SOCIAL Y CULTURAL DE COLOMBIA ASONESHCA</t>
  </si>
  <si>
    <t>ASOCIACION NAZARENO</t>
  </si>
  <si>
    <t>ASOCIACION NUEVA ESPAÑA ALPES</t>
  </si>
  <si>
    <t>ASOCIACIÓN PADESO CONSTRUYENDO FUTURO</t>
  </si>
  <si>
    <t>ASOCIACIÓN PADRES DE FAMILIA DE HOGARES DE BIENESTAR MALAMBO EL PORVENIR</t>
  </si>
  <si>
    <t>ASOCIACION PADRES DE FAMILIA DEL HOGAR INFANTIL PELUSA</t>
  </si>
  <si>
    <t>ASOCIACION PADRES DE FAMILIA HOGAR INFANTIL CAFETERITO ASOCAFETERITO</t>
  </si>
  <si>
    <t>ASOCIACIÓN PADRES DE FAMILIA HOGAR INFANTIL COMUNITARIO FLORECITAS</t>
  </si>
  <si>
    <t>ASOCIACION PADRES DE FAMILIA HOGAR INFANTIL GUADALAJARA DEL MUNICIPIO DE VILLAVICENCIO</t>
  </si>
  <si>
    <t>ASOCIACION PADRES DE FAMILIA HOGAR INFANTIL LAS MIRLAS</t>
  </si>
  <si>
    <t>ASOCIACION PADRES DE FAMILIA HOGAR INFANTIL ZAMBRANO CAMADER</t>
  </si>
  <si>
    <t>ASOCIACIÓN PADRES DE FAMILIA VECINOS HOGAR INFANTIL AGUALONGO</t>
  </si>
  <si>
    <t>ASOCIACIÓN PADRES DE FAMILIA Y VECINOS DEL HOGAR INFANTIL LOS OLIVOS</t>
  </si>
  <si>
    <t>ASOCIACION PADRES DE FAMILIA Y VNOS DEL HOGAR INFANTIL VIRGINIA PERDOMO</t>
  </si>
  <si>
    <t>ASOCIACION PADRES DE HOGARES COMUNITARIOS DE BIENESTAR BARRIO SANTA ANA</t>
  </si>
  <si>
    <t>ASOCIACION PADRES DE HOGARES DE BIENESTAR BARRIO VILLA GLADYS</t>
  </si>
  <si>
    <t>ASOCIACIÓN PADRES FAMILIA HOGAR INFANTIL RIN RIN RENACUAJO</t>
  </si>
  <si>
    <t>ASOCIACION PADRES FAMILIA VECINOS HOGAR INFANTIL SANTA TERESITA</t>
  </si>
  <si>
    <t>ASOCIACIÓN PADRES HOGARES DE BIENESTAR MUNICIPIO DE ONZAGA</t>
  </si>
  <si>
    <t>ASOCIACIÓN PADRES USUARIOS DE HOGARES, OTRAS MODALIDADES DE ATENCIÓN A PRIMERA INFANCIA Y MADRES COMUNITARIAS NOSOTROS LOS NIÑOS</t>
  </si>
  <si>
    <t>ASOCIACION PADRES USUARIOS DE LOS HOGARES DEL BIENESTAR BARRIOS UNIDOS DEL NORTE DE SAN CRISTOBAL</t>
  </si>
  <si>
    <t>ASOCIACION PARA EL DESARROLLO SOCIAL INTEGRAL Y COMUNITARIA DE LA COSTA ADSOINCA</t>
  </si>
  <si>
    <t>ASOCIACIÓN PARA EL MEJORAMIENTO Y DESARROLLO COMUNITARIO</t>
  </si>
  <si>
    <t>ASOCIACIÓN PARA LA ATENCIÓN DE LA PRIMERA INFANCIA DEL MUNICIPIO DE PLANADAS ASAPIP, DEPARTAMENTO DEL TOLIMA</t>
  </si>
  <si>
    <t>ASOCIACION PARA LA CONSTRUCCION DE COMUNIDAD Y SU DESARROLLO INTEGRAL ACCDI</t>
  </si>
  <si>
    <t>ASOCIACION PARA LA PRODUCCION AUTOGESTIONARIA Y SOSTENIBLE DE SUCRE</t>
  </si>
  <si>
    <t xml:space="preserve">ASOCIACION PARQUE EL CANADA </t>
  </si>
  <si>
    <t>ASOCIACION PERENNE</t>
  </si>
  <si>
    <t>ASOCIACIÓN POPULAR DE MUJERES DEL CESAR</t>
  </si>
  <si>
    <t>ASOCIACIÓN PRODEFENSA DEL NIÑO Y LA NIÑA DEL BARRIO VILLA NIDIA</t>
  </si>
  <si>
    <t>ASOCIACION PROFESIONALES DE COLOMBIA</t>
  </si>
  <si>
    <t>ASOCIACIÓN PUERTO ISAACS JUAN PABLO LL</t>
  </si>
  <si>
    <t>ASOCIACIÓN RAFAEL NUÑEZ</t>
  </si>
  <si>
    <t>ASOCIACION SAN LUCAS DE CARTAGENA</t>
  </si>
  <si>
    <t>ASOCIACION SOCIAL DE RESILENCIA CON IMPACTO INTEGRAL EN FAMILIA Y COMUNIDADES</t>
  </si>
  <si>
    <t>ASOCIACION SOCIAL POPULAR</t>
  </si>
  <si>
    <t>ASOCIACION SOL NACIENTE BOSA</t>
  </si>
  <si>
    <t>ASOCIACIÓN SOLIDARIA DE TRABAJADORES COMUNITARIOS DE PLATO.</t>
  </si>
  <si>
    <t>ASOCIACION SUAÑOS DEL MAÑANA ASM</t>
  </si>
  <si>
    <t>ASOCIACION TEJIENDO FUTURO WEINUUIN WAKUAIPA</t>
  </si>
  <si>
    <t>ASOCIACIÓN UN SUEÑO PARA SER FELIZ</t>
  </si>
  <si>
    <t>ASOCIACIÓN UNIDOS PARA EL DESARROLLO SOCIAL, CULTURAL Y AGROAMBIENTAL DE COLOMBIA</t>
  </si>
  <si>
    <t>ASOCIACIÓN UNIDOS POR LA INFANCIA ASUINFANCIA</t>
  </si>
  <si>
    <t>ASOCIACION USUARIOS DEL PROGRAMA HOGARES DE BIENESTAR DEL BARRIO RANCHO GRANDE SECTOR 3</t>
  </si>
  <si>
    <t>ASOCIACIÓN VISIONARIOS</t>
  </si>
  <si>
    <t>ASOCIACIONDE PADRES DE HOGARES COMUNITARIOS DE BIENESTAR VIDA Y BIENESTAR</t>
  </si>
  <si>
    <t>ASOCIACIONDEPADRESUSUARIOSDELOSHOGARESCOM.DEBIENESTARFAMILIAROTRASMODALIDADESDEATENCIONAPRIMERAINFANCIAYMADRESCOM.COMUNIDADUNIDA</t>
  </si>
  <si>
    <t>ASOCIACIONDEPADRESUSUARIOSDELOSHOGARESCOMUNITARIOSDEBIE.FAMILIAROTRASMODALIDADESDEATENCIONAPRIMERAINFANCIAYMADRESCOMU.BELLAVISTA</t>
  </si>
  <si>
    <t>ASOCIACON DE PADRES DE HOGARES COMUNITARIOS DE BIENESTAR FAMI LA PALMITA</t>
  </si>
  <si>
    <t>ASOCIACÓN DE PADRES DE HOGARES DE BIENESTAR OASIS OLARTE VILLA DEL RIO</t>
  </si>
  <si>
    <t>ASOCICION DE PADRES USUARIOS DE HOGARES COMUNITARIOS DE BIENESTAR SECTOR BOITA, TUNDAMA Y GUADALUPE</t>
  </si>
  <si>
    <t>ASOMACOBER 1</t>
  </si>
  <si>
    <t>ASOPADRES HOGAR INFANTIL COLMENITA</t>
  </si>
  <si>
    <t>ASOPADRES HOGAR INFANTIL ESPERANZA</t>
  </si>
  <si>
    <t>ASOPADRES SAN LÁZARO</t>
  </si>
  <si>
    <t>ASOPADRES USUARIOS DE LOS HCBF, OTRAS MODALIDADES DE ATENCIÓN A LA PI Y MC SECTOR ESPINO</t>
  </si>
  <si>
    <t>ASOPADRES USUARIOS DE LOS HCBF, OTRAS MODALIDADES DE ATENCION A LA PRIMERA INFANCIA Y MADRES COMUNITARIAS DEL SECTOR EL COCUY</t>
  </si>
  <si>
    <t>ASOPAHOBER</t>
  </si>
  <si>
    <t>ASOPROCODES</t>
  </si>
  <si>
    <t>ASOSIACION DE PADRES DE HOGARES DE BIENESTAR EL PORVENIR Y OTROS</t>
  </si>
  <si>
    <t>CAJA COLOMBIANA DE SUBSIDIO FAMILIAR</t>
  </si>
  <si>
    <t>CAJA DE COMPENSACIÓN FAMILIAR</t>
  </si>
  <si>
    <t>CAJA DE COMPENSACIÓN FAMILIAR DE ANTIOQUIA COMFAMA</t>
  </si>
  <si>
    <t>CAJA DE COMPENSACIÓN FAMILIAR DE NORTE DE SANTANDER COMFANORTE</t>
  </si>
  <si>
    <t>CAJA DE COMPENSACIÓN FAMILIAR DEL ORIENTE COLOMBIANO</t>
  </si>
  <si>
    <t>CAJA DE COMPENSACION FAMILIAR DEL TOLIMA COMFATOLIMA</t>
  </si>
  <si>
    <t>CAJA DE COMPENSACIÓN FAMILIAR DEL VALLE DEL CAUCA COMFAMILIAR ANDI COMFANDI</t>
  </si>
  <si>
    <t>CAJA SANTANDEREANA DE SUBSIDIO FAMILIAR CAJASAN</t>
  </si>
  <si>
    <t>CAMARA JUNIOR DE COLOMBIA CAPITULOWAYMA</t>
  </si>
  <si>
    <t>CENTRO COMUNITARIO PARA LA INFANCIA LAS GRANJAS</t>
  </si>
  <si>
    <t>CENTRO COMUNITARIO PARA LA INFANCIA TOMAS URIBE URIBE</t>
  </si>
  <si>
    <t>CENTRO DE ATENCION INTEGRAL AL PREESCOLAR BARRIOS DEL NORTE</t>
  </si>
  <si>
    <t>CENTRO DE ATENCION PARA EL DESARROLLO COMUNITARIO</t>
  </si>
  <si>
    <t>CENTRO DE DESARROLLO COMUNITARIO VERSALLES</t>
  </si>
  <si>
    <t>CENTRO INFANTIL MADRE DE DIOS TRIBILIN</t>
  </si>
  <si>
    <t>CENTRO, LAS LAMAS Y OTROS FAMI MOMIL</t>
  </si>
  <si>
    <t>CIADET</t>
  </si>
  <si>
    <t>COASHOGARES</t>
  </si>
  <si>
    <t>COMITÉ ASESOR VOLUNTARIO DE NUTRICIÓN FUNDACIÓN NUTRIR</t>
  </si>
  <si>
    <t>COMITE PRIVADO DE ASISTENCIA A LA NIÑEZ</t>
  </si>
  <si>
    <t>CONGREGACIÓN DE RELIGIOSAS HIJAS DE CRISTO REY</t>
  </si>
  <si>
    <t>CONGREGACION HERMANAS PEQUEÑAS APOSTOLES DE LA REDENCION</t>
  </si>
  <si>
    <t>CONGREGACIÓN RELIGIOSA SIERVAS DE LA MADRE DE DIOS</t>
  </si>
  <si>
    <t>CONSEJO COMUNITARIO MAYOR DE VILLA CONTO</t>
  </si>
  <si>
    <t xml:space="preserve">CONSTRUYAMOS COLOMBIA </t>
  </si>
  <si>
    <t>COOPERATIVA COOPUMNAR</t>
  </si>
  <si>
    <t>COOPERATIVA DE ASOCIACIONES HOGARES DE BIENESTAR Y PERSONAS NATURALES</t>
  </si>
  <si>
    <t>COOPERATIVA DE BIENESTAR SOCIAL COBIENESTAR</t>
  </si>
  <si>
    <t>COOPERATIVA DE MADRES COMUNITARIAS DEL VALLE DEL CAUCA</t>
  </si>
  <si>
    <t>COOPERATIVA DE PROFESIONALES AL SERVICIO DE ARAUCA</t>
  </si>
  <si>
    <t>COOPERATIVA DE PROFESIONALES AL SERVICIO DE LA NIÑEZ Y LA FAMILIA</t>
  </si>
  <si>
    <t>COOPERATIVA HOGARES DE BIENESTAR DE SOGAMOSO LIMITADA</t>
  </si>
  <si>
    <t>COOPERATIVA MULTIACTIVA COOASOBIEN</t>
  </si>
  <si>
    <t>COOPERATIVA MULTIACTIVA DE AGENTES EDUCATIVAS DE GIRON COOMULDAEG</t>
  </si>
  <si>
    <t>COOPERATIVA MULTIACTIVA DE COMERCIALIZACION DE COLOMBIA PRECOOPVIVERES</t>
  </si>
  <si>
    <t>COOPERATIVA MULTIACTIVA DE FLORIDABLANCA COOPMULTIFLOR</t>
  </si>
  <si>
    <t>COOPERATIVA MULTIACTIVA DE MADRES COMUNITARIAS</t>
  </si>
  <si>
    <t>COOPERATIVA MULTIACTIVA DE MADRES COMUNITARIAS DE SAN CARLOS</t>
  </si>
  <si>
    <t>COOPERATIVA MULTIACTIVA DE SAN ANTONIO DE PRADO</t>
  </si>
  <si>
    <t>COOPERATIVA MULTIACTIVA DE USUARIOS DEL PROGRAMA SOCIAL HOGARES COMUNITARIOS DE SANTANDER DE QUILICHAO</t>
  </si>
  <si>
    <t>COOPERATIVA MULTIACTIVA GESTORAS DEL DESARROLLO EN COLOMBIA</t>
  </si>
  <si>
    <t>COOPERATIVA MULTIACTIVA LA NUEVA ESPERANZA</t>
  </si>
  <si>
    <t>COOPERATIVA MULTIACTIVA PARA LA EDUCACION INTEGRAL COOMEI</t>
  </si>
  <si>
    <t>COOPERATIVA MULTISERVICIOS COMUNITARIOS DE SANTANDER</t>
  </si>
  <si>
    <t>COOPERATIVA MULTISERVICIOS DE COLOMBIA CYC</t>
  </si>
  <si>
    <t>CORPASOFA</t>
  </si>
  <si>
    <t>CORPOASES</t>
  </si>
  <si>
    <t>CORPORACION ABRAHAN LINCOLN</t>
  </si>
  <si>
    <t>CORPORACION ABRAZAR</t>
  </si>
  <si>
    <t>CORPORACION ACCION POR BOLIVAR ACTUAR POR BOLIVAR FAMIEMPRESAS</t>
  </si>
  <si>
    <t>CORPORACIÓN AGROEMPRESARIAL DE LOS LLANOS CORPALLANOS</t>
  </si>
  <si>
    <t>CORPORACION AGROSOCIAL</t>
  </si>
  <si>
    <t>CORPORACION AMANECER SABANERO</t>
  </si>
  <si>
    <t>CORPORACION AMIGOS DE LA TIERRA</t>
  </si>
  <si>
    <t>CORPORACION ANIDAR</t>
  </si>
  <si>
    <t>CORPORACION BAOBAD</t>
  </si>
  <si>
    <t>CORPORACIÓN CAMINAR HACIA EL FUTURO</t>
  </si>
  <si>
    <t>CORPORACION CENTRO COMUNITARIO LA ROSA</t>
  </si>
  <si>
    <t>CORPORACION CENTRO EDUCATIVO MARIA DE NAZARETH</t>
  </si>
  <si>
    <t>CORPORACIÓN CHOCO JOVEN</t>
  </si>
  <si>
    <t>CORPORACIÓN COLOMBIA AVANZA</t>
  </si>
  <si>
    <t>CORPORACIÓN COLORES TEJIENDO HABILIDADES PARA LA VIDA</t>
  </si>
  <si>
    <t>CORPORACION COMUNIDAD DE VIDA</t>
  </si>
  <si>
    <t>CORPORACIÓN COMUNIQUÉMONOS</t>
  </si>
  <si>
    <t>CORPORACIÓN COMUNITARIA COCRECER (CORPORACIÓN COMUNITARIA PARA EL APOYO NUTRICIONAL DE NIÑOS Y NIÑAS - COCRECER)</t>
  </si>
  <si>
    <t>CORPORACIÓN COMUNITARIA NUTRIR</t>
  </si>
  <si>
    <t>CORPORACIÓN COMUNITARIA PARA EL DESARROLLO DE LAS FAMILIAS Y COMUNIADDES DEL DEPARTAMENTO DEL MAGDALENA CORFAMAG</t>
  </si>
  <si>
    <t>CORPORACION COMUNITARIA Y SOCIAL MARFIL</t>
  </si>
  <si>
    <t>CORPORACION CONADE</t>
  </si>
  <si>
    <t>CORPORACION CORSOLUZ</t>
  </si>
  <si>
    <t>CORPORACION CREANDO FUTURO</t>
  </si>
  <si>
    <t>CORPORACIÓN CREER MÁS</t>
  </si>
  <si>
    <t>CORPORACION CREO EN MI</t>
  </si>
  <si>
    <t>CORPORACION DE DESARROLLO COMUNITARIO CIUDAD HUNZA</t>
  </si>
  <si>
    <t>CORPORACION DE DESARROLLO HUMANO Y SOCIAL LA RED COMUNITARIA</t>
  </si>
  <si>
    <t>CORPORACIÓN DE PROFESIONALES PARA EL DESARROLLO INTEGRAL COMUNITARIO</t>
  </si>
  <si>
    <t>CORPORACION DESARROLLO SOCIAL JAIME URQUIJO BARRIOS</t>
  </si>
  <si>
    <t>CORPORACION DESARROLLO SOCIAL Y COMUNITARIO CORDESCO</t>
  </si>
  <si>
    <t>CORPORACIÓN DIGNIFICAR</t>
  </si>
  <si>
    <t>CORPORACION ECOLOGIA Y DESARROLLO INTEGRAL</t>
  </si>
  <si>
    <t>CORPORACION ECOSS</t>
  </si>
  <si>
    <t>CORPORACION EDUCACION ALTERNATIVA EDAL</t>
  </si>
  <si>
    <t>CORPORACIÓN EDUCACIÓN SIN FRONTERAS</t>
  </si>
  <si>
    <t>CORPORACION EDUCATIVA CEPEDA SAMUDIO</t>
  </si>
  <si>
    <t>CORPORACION EDUCATIVA COLEGIO GRAN COLOMBIA</t>
  </si>
  <si>
    <t>CORPORACION EDUCATIVA ESPARRO</t>
  </si>
  <si>
    <t>CORPORACION EDUCATIVA FORMADORES NUEVA COLOMBIA</t>
  </si>
  <si>
    <t>CORPORACION EDUCATIVA LA SABIDURIA</t>
  </si>
  <si>
    <t>CORPORACIÓN EDUCATIVA LOS ÁNGELES</t>
  </si>
  <si>
    <t>CORPORACION EDUCATIVA MINUTO DE DIOS</t>
  </si>
  <si>
    <t>CORPORACION EDUCATIVA PARA EL DESARROLLO INTEGRAL COREDI</t>
  </si>
  <si>
    <t>CORPORACION EDUCATIVA SER Y HACER</t>
  </si>
  <si>
    <t>CORPORACION EDUCATIVA Y CULTURAL JESÚS AMIGO</t>
  </si>
  <si>
    <t>CORPORACIÓN EL MINUTO DE DIOS DE GARZON</t>
  </si>
  <si>
    <t>CORPORACION EL SEÑOR DE LOS MILAGROS</t>
  </si>
  <si>
    <t>CORPORACIÓN ÉPOCA DE CAMBIO</t>
  </si>
  <si>
    <t>CORPORACION EQUIDAD PAZ Y DESARROLLO SOCIAL</t>
  </si>
  <si>
    <t>CORPORACIÓN ESCUELA EMPRESARIAL DE EDUCACIÓN</t>
  </si>
  <si>
    <t>CORPORACIÓN ESPERANZA DE PAZ</t>
  </si>
  <si>
    <t>CORPORACION ESPIRITU SANTO CORPOCES</t>
  </si>
  <si>
    <t>CORPORACIÓN FORJADORES DE AMOR</t>
  </si>
  <si>
    <t>CORPORACION FORJAR PARA EL FUTURO</t>
  </si>
  <si>
    <t>CORPORACION GESTION Y ACCION POR COLOMBIA</t>
  </si>
  <si>
    <t>CORPORACION GRUPO LUNA</t>
  </si>
  <si>
    <t>CORPORACION HACIENDO SUR</t>
  </si>
  <si>
    <t>CORPORACIÓN HUELLAS DE AMOR PARA TU VIDA CORHUELLAS</t>
  </si>
  <si>
    <t>CORPORACIÓN HUMANIDAD ALIMENTACION NUTRICION DESARROLLO SOCIAL CORPOHANDS</t>
  </si>
  <si>
    <t>CORPORACION IMAGINA TU MUNDO</t>
  </si>
  <si>
    <t>CORPORACIÓN IMPULSANDO MI PAÍS</t>
  </si>
  <si>
    <t>CORPORACION INFANCIA JUVENTUD Y COMUNIDADES DE COLOMBIA</t>
  </si>
  <si>
    <t>CORPORACIÓN INFANCIA Y DESARROLLO LA CID</t>
  </si>
  <si>
    <t>CORPORACION INFANTIL NENELANDIA</t>
  </si>
  <si>
    <t>CORPORACION INSTITUTO PAULO FREIRE</t>
  </si>
  <si>
    <t>CORPORACION INTEGRAL DE INNOVACION SOCIAL INNOVAR</t>
  </si>
  <si>
    <t>CORPORACIÓN INTERNACIONAL PARA EL DESARROLLO SOCIAL Y EMPRESARIAL</t>
  </si>
  <si>
    <t>CORPORACION IPS AFROSALUD COLOMBIA</t>
  </si>
  <si>
    <t>CORPORACIÓN JUNTOS CONSTRUYENDO FUTURO</t>
  </si>
  <si>
    <t>CORPORACION JUNTOS POR VOS</t>
  </si>
  <si>
    <t>CORPORACIÓN LA NUEVA COLOMBIA</t>
  </si>
  <si>
    <t>CORPORACION LATINA</t>
  </si>
  <si>
    <t>CORPORACION MARFIL</t>
  </si>
  <si>
    <t>CORPORACION MI NUEVO SOL</t>
  </si>
  <si>
    <t>CORPORACIÓN MI TIERRA</t>
  </si>
  <si>
    <t>CORPORACIÓN MONTE DEL SINAI</t>
  </si>
  <si>
    <t>CORPORACION MULTIACTIVA PARA LA INVERSION SOCIAL EN LA REPUBLICA DE COLOMBIA COMUINSO</t>
  </si>
  <si>
    <t>CORPORACIÓN MULTIACTIVA PROMOVER COLOMBIA</t>
  </si>
  <si>
    <t>CORPORACION MULTIACTIVA REVIVE TU ESPERANZA</t>
  </si>
  <si>
    <t>CORPORACIÓN MUNDO AZUL</t>
  </si>
  <si>
    <t>CORPORACION MUNDO VERDE</t>
  </si>
  <si>
    <t>CORPORACION NUEVA ALTERNATIVA DE EDUCACION</t>
  </si>
  <si>
    <t>CORPORACION NUEVA GRANADA</t>
  </si>
  <si>
    <t>CORPORACION NUEVO DIA (CORPODIA)</t>
  </si>
  <si>
    <t>CORPORACION NUTRICION SALUD Y BIENESTAR NSB DE COLOMBIA</t>
  </si>
  <si>
    <t>CORPORACION OFIR</t>
  </si>
  <si>
    <t>CORPORACION PARA EL DESARROLLO DE LAS CIENCIAS, LA INVESTIGACION E INNOVACION CODECIN</t>
  </si>
  <si>
    <t>CORPORACION PARA EL DESARROLLO DE SUCRE CORPDESUCRE</t>
  </si>
  <si>
    <t>CORPORACION PARA EL DESARROLLO ETNOCULTURAL EDUCAR</t>
  </si>
  <si>
    <t>CORPORACION PARA EL DESARROLLO HUMANO INTEGRAL FUNDEHI</t>
  </si>
  <si>
    <t>CORPORACIÓN PARA EL DESARROLLO INTEGRAL DE COLOMBIA</t>
  </si>
  <si>
    <t>CORPORACION PARA EL DESARROLLO INTEGRAL DE LA FAMILIA</t>
  </si>
  <si>
    <t>CORPORACION PARA EL DESARROLLO INTEGRAL HUMANO CORDIN</t>
  </si>
  <si>
    <t>CORPORACIÓN PARA EL DESARROLLO INTEGRAL SOCIAL (CODEIS)</t>
  </si>
  <si>
    <t>CORPORACIÓN PARA EL DESARROLLO SOCIAL</t>
  </si>
  <si>
    <t>CORPORACION PARA EL DESARROLLO SOCIAL Y EL BIENESTAR FAMILIAR</t>
  </si>
  <si>
    <t>CORPORACIÓN PARA EL ESTUDIO COMPRENSIÓN Y UTILIZACIÓN DE LA INTELIGENCIA CORPOINTELIGENCIA</t>
  </si>
  <si>
    <t>CORPORACION PARA EL FOMENTO DE LA EDUCACION TECNICA FORMAL Y NO FORMAL DEL CAQUETA</t>
  </si>
  <si>
    <t>CORPORACION PARA EL FOMENTO DEL BIENESTAR SOCIAL FOMBISOL</t>
  </si>
  <si>
    <t>CORPORACION PARA EL FOMENTO SOCIOECONOMICO, AMBIENTAL Y CULTURAL DEL ANTIGUO TERRITORIO CHIMILA</t>
  </si>
  <si>
    <t>CORPORACION PARA EL SERVICIO DE DESARROLLO SOCIAL DE LAS CUMUNIDADES</t>
  </si>
  <si>
    <t>CORPORACION PARA LA FORMACION, DIVULGACION Y EDUCACION EN LA FE DE LA DIOCESIS DE QUIBDÓ</t>
  </si>
  <si>
    <t>CORPORACION PARA LA GESTION DEL DESARROLLO HUMANO FILANTROPOS</t>
  </si>
  <si>
    <t>CORPORACION PARA LA PROSPERIDAD DE NUESTRA GENTE</t>
  </si>
  <si>
    <t>CORPORACION PARA LAS FAMILIAS DE COLOMBIA CORFAMICOL</t>
  </si>
  <si>
    <t>CORPORACIÓN PAZCIFÍCATE</t>
  </si>
  <si>
    <t>CORPORACION PIEDRALIPE CORPOPIEDRALIPE</t>
  </si>
  <si>
    <t>CORPORACION POR EL DESARROLLO SOSTENIBLE SOMOS COLOMBIA</t>
  </si>
  <si>
    <t>CORPORACIÓN PRO ALIMENTAR SALUD Y VIDA</t>
  </si>
  <si>
    <t>CORPORACION PROGRESANDO SIN FRONTERAS</t>
  </si>
  <si>
    <t>CORPORACION PROSPERIDAD DE COLOMBIA</t>
  </si>
  <si>
    <t>CORPORACION PROYECTO DE EMPUJE PARA COLABORACION Y AYUDA SOCIAL</t>
  </si>
  <si>
    <t>CORPORACIÓN RAZÓN SOCIAL</t>
  </si>
  <si>
    <t>CORPORACION REGIONAL DE DESARROLLO SOL CARIBE</t>
  </si>
  <si>
    <t>CORPORACION REGIONAL PARA LA SOLIDARIDAD SOCIAL LA EQUIDAD Y EL RESPETO</t>
  </si>
  <si>
    <t>CORPORACION SEÑALES DE AMOR</t>
  </si>
  <si>
    <t>CORPORACION SERVIRED</t>
  </si>
  <si>
    <t>CORPORACIÓN SINERGIA ALIANZA PROFESIONAL</t>
  </si>
  <si>
    <t>CORPORACION SOCIAL PARA EL DESARROLLO</t>
  </si>
  <si>
    <t>CORPORACION SOCIAL Y EDUCATIVA FORMADORES SIGLO XXI</t>
  </si>
  <si>
    <t>CORPORACION SOCIEDAD INTEGRAL EN DESARROLLO</t>
  </si>
  <si>
    <t>CORPORACION SOCIO CULTURAL HUELLAS DE SABIDURIA</t>
  </si>
  <si>
    <t>CORPORACION SOCIOCULTURAL AFRODECENDIENTE ATAOLE</t>
  </si>
  <si>
    <t>CORPORACIÓN SOCIOECONOMICA MANOS AL DESARROLLO CORMADES</t>
  </si>
  <si>
    <t>CORPORACION SOLUCIONES TECNICAS AGROPECUARIAS Y AMBIENTALES</t>
  </si>
  <si>
    <t>CORPORACION SUMANDO SONRISAS</t>
  </si>
  <si>
    <t>CORPORACIÓN TRIGAL DEL NORTE</t>
  </si>
  <si>
    <t>CORPORACION UNIDA PARA EL DESARROLLO INTEGRAL</t>
  </si>
  <si>
    <t>CORPORACIÓN UNIDOS POR LA INFANCIA, LA ADOLESCENCIA Y LAS FAMILIAS DE COLOMBIA</t>
  </si>
  <si>
    <t>CORPORACIÓN VIDA</t>
  </si>
  <si>
    <t>CORPORACION VISION COMPARTIDA TU Y YO</t>
  </si>
  <si>
    <t>CORPORACION VISION FUTURA</t>
  </si>
  <si>
    <t>CORPORACION VIVIENDO JUNTOS</t>
  </si>
  <si>
    <t>CORPORACIÓN WAKUZARI</t>
  </si>
  <si>
    <t>CORPORACION YRAKA</t>
  </si>
  <si>
    <t>CORPORACIONJOVENESYMANANA@HOTMAIL.COM</t>
  </si>
  <si>
    <t>CORPRACION SOCIAL MEJOR FUTURO</t>
  </si>
  <si>
    <t>DE AUTORIDADES TRADICIONALES INDIGENAS WAYUU WEINU UIN WAKUAIPA</t>
  </si>
  <si>
    <t>DE PADRES DE HOGARES DE BIENESTAR DEL MUNICIPIO DE SASOCIACION AN MARTIN DEPARTAMENTO DEL CESAR</t>
  </si>
  <si>
    <t>DIÓCESIS DE SAN VICENTE DEL CAGUAN</t>
  </si>
  <si>
    <t>EL PORTAL FUNDACION</t>
  </si>
  <si>
    <t>ESCUELA GALAN PARA EL DESARROLLO DE LA DEMOCRACIA</t>
  </si>
  <si>
    <t>FAFEP, FUNDACIÓN DE AYUDA A FAMILIAS DE EXTREMA POBREZA</t>
  </si>
  <si>
    <t>FE Y ALEGRIA DE COLOMBIA</t>
  </si>
  <si>
    <t>FUNDACIÓN ACCIONES PARA EL CAMBIO</t>
  </si>
  <si>
    <t>FUNDACION ACEPTA EL CAMBIO PARA VIDA NUEVA</t>
  </si>
  <si>
    <t>FUNDACIÓN ACHEDOS O Y PAZ</t>
  </si>
  <si>
    <t>FUNDACIÓN AFECTO</t>
  </si>
  <si>
    <t>FUNDACION AFROCOLOMBIANA RAIZALES</t>
  </si>
  <si>
    <t>FUNDACIÓN AGUA PARA TODOS</t>
  </si>
  <si>
    <t>FUNDACION AIRES DEL CARIBE</t>
  </si>
  <si>
    <t>FUNDACIÓN ALCANZANDO NUESTROS SUEÑOS</t>
  </si>
  <si>
    <t>FUNDACION ALIANZA CARIBE</t>
  </si>
  <si>
    <t>FUNDACION ALIANZA PARA EL BIEN SOCIAL</t>
  </si>
  <si>
    <t>FUNDACION ALLPA HUASI</t>
  </si>
  <si>
    <t>FUNDACION ALMAS CORALINAS</t>
  </si>
  <si>
    <t>FUNDACIÓN ALTO DEL ROSARIO</t>
  </si>
  <si>
    <t>FUNDACIÓN ALTRUISTA MERAKI</t>
  </si>
  <si>
    <t>FUNDACION AMALAKA</t>
  </si>
  <si>
    <t>FUNDACION AMANECER CARIBE</t>
  </si>
  <si>
    <t>FUNDACION AMANECER DE ESPERANZA</t>
  </si>
  <si>
    <t>FUNDACION AMBIENTAL PRO VIDA</t>
  </si>
  <si>
    <t>FUNDACION AMIGOS CONSTRUYENDO SUEÑOS</t>
  </si>
  <si>
    <t>FUNDACION AMIGOS DE LA COMUNIDAD DE COLOMBIA</t>
  </si>
  <si>
    <t>FUNDACION AMIGOS POR LA INFANCIA</t>
  </si>
  <si>
    <t>FUNDACION AMIGOS UNIDOS DE CORAZON FAUDECO</t>
  </si>
  <si>
    <t>FUNDACIÓN AMOR FE Y ESPERANZA</t>
  </si>
  <si>
    <t>FUNDACION AMOR Y PROTECCION PARA LA INFANCIA</t>
  </si>
  <si>
    <t>FUNDACION AMOR Y VIDA POR EL CHOCO</t>
  </si>
  <si>
    <t>FUNDACION ANGEL DE LA GUARDA</t>
  </si>
  <si>
    <t>FUNDACION APOYAR</t>
  </si>
  <si>
    <t>FUNDACION ARCOIRIS DE AMOR</t>
  </si>
  <si>
    <t>FUNDACION ASESORIA CONSULTORIA E INVESTIGACIONES PARA EL DESARROLLO SOCIAL EYC PROYECTAR</t>
  </si>
  <si>
    <t>FUNDACION ASOCIACION CREANDO FUTURO ASOCREF</t>
  </si>
  <si>
    <t>FUNDACION AUTOGESTIONARIA PARA EL DESARROLLO INTEGRAL DE LAS COMUNIDADES AFRODESCENDIENTES</t>
  </si>
  <si>
    <t>FUNDACIÓN AUTÓNOMA DE LA MOJANA</t>
  </si>
  <si>
    <t>FUNDACIÓN AVANZAR SOCIAL PARA EL PROGRESO</t>
  </si>
  <si>
    <t>FUNDACIÓN AYUDA A LA INFANCIA HOGARES BAMBI</t>
  </si>
  <si>
    <t>FUNDACION AYUDANOS</t>
  </si>
  <si>
    <t>FUNDACION BARRANQUILLA SOLIDARIA FUNBASOL</t>
  </si>
  <si>
    <t>FUNDACION BASTIDAS</t>
  </si>
  <si>
    <t>FUNDACION BELEN AMOR DE VIDA</t>
  </si>
  <si>
    <t>FUNDACIÓN BIENESTAR</t>
  </si>
  <si>
    <t>FUNDACION BIOPSICOSOCIAL JRP</t>
  </si>
  <si>
    <t>FUNDACION CAMINANDO HACIA UN FUTURO MEJOR FUNCAMINO</t>
  </si>
  <si>
    <t>FUNDACIÓN CAMINEMOS JUNTOS FCJ</t>
  </si>
  <si>
    <t>FUNDACION CAMINEMOS UNIDOS DE LAS MANOS POR LA PAZ</t>
  </si>
  <si>
    <t>FUNDACION CAMINOS DE PAZ PARA LA CONVIVENCIA SOCIAL</t>
  </si>
  <si>
    <t>FUNDACION CARIBE PROSPERO</t>
  </si>
  <si>
    <t>FUNDACIÓN CARULLA</t>
  </si>
  <si>
    <t>FUNDACIÓN CARVAJAL</t>
  </si>
  <si>
    <t>FUNDACIÓN CASA CREATIVA POR LAS ARTES Y LA INFANCIA</t>
  </si>
  <si>
    <t>FUNDACION CASA DE LA MUJER</t>
  </si>
  <si>
    <t>FUNDACION CASA DEL NIÑO IPS</t>
  </si>
  <si>
    <t>FUNDACION CASA HOGAR NUESTRO SUEÑOS</t>
  </si>
  <si>
    <t>FUNDACION CASAS AMIGAS DE LA INFANCI LA FAMILIA Y COMUNIDAD</t>
  </si>
  <si>
    <t>FUNDACION CENABASTOS</t>
  </si>
  <si>
    <t>FUNDACIÓN CENTRO DE DESARROLLO INTENGRAL TEMPRANO EL CARACOLI</t>
  </si>
  <si>
    <t>FUNDACIÓN CENTRO INTEGRAL MERAKI</t>
  </si>
  <si>
    <t>FUNDACIÓN CHIKIMANIA</t>
  </si>
  <si>
    <t>FUNDACIÓN CHOCO ALEGRÍA Y VIDA</t>
  </si>
  <si>
    <t>FUNDACIÓN CHOCO SOCIAL</t>
  </si>
  <si>
    <t>FUNDACION CLAMOR POR LA VIDA</t>
  </si>
  <si>
    <t>FUNDACION COEXISTIR</t>
  </si>
  <si>
    <t>FUNDACION COLOMBIA ACTIVA</t>
  </si>
  <si>
    <t>FUNDACION COLOMBIA APRENDE</t>
  </si>
  <si>
    <t>FUNDACION COLOMBIA AUTOSOSTENIBLE RED DE APOYO</t>
  </si>
  <si>
    <t>FUNDACION COLOMBIA CONSTRUYE PAZ</t>
  </si>
  <si>
    <t>FUNDACIÓN COLOMBIA FLORECE</t>
  </si>
  <si>
    <t>FUNDACIÓN COLOMBIA LABORA</t>
  </si>
  <si>
    <t>FUNDACION COLOMBIA PROSPERA Y SOLIDARIA</t>
  </si>
  <si>
    <t>FUNDACIÓN COLOMBIANA CON SEGURIDAD ALIMENTARIA Y NUTRICIONAL</t>
  </si>
  <si>
    <t>FUNDACION COLOMBIANA PARA EL DESARROLLO EONOMICO, SOCIAL Y DE PAZ</t>
  </si>
  <si>
    <t>FUNDACIÓN COLOMBO ALEMANA VOLVER A SONREIR</t>
  </si>
  <si>
    <t>FUNDACION COMPARTIR</t>
  </si>
  <si>
    <t>FUNDACIÓN COMPARTIR PARA EL DESARROLLO INTEGRAL DE LA INFANCIA NIÑEZ ADOLESCENCIA Y FAMILIA FUNDACOMPARTIR</t>
  </si>
  <si>
    <t>FUNDACION COMUNITARIA LOS NIÑOS SON FELICES</t>
  </si>
  <si>
    <t>FUNDACION CONSTRUYENDO CAMINOS</t>
  </si>
  <si>
    <t>FUNDACION CONSTRUYENDO TEJIDO SOCIAL</t>
  </si>
  <si>
    <t>FUNDACIÓN CONSTRUYENDO UN NUEVO FUTURO</t>
  </si>
  <si>
    <t>FUNDACION CONSTRUYENDO VIDAS PARA EL FUTURO SIGLA FUNCOVIF</t>
  </si>
  <si>
    <t>FUNDACION CORAZONES DE FE</t>
  </si>
  <si>
    <t>FUNDACION CREACION Y DESARROLLO CREAPAZ</t>
  </si>
  <si>
    <t>FUNDACION CREANDO FUTURO</t>
  </si>
  <si>
    <t>FUNDACION CREANDO OPORTUNIDADES PARA UNA MEJOR CALIDAD DE VIDA (FUNDACREO)</t>
  </si>
  <si>
    <t>FUNDACION CRECER COLOMBIA</t>
  </si>
  <si>
    <t>FUNDACIÓN CRECER CON ÉXITO</t>
  </si>
  <si>
    <t>FUNDACIÓN CREER INICIATIVA DESARROLLO Y ESPERANZA</t>
  </si>
  <si>
    <t>FUNDACION CRISTIANA SEMILLAS DE ESPERANZA</t>
  </si>
  <si>
    <t>FUNDACION CULTIVAR</t>
  </si>
  <si>
    <t>FUNDACIÓN DAR AMOR FUNDAMOR</t>
  </si>
  <si>
    <t>FUNDACION DARLE UNA SONRISA A UN NIÑO</t>
  </si>
  <si>
    <t>FUNDACIÓN DASEIN</t>
  </si>
  <si>
    <t>FUNDACIÓN DE APOYO DE COLOMBIA</t>
  </si>
  <si>
    <t>FUNDACION DE ASISTENCIA SOCIAL MADRE RAFOLS</t>
  </si>
  <si>
    <t>FUNDACIÓN DE ATENCIÓN A LA NIÑEZ FAN</t>
  </si>
  <si>
    <t>FUNDACION DE COOPERACION INVESTIGACION PARA EL DESARROLLO  ECONOMICO Y SOCIOCULTURAL COLOMBIANO</t>
  </si>
  <si>
    <t>FUNDACION DE DESARROLLO SOCIAL INTERGLOBAL</t>
  </si>
  <si>
    <t>FUNDACION DE EMPRENDEDORES CONSTRUYENDO FUNDACION</t>
  </si>
  <si>
    <t>FUNDACION DE GESTION PARA LA PROSPERIDAD</t>
  </si>
  <si>
    <t>FUNDACION DE INVESTIGACIÓN AGROAMBIENTAL IAJM</t>
  </si>
  <si>
    <t>FUNDACIÓN DE LA COMUNIDAD UNIDA GUSTAVO MARTÍNEZ CAFFYN</t>
  </si>
  <si>
    <t>FUNDACION DE PROFESIONALES ENFOCADOS A LA RECONSTRUCCION SOCIAL</t>
  </si>
  <si>
    <t>FUNDACION DE PROGRAMAS SOCIALES COMUNITARIOS</t>
  </si>
  <si>
    <t>FUNDACION DE PROMOCION INTEGRAL Y TRABAJO COMUNITARIO CORAZON DE MARIA</t>
  </si>
  <si>
    <t>FUNDACIÓN DE SERVICIOS INTEGRALES PARA EL PROGRESO SOCIAL</t>
  </si>
  <si>
    <t>FUNDACION DE SERVICIOS PARA EL PROGRESO ACTIVO Y LA EQUIDAD SOCIAL (SEPRAES)</t>
  </si>
  <si>
    <t>FUNDACION DEJANDO HUELLA</t>
  </si>
  <si>
    <t>FUNDACION DEPORTIVA Y AMBIENTAL AMIGOS POR BUENAVENTURA</t>
  </si>
  <si>
    <t>FUNDACIÓN DESARROLLO SOCIAL FUNDESOCIAL</t>
  </si>
  <si>
    <t>FUNDACION DESARROLLO Y EQUIDAD SOCIAL POR COLOMBIA</t>
  </si>
  <si>
    <t>FUNDACION DESARROLLO Y VIDA</t>
  </si>
  <si>
    <t>FUNDACION DESPERTAR SOLIDARIO</t>
  </si>
  <si>
    <t>FUNDACION DESPERTARES</t>
  </si>
  <si>
    <t>FUNDACIÓN DIOCESANA COMPARTIR</t>
  </si>
  <si>
    <t>FUNDACIÓN EDUCADORA INFANTIL CARLA CRISTINA</t>
  </si>
  <si>
    <t>FUNDACIÓN EDUCATIVA AUTÓNOMA DE COLOMBIA FUNEDAUCOL</t>
  </si>
  <si>
    <t>FUNDACIÓN EDUCATIVA CRISTO REY</t>
  </si>
  <si>
    <t>FUNDACION EDUCATIVA JOSE CELESTINO MUTIS</t>
  </si>
  <si>
    <t>FUNDACION EDUCATIVA JOSE EUSTASIO RIVERA</t>
  </si>
  <si>
    <t>FUNDACION EDUCATIVA LOS ROSALES</t>
  </si>
  <si>
    <t>FUNDACIÓN EDUCATIVA NUEVA AMERICA</t>
  </si>
  <si>
    <t>FUNDACION EDUCATIVA PARA EL DESARROLLO DE CARTAGENA Y REGION CARIBE</t>
  </si>
  <si>
    <t>FUNDACION EDUCATIVA ROBERTO VILLEGAS</t>
  </si>
  <si>
    <t>FUNDACIÓN EDUCATIVA Y SOCIAL</t>
  </si>
  <si>
    <t>FUNDACION EL AMOR NOS UNE</t>
  </si>
  <si>
    <t>FUNDACION EL PAN NUESTRO</t>
  </si>
  <si>
    <t>FUNDACION EL SEMBRADOR SEMILLAS PARA EL FUTURO</t>
  </si>
  <si>
    <t>FUNDACIÓN EQUIDAD Y EMPRENDIMIENTO</t>
  </si>
  <si>
    <t>FUNDACION EQUIDAD Y PROGRESO SOCIAL</t>
  </si>
  <si>
    <t>FUNDACION ERA NUEVA</t>
  </si>
  <si>
    <t>FUNDACION ESÉRANZA Y VIDA DEL SUR DE BOLIVAR</t>
  </si>
  <si>
    <t>FUNDACION ESPECIALIZADA PARA LA INFANCIA, NIÑEZ, JUVENTUD Y FAMILIA</t>
  </si>
  <si>
    <t>FUNDACIÓN ESPERANZA DE VIDA SOCIAL</t>
  </si>
  <si>
    <t>FUNDACIÓN ESPERANZA VERDE DE LOS NIÑOS</t>
  </si>
  <si>
    <t>FUNDACIÓN ESPERANZA VIVA</t>
  </si>
  <si>
    <t>FUNDACION FABIOLA MARTINEZ</t>
  </si>
  <si>
    <t>FUNDACIÓN FAMILIA MUJER INFANCIA FUNAMI</t>
  </si>
  <si>
    <t>FUNDACIÓN FARO DEL PROGRESO</t>
  </si>
  <si>
    <t>FUNDACION FLORECER DE LA SABANA</t>
  </si>
  <si>
    <t>FUNDACION FORJANDO FUTURO</t>
  </si>
  <si>
    <t>FUNDACIÓN FORMANDO LA NIÑEZ PARA DESARROLLAR ADULTOS</t>
  </si>
  <si>
    <t>FUNDACION FORMANDO VIDAS PARA UN MAÑANA</t>
  </si>
  <si>
    <t>FUNDACION FORTALECIENDO EL DESARROLLO SOCIAL</t>
  </si>
  <si>
    <t>FUNDACION FRATERNIDAD</t>
  </si>
  <si>
    <t>FUNDACION FUNDECODES FUNDACION ECONOMICA PARA EL DESARROLLO ECOLOGICO Y SOCIAL</t>
  </si>
  <si>
    <t>FUNDACION FUNSOCIAL FAMILIA Y TU</t>
  </si>
  <si>
    <t>FUNDACION FUSION CELESTIAL</t>
  </si>
  <si>
    <t>FUNDACIÓN FUTURO SOCIAL</t>
  </si>
  <si>
    <t>FUNDACION GARDEN</t>
  </si>
  <si>
    <t>FUNDACIÓN GENETE UNIDA</t>
  </si>
  <si>
    <t>FUNDACION GIMNASIO MODERNO DEL CAUCA</t>
  </si>
  <si>
    <t>FUNDACION GOTA DE LECHE</t>
  </si>
  <si>
    <t>FUNDACION GRANITOS DE PAZ</t>
  </si>
  <si>
    <t>FUNDACIÓN GUAJIRA NACIENTE</t>
  </si>
  <si>
    <t>FUNDACION GUAYAQUIL PARA LA PROMOCIÓN HUMANA</t>
  </si>
  <si>
    <t>FUNDACIÓN H KARIBE</t>
  </si>
  <si>
    <t>FUNDACION HAZ TU CORAZON MICAYSEÑO</t>
  </si>
  <si>
    <t>FUNDACION HEFZIBA GUAJIRA</t>
  </si>
  <si>
    <t>FUNDACION HIJOS DE BOLIVAR</t>
  </si>
  <si>
    <t>FUNDACIÓN HIJOS DE LA SIERRA FLOR</t>
  </si>
  <si>
    <t>FUNDACION HILOS DE ESPERANZA PARA COLOMBIA</t>
  </si>
  <si>
    <t>FUNDACIÓN HOGAR AZUL</t>
  </si>
  <si>
    <t>FUNDACIÓN HOGAR INTEGRAL</t>
  </si>
  <si>
    <t>FUNDACION HOGAR JUVENIL</t>
  </si>
  <si>
    <t>FUNDACIÓN HUELLAS DE AMOR</t>
  </si>
  <si>
    <t>FUNDACION HUELLAS Y CIELO</t>
  </si>
  <si>
    <t>FUNDACION HUMANITARIA CAMINO VERDES</t>
  </si>
  <si>
    <t>FUNDACION ICTUS REMANDO JUNTOS</t>
  </si>
  <si>
    <t>FUNDACION IMIX</t>
  </si>
  <si>
    <t>FUNDACION INFANCIA FELIZ</t>
  </si>
  <si>
    <t>FUNDACION INFANTIL SEMILLEROS DE ESPERANZA</t>
  </si>
  <si>
    <t>FUNDACIÓN INNOVANDO VIDAS</t>
  </si>
  <si>
    <t>FUNDACION INSTITUCION ANTONIO NARIÑO</t>
  </si>
  <si>
    <t>FUNDACION INTEGRAL ITIEL</t>
  </si>
  <si>
    <t>FUNDACION INTEGRAL PARA EL DESARROLLO J.S.G.</t>
  </si>
  <si>
    <t>FUNDACIÓN INTEGRAL PARA EL SERVICIO COMUNITARIO</t>
  </si>
  <si>
    <t>FUNDACIÓN INTEGRAL TRANSFORMANDO VIDAS</t>
  </si>
  <si>
    <t>FUNDACION INTEGRAR</t>
  </si>
  <si>
    <t>FUNDACIÓN ITAKA</t>
  </si>
  <si>
    <t>FUNDACION ITZAYANA QUE SIGNIFICA REGALO DE DIOS</t>
  </si>
  <si>
    <t>FUNDACION JARDINES LUMINOSOS</t>
  </si>
  <si>
    <t>FUNDACION JESUS Y MARIA JEMA</t>
  </si>
  <si>
    <t>FUNDACION JOVENES CONSTRUYENDO PAZ</t>
  </si>
  <si>
    <t>FUNDACIÓN JÓVENES SOLIDARIOS</t>
  </si>
  <si>
    <t>FUNDACIÓN JULIO VERNE</t>
  </si>
  <si>
    <t>FUNDACIÓN KARIT IBITA</t>
  </si>
  <si>
    <t>FUNDACIÓN LA ALBORADA UNA OPCIÓN PARA LA INFANCIA</t>
  </si>
  <si>
    <t>FUNDACIÓN LA GRACIA DE VIVIR</t>
  </si>
  <si>
    <t>FUNDACIÓN LA SANTÍSIMA TRINIDAD</t>
  </si>
  <si>
    <t>FUNDACION LA TIA CLOE</t>
  </si>
  <si>
    <t>FUNDACION LAFAYETTE</t>
  </si>
  <si>
    <t>FUNDACIÓN LAS GOLONDRINAS</t>
  </si>
  <si>
    <t>FUNDACION LICEO COMERCIAL CIUDAD DE EL BORDO</t>
  </si>
  <si>
    <t>FUNDACIÓN LICEO DE LA SABANA</t>
  </si>
  <si>
    <t>FUNDACION LIDERA Y EMPRENDE COLOMBIA</t>
  </si>
  <si>
    <t>FUNDACIÓN LLEVANT EN MARXA POR LOS NIÑOS MARGINADOS CONSTRUCTORES DE PAZ</t>
  </si>
  <si>
    <t>FUNDACION LOS CALEÑITOS GLADYS CANDELO</t>
  </si>
  <si>
    <t>FUNDACIÓN LOS FLAMINGOS</t>
  </si>
  <si>
    <t>FUNDACIÓN LUZ Y ESPERANZA</t>
  </si>
  <si>
    <t>FUNDACION MADRES ADOLESCENTES</t>
  </si>
  <si>
    <t>FUNDACION MADRID CAMPESTRE</t>
  </si>
  <si>
    <t>FUNDACION MAJKALIFS</t>
  </si>
  <si>
    <t>FUNDACION MANOS UNIDAS CONSTRUYENDO PAIS</t>
  </si>
  <si>
    <t>FUNDACION MANOS UNIDAS POR EL MAGDALENA</t>
  </si>
  <si>
    <t>FUNDACIÓN MAPATOR</t>
  </si>
  <si>
    <t>FUNDACION MAYOR PARA EL DESARROLLO SOCIAL ATANASIO GIRARDOT</t>
  </si>
  <si>
    <t>FUNDACION MENORES DEL FUTUO</t>
  </si>
  <si>
    <t>FUNDACION MI ABUELO Y YO</t>
  </si>
  <si>
    <t>FUNDACION MI ALEGRE INFANCIA</t>
  </si>
  <si>
    <t>FUNDACIÓN MI PEQUEÑO MUNDO</t>
  </si>
  <si>
    <t>FUNDACION MIL SEMILLAS</t>
  </si>
  <si>
    <t>FUNDACIÓN MILAGROS DE AMOR</t>
  </si>
  <si>
    <t>FUNDACION MILAGROSISTA CON SENTIDO SOCIAL</t>
  </si>
  <si>
    <t>FUNDACION MIS RAICEZ</t>
  </si>
  <si>
    <t>FUNDACION MISION PAZ</t>
  </si>
  <si>
    <t>FUNDACION MISION SOCIAL PARA EL DESARROLLO</t>
  </si>
  <si>
    <t>FUNDACION MUJER SIGLO XXI</t>
  </si>
  <si>
    <t>FUNDACION MUJERES DE NUESTRO FUTURO</t>
  </si>
  <si>
    <t>FUNDACIÓN MUJERES PRO CASANARE</t>
  </si>
  <si>
    <t>FUNDACION MULTIACTIVA CARIBE INTEGRADO FUNDACARIBE</t>
  </si>
  <si>
    <t>FUNDACION MULTIACTIVA CONSTRUYENDO CAMINOS SOSTENIBLES DE PAZ PARA UN DESARROLLO EMPRESARIAL, SOCIAL Y COMUNITARIO</t>
  </si>
  <si>
    <t>FUNDACION MULTIACTIVA LAS MORAS</t>
  </si>
  <si>
    <t>FUNDACION MULTIACTIVA MARIA AUXILIADORA</t>
  </si>
  <si>
    <t>FUNDACION MULTIACTIVA MIS SUEÑOS</t>
  </si>
  <si>
    <t>FUNDACION MULTIACTIVA NUESTRA SEÑORA DEL CARMEN</t>
  </si>
  <si>
    <t>FUNDACION MULTIACTIVA PEQUEÑOS CORAZONES</t>
  </si>
  <si>
    <t>FUNDACION MULTIACTIVA RAMON NAVARRO DONADO</t>
  </si>
  <si>
    <t>FUNDACION MULTIACTIVA ROBINSON DE LA HOZ (FUNMUROBIN)</t>
  </si>
  <si>
    <t>FUNDACION MULTIACTIVA SAGRADO CORAZON DE JESUS</t>
  </si>
  <si>
    <t>FUNDACIÓN MULTIACTIVA SAN JUAN BOSCO</t>
  </si>
  <si>
    <t>FUNDACION MULTICTIVA CASTILLO DE CRISTAL</t>
  </si>
  <si>
    <t>FUNDACIÓN MUNDO MEJOR</t>
  </si>
  <si>
    <t>FUNDACION NACIONAL EN SERVICIOS DE INVERSION SOCIAL</t>
  </si>
  <si>
    <t>FUNDACION NACIONAL PARA EL DESARROLLO DE LA PROSPERIDAD</t>
  </si>
  <si>
    <t>FUNDACION NACIONAL PARA EL DESARROLLO INTEGRAL SOCIAL</t>
  </si>
  <si>
    <t>FUNDACION NACIONAL PARA EL DESARROLLO SOSTENIBLE DE LAS COMUNIDADES VULNERABLES NADECO</t>
  </si>
  <si>
    <t>FUNDACION NARIÑO VERDE</t>
  </si>
  <si>
    <t>FUNDACION NIÑEZ JUVENTUD MUJER Y FAMILIA</t>
  </si>
  <si>
    <t>FUNDACION NIÑO JESUS</t>
  </si>
  <si>
    <t>FUNDACION NIÑOS CRECIENDO FELIZ</t>
  </si>
  <si>
    <t>FUNDACIÓN NIÑOS DE PAZ</t>
  </si>
  <si>
    <t>FUNDACION NIÑOS DEL SOL</t>
  </si>
  <si>
    <t>FUNDACION NMULTIACTIVA PRODESARROLLO COMUNITARIO ONG FUNPRODEC</t>
  </si>
  <si>
    <t>FUNDACION NUESTRO NAZARENO</t>
  </si>
  <si>
    <t>FUNDACIÓN NUEVA ALIANZA FUTURO</t>
  </si>
  <si>
    <t>FUNDACION NUEVO HORIZONTE</t>
  </si>
  <si>
    <t>FUNDACION NUEVO MILENIO</t>
  </si>
  <si>
    <t>FUNDACIÓN NUEVOS HORIZONTES EL SOL</t>
  </si>
  <si>
    <t>FUNDACIÓN ONG LA RED</t>
  </si>
  <si>
    <t>FUNDACION OXIGENO</t>
  </si>
  <si>
    <t>FUNDACION PADRE DAMIAN</t>
  </si>
  <si>
    <t>FUNDACIÓN PARA BRINDAR UN MEJOR VIVIR (FUMVIR)</t>
  </si>
  <si>
    <t>FUNDACION PARA EL BIENESTAR DE LA COMUNIDAD PROYECTANDO AMOR</t>
  </si>
  <si>
    <t>FUNDACION PARA EL BIENESTAR SOCIAL DE LA COMUNIDAD</t>
  </si>
  <si>
    <t>FUNDACIÓN PARA EL BIENESTAR Y LA PAZ FUNBIENPAZ</t>
  </si>
  <si>
    <t>FUNDACIÓN PARA EL CAMBIO SOCIAL DE MERCADERES FUNDASCAMER</t>
  </si>
  <si>
    <t>FUNDACION PARA EL DESARROLLO AMBIENTAL Y COMUNITARIO COLOMBIANO</t>
  </si>
  <si>
    <t>FUNDACION PARA EL DESARROLLO COMUNITARIO DEL CARIBE</t>
  </si>
  <si>
    <t>FUNDACION PARA EL DESARROLLO COMUNITARIO FUNDESCOM</t>
  </si>
  <si>
    <t>FUNDACION PARA EL DESARROLLO DE COLOMBIA</t>
  </si>
  <si>
    <t>FUNDACIÓN PARA EL DESARROLLO DE COMUNIDADES AFROCOLOMBIANAS PARA VIVIR MEJOR FUNDAVIVIR AFRO</t>
  </si>
  <si>
    <t>FUNDACIÓN PARA EL DESARROLLO DE LA CALIDAD EDUCATIVO</t>
  </si>
  <si>
    <t>FUNDACION PARA EL DESARROLLO DE LA EDUCACIÓN FUNDAPRE</t>
  </si>
  <si>
    <t>FUNDACION PARA EL DESARROLLO DE LA ORINOQUIA</t>
  </si>
  <si>
    <t>FUNDACION PARA EL DESARROLLO DE LA POBLACION CON NECESIDADES EDUCATIVAS ESPECIALES DEL DEPARTAMENTO DE SUCRE TALENTOS</t>
  </si>
  <si>
    <t>FUNDACIÓN PARA EL DESARROLLO DE LAS CLASES MARGINADAS</t>
  </si>
  <si>
    <t>FUNDACION PARA EL DESARROLLO DE LAS FAMILIAS</t>
  </si>
  <si>
    <t>FUNDACION PARA EL DESARROLLO DE PRADO</t>
  </si>
  <si>
    <t>FUNDACIÓN PARA EL DESARROLLO DEL CAPITAL HUMANO Y PROGRESO DE CIENAGA</t>
  </si>
  <si>
    <t>FUNDACION PARA EL DESARROLLO INTEGRAL DE LA COMUNIDAD "FUNDIC"</t>
  </si>
  <si>
    <t>FUNDACION PARA EL DESARROLLO INTEGRAL DE LA NIÑEZ JESUS DE LA BUENA ESPERANZA FUNDIJEBE</t>
  </si>
  <si>
    <t>FUNDACION PARA EL DESARROLLO INTEGRAL SOSTENIBLE ENERGIA VITAL</t>
  </si>
  <si>
    <t>FUNDACIÓN PARA EL DESARROLLO INTEGRAL YO SOY PACIFICO</t>
  </si>
  <si>
    <t>FUNDACION PARA EL DESARROLLO MULTICULTURAL FUNDACOL</t>
  </si>
  <si>
    <t>FUNDACION PARA EL DESARROLLO SOCIAL DE COLOMBIA FUNDESOCOL</t>
  </si>
  <si>
    <t>FUNDACION PARA EL DESARROLLO SOCIAL E INTEGRAL DEL PAFICIO SUR</t>
  </si>
  <si>
    <t>FUNDACION PARA EL DESARROLLO SOCIAL INTEGRAL A LA COMUNIDAD</t>
  </si>
  <si>
    <t>FUNDACION PARA EL DESARROLLO SOCIAL INTEGRAL DE LA COMUNIDAD</t>
  </si>
  <si>
    <t>FUNDACION PARA EL DESARROLLO SOCIAL INTEGRAL SIGLA FUNPRODESI</t>
  </si>
  <si>
    <t>FUNDACION PARA EL DESARROLLO SOCIAL Y AGROAMBIENTAL DEL CHOCO</t>
  </si>
  <si>
    <t>FUNDACION PARA EL DESARROLLO SOCIAL Y COMUNITARIO</t>
  </si>
  <si>
    <t>FUNDACION PARA EL DESARROLLO SOCIAL Y COMUNITARIO DE LA GUAJIRA</t>
  </si>
  <si>
    <t>FUNDACION PARA EL DESARROLLO SOCIAL Y COMUNITARIO LA LUZ</t>
  </si>
  <si>
    <t>FUNDACIÓN PARA EL DESARROLLO SOCIAL Y CULTURAL GABRIELA MISTRAL</t>
  </si>
  <si>
    <t>FUNDACION PARA EL DESARROLLO SOCIAL Y EMPRESARIAL PASTO</t>
  </si>
  <si>
    <t>FUNDACIÓN PARA EL DESARROLLO SOCIAL Y SOSTENIBLE DE COLOMBIA</t>
  </si>
  <si>
    <t>FUNDACION PARA EL DESARROLLO SOCIAL, EDUCATIVO, CULTURAL,AMBIENTAL Y EN SALUD, SOL Y VIDA PARA COLOMBIA</t>
  </si>
  <si>
    <t>FUNDACIÓN PARA EL DESARROLLO SOSTENIBLE DE LA REGIÓN CARIBE</t>
  </si>
  <si>
    <t>FUNDACIÓN PARA EL DESARROLLO SOSTENIBLE DE LOS PUEBLOS</t>
  </si>
  <si>
    <t>FUNDACION PARA EL DESARROLLO SUSTENTABLE COLOMBIANO</t>
  </si>
  <si>
    <t>FUNDACION PARA EL DESARROLLO Y BIENESTAR SOCIAL FUNDEBIS</t>
  </si>
  <si>
    <t>FUNDACIÓN PARA EL DESARROLLO Y ESTUDIOS TÉCNICOS DE LA COSTA FUNDISOCIAL</t>
  </si>
  <si>
    <t>FUNDACIÓN PARA EL DESARROLLO Y LA GESTIÓN SOCIAL Y AMBIENTAL MARAMA</t>
  </si>
  <si>
    <t>FUNDACION PARA EL DESARROLLO Y LA PROMOCION COMUNITARIA SIGLA FUNDEPRO</t>
  </si>
  <si>
    <t>FUNDACION PARA EL DESARROLLO Y LA RENOVACION SOCIAL</t>
  </si>
  <si>
    <t>FUNDACION PARA EL FOMENTO DE LA DEMOCRACIA EL DESARROLLO SOCIAL Y LA ECOLOGIA</t>
  </si>
  <si>
    <t>FUNDACIÓN PARA EL FOMENTO DE LA EDUCACIÓN EN EL CHOCO</t>
  </si>
  <si>
    <t>FUNDACION PARA EL FOMENTO DE LA INDUSTRIA DE ALIMENTOS DE RISARALDA FUNDALIMENTOS</t>
  </si>
  <si>
    <t>FUNDACION PARA EL FOMENTO DESARROLLO Y BIENESTAR DE LA COMUNIDAD FUNDESTAR</t>
  </si>
  <si>
    <t>FUNDACIÓN PARA EL FOMENTO, DESARROLLO Y POTENCIALIZACION DE PROYECTOS INNOVADORES DEL PACIFICO COLOMBIANO</t>
  </si>
  <si>
    <t>FUNDACIÓN PARA EL MEJORAMIENTO INTEGRAL DE LA CALIDAD DE VIDA DE LOS COLOMBIANOS CRUZANDO FRONTERAS</t>
  </si>
  <si>
    <t>FUNDACION PARA EL PROGRESO Y DESARROLLO SOCIAL FUNDESARROLLO</t>
  </si>
  <si>
    <t>FUNDACIÓN PARA EL PROGRESO Y LA PAZ DEL PACÍFICO</t>
  </si>
  <si>
    <t>FUNDACION PARA LA COMUNICACION INTEGRAL Y EL CAMBIO SOCIAL</t>
  </si>
  <si>
    <t>FUNDACION PARA LA COOPERACION DEL DESARROLLO INTEGRAL DE LA FAMILIA FUCIDF</t>
  </si>
  <si>
    <t>FUNDACION PARA LA EDUCACION , AUTOGESTION Y EL PROGRESO FUNDEPRO</t>
  </si>
  <si>
    <t>FUNDACION PARA LA EDUCACION INTEGRAL JESUS MISERICORDIOSO</t>
  </si>
  <si>
    <t>FUNDACION PARA LA EDUCACION Y DESARROLLO SOCIAL FEDESS</t>
  </si>
  <si>
    <t>FUNDACIÓN PARA LA INVESTIGACIÓN Y EL DESARROLLO SOCIAL</t>
  </si>
  <si>
    <t>FUNDACION PARA LA PROTECCION DE LOS DERECHOS HUMANOS DE LA FAMILIA. FUNDAFAMILIA</t>
  </si>
  <si>
    <t>FUNDACIÓN PARA LA SALUD, EDUCACIÓN Y DESARROLLO INTEGRAL DE LAS ORGANIZACIONES SOCIALES FUNDAFES</t>
  </si>
  <si>
    <t>FUNDACIÓN PASOS FIRMES CON BIENESTAR FUNPAFIRB</t>
  </si>
  <si>
    <t>FUNDACION PAZ Y BIEN</t>
  </si>
  <si>
    <t>FUNDACION PAZCIFICO VIVE</t>
  </si>
  <si>
    <t>FUNDACION PEDAGOGICA MARIA AUXILIADORA</t>
  </si>
  <si>
    <t>FUNDACIÓN PEQUEÑOS SUEÑOS</t>
  </si>
  <si>
    <t>FUNDACIÓN PERSERVERAR POR COLOMBIA</t>
  </si>
  <si>
    <t>FUNDACION PICACHOS</t>
  </si>
  <si>
    <t>FUNDACION PLENITUD LOS PALMITOS</t>
  </si>
  <si>
    <t>FUNDACION PODER CHOCO</t>
  </si>
  <si>
    <t>FUNDACIÓN POLIFACTICA LA INMACULADA</t>
  </si>
  <si>
    <t>FUNDACIÓN POR EL TEJIDO SOCIAL DEL CARIBE</t>
  </si>
  <si>
    <t>FUNDACION POR LOS VALORES Y LA PARTICIPACION DE LAS COMUNIDADES</t>
  </si>
  <si>
    <t>FUNDACIÓN POR UNA COLOMBIA DIGNA</t>
  </si>
  <si>
    <t>FUNDACION POR UNA COMUNIDAD DIGNA FUNPOCODIG</t>
  </si>
  <si>
    <t>FUNDACION POR UNA GRAN FAMILIA</t>
  </si>
  <si>
    <t>FUNDACION PORVENIR</t>
  </si>
  <si>
    <t>FUNDACIÓN PORVENIR</t>
  </si>
  <si>
    <t>FUNDACION POSITIVOS POR LA VIDA</t>
  </si>
  <si>
    <t>FUNDACION PRODESARROLLO DEL OCCIDENTE DE LA SABANA</t>
  </si>
  <si>
    <t>FUNDACION PROGRESAR DEL MUNICIPIO DE COROZAL SUCRE</t>
  </si>
  <si>
    <t>FUNDACIÓN PROGRESAR PARA UN MEJOR VIVIR</t>
  </si>
  <si>
    <t>FUNDACION PROGRESAR VISUALIZAMOS BIENESTAR Y TRABAJAMOS POR EL</t>
  </si>
  <si>
    <t>FUNDACION PROGRESO MOJANERO</t>
  </si>
  <si>
    <t>FUNDACION PROMESA PAIS</t>
  </si>
  <si>
    <t>FUNDACION PROSERVCO</t>
  </si>
  <si>
    <t>FUNDACION PROSPERAR COLOMBIA</t>
  </si>
  <si>
    <t>FUNDACION PROTEGER</t>
  </si>
  <si>
    <t>FUNDACION PROTEGER DEL CHOCO</t>
  </si>
  <si>
    <t>FUNDACION PROVEER NUEVO MILENIO</t>
  </si>
  <si>
    <t>FUNDACION PROYECTANDO FUTURO</t>
  </si>
  <si>
    <t>FUNDACIÓN PROYECTAR DE LA COSTA SONRISA DE LOS NIÑOS</t>
  </si>
  <si>
    <t>FUNDACIÓN PROYECTO DE VIDA</t>
  </si>
  <si>
    <t>FUNDACION PROYECTO NUEVO</t>
  </si>
  <si>
    <t>FUNDACION PUERTAS PARA EL DESARROLLO</t>
  </si>
  <si>
    <t>FUNDACION PUTUMAYO SOCIAL</t>
  </si>
  <si>
    <t>FUNDACIÓN REALIZANDO SUEÑOS POR COLOMBIA</t>
  </si>
  <si>
    <t>FUNDACION REDEZ</t>
  </si>
  <si>
    <t>FUNDACION REGIONAL UNIDOS POR UN TERRITORIO CON OPORTUNIDAD, PROGRESO SOCIAL Y PAZ</t>
  </si>
  <si>
    <t>FUNDACION REMANSO DE AMOR</t>
  </si>
  <si>
    <t>FUNDACION RENACER</t>
  </si>
  <si>
    <t>FUNDACION RENACER DE COLOMBIA</t>
  </si>
  <si>
    <t>FUNDACION RENACER SOCIAL</t>
  </si>
  <si>
    <t>FUNDACION RENACER SOCIAL DEL PACIFICO COLOMBIANO</t>
  </si>
  <si>
    <t>FUNDACION RESCATE</t>
  </si>
  <si>
    <t>FUNDACION RESTAURAR</t>
  </si>
  <si>
    <t>FUNDACION REVIVIR POR LA VIDA</t>
  </si>
  <si>
    <t>FUNDACION REY DAVID</t>
  </si>
  <si>
    <t>FUNDACION ROSA IGUARAN</t>
  </si>
  <si>
    <t>FUNDACION ROTARIA DE IPIALES</t>
  </si>
  <si>
    <t>FUNDACION SALUD Y BIENESTAR</t>
  </si>
  <si>
    <t>FUNDACION SAN CLEMENTE</t>
  </si>
  <si>
    <t>FUNDACION SAN JUAN BOSCO</t>
  </si>
  <si>
    <t>FUNDACIÓN SAN LORENZO</t>
  </si>
  <si>
    <t>FUNDACION SANTA ENGRACIA</t>
  </si>
  <si>
    <t>FUNDACION SANTO DOMINGO SAVIO</t>
  </si>
  <si>
    <t>FUNDACION SEMBRANDO AMOR POR UN FUTURO MEJOR</t>
  </si>
  <si>
    <t>FUNDACION SEMBRANDO ESPERANZA</t>
  </si>
  <si>
    <t>FUNDACION SEMBRANDO FUTURO</t>
  </si>
  <si>
    <t>FUNDACION SEMILLAS DE PROSPERIDAD FUNSEP</t>
  </si>
  <si>
    <t>FUNDACIÓN SEMILLAS DE VIDA PARA COLOMBIA (FUNSEVIDA)</t>
  </si>
  <si>
    <t>FUNDACIÓN SEMILLAS DEL SUR</t>
  </si>
  <si>
    <t>FUNDACION SEMILLAS PARA LA PAZ</t>
  </si>
  <si>
    <t>FUNDACIÓN SEMILLEROS DE AMOR Y ESPERANZA</t>
  </si>
  <si>
    <t>FUNDACIÓN SERRANIA</t>
  </si>
  <si>
    <t>FUNDACION SIN BARRERA</t>
  </si>
  <si>
    <t>FUNDACION SION PARA EL DESARROLLO HUMANO Y SOSTENIBLE</t>
  </si>
  <si>
    <t>FUNDACION SOCIAL AMIRA DE LA ROSA</t>
  </si>
  <si>
    <t>FUNDACIÓN SOCIAL AMOR Y VIDA</t>
  </si>
  <si>
    <t>FUNDACIÓN SOCIAL APOYARTE DEL PACIFICO</t>
  </si>
  <si>
    <t>FUNDACION SOCIAL AVIVAR AFRO</t>
  </si>
  <si>
    <t>FUNDACION SOCIAL CASTILLO SAN LUCAS</t>
  </si>
  <si>
    <t>FUNDACIÓN SOCIAL CONSTRUYENDO VIDAS</t>
  </si>
  <si>
    <t>FUNDACIÓN SOCIAL CRECER</t>
  </si>
  <si>
    <t>FUNDACION SOCIAL CRECER DEL CARIBE</t>
  </si>
  <si>
    <t>FUNDACION SOCIAL DE COMUNIDADES AFROCOLOMBIANAS NELSON MANDELA</t>
  </si>
  <si>
    <t>FUNDACION SOCIAL DE EMPRENDIMIENTO REGIONAL</t>
  </si>
  <si>
    <t>FUNDACION SOCIAL DON BOSCO</t>
  </si>
  <si>
    <t>FUNDACION SOCIAL EL BUEN SAMARITANO</t>
  </si>
  <si>
    <t>FUNDACION SOCIAL ESFUERZO PROPIO FUNESPRO</t>
  </si>
  <si>
    <t>FUNDACIÓN SOCIAL FLOR DE VIDA</t>
  </si>
  <si>
    <t>FUNDACION SOCIAL JAIPRIS</t>
  </si>
  <si>
    <t>FUNDACIÓN SOCIAL LOS ÁNGELES</t>
  </si>
  <si>
    <t>FUNDACION SOCIAL METROPOLITANA SAN VICENTE</t>
  </si>
  <si>
    <t>FUNDACION SOCIAL PARA EL DESARROLLO DE LA SABANA</t>
  </si>
  <si>
    <t>FUNDACIÓN SOCIAL PARA EL DESARROLLO INDÍGENA (FUNDACIÓN SOCIAL PARA EL DESARROLLO INDIGENISTA: TIERRA DE TODOS).</t>
  </si>
  <si>
    <t>FUNDACION SOCIAL PARA EL DESARROLLO INTEGRAL MANOS AMIGAS</t>
  </si>
  <si>
    <t>FUNDACION SOCIAL PARA LA CONSTRUCCION DE PAZ</t>
  </si>
  <si>
    <t>FUNDACION SOCIAL PARA LA PROTECCION DE LA FAMILIA Y EL APOYO A LA PRIMERA INFANCIA</t>
  </si>
  <si>
    <t>FUNDACIÓN SOCIAL PENIEL</t>
  </si>
  <si>
    <t>FUNDACIÓN SOCIAL POR BOGOTÁ</t>
  </si>
  <si>
    <t>FUNDACIÓN SOCIAL RAFAEL GUERRA ARÉVALO</t>
  </si>
  <si>
    <t>FUNDACION SOCIAL RENOVANDO VIDAS</t>
  </si>
  <si>
    <t>FUNDACION SOCIAL SAN JOSE</t>
  </si>
  <si>
    <t>FUNDACION SOCIAL SEMILLAS DE ESPERANZA</t>
  </si>
  <si>
    <t>FUNDACION SOCIAL TODOS POR UN NUEVO CHOCO</t>
  </si>
  <si>
    <t>FUNDACIÓN SOCIAL VIDA</t>
  </si>
  <si>
    <t>FUNDACION SOCIAL Y COMUNITARIA HUELLAS DE LA NIÑEZ CARIBE</t>
  </si>
  <si>
    <t>FUNDACION SOCIAL Y COMUNITARIA POR UN MUNDO MEJOR</t>
  </si>
  <si>
    <t>FUNDACIÓN SOCIAL Y CULTURAL AGROAMBIENTE</t>
  </si>
  <si>
    <t>FUNDACION SOCIAL Y CULTURAL SAN ANTONIO DE PADUA</t>
  </si>
  <si>
    <t>FUNDACIÓN SOCIAL Y DEPORTIVA EL PROGRESO</t>
  </si>
  <si>
    <t>FUNDACION SOCIAL Y EDUCATIVA WESLEYANA NORTE</t>
  </si>
  <si>
    <t>FUNDACION SOCIAL, FAMILIA, MUJER, ADOLESCENCIA, INFANCIA CON AMOR</t>
  </si>
  <si>
    <t>FUNDACION SOL VIVIR AFROCOLOMBIANO</t>
  </si>
  <si>
    <t>FUNDACIÓN SOLIDARIA CREER</t>
  </si>
  <si>
    <t>FUNDACIÓN SOLIDARIDAD POR COLOMBIA</t>
  </si>
  <si>
    <t>FUNDACION SOMOS COLOMBIA CARIBE</t>
  </si>
  <si>
    <t>FUNDACIÓN SOMOS FUTURO SOCIAL</t>
  </si>
  <si>
    <t>FUNDACIÓN SOMOS PACÍFICO</t>
  </si>
  <si>
    <t>FUNDACIÓN SONDER</t>
  </si>
  <si>
    <t>FUNDACION SOÑANDO POR UNA ESPERANZA</t>
  </si>
  <si>
    <t>FUNDACION STERLING DEL CARIBE</t>
  </si>
  <si>
    <t>FUNDACION SUEÑOS Y FE FH</t>
  </si>
  <si>
    <t>FUNDACION SUPULA ANAIN WAYUU</t>
  </si>
  <si>
    <t>FUNDACION SURGIR</t>
  </si>
  <si>
    <t>FUNDACION TALATAA</t>
  </si>
  <si>
    <t>FUNDACION TALENTOS DEL PACIFICO</t>
  </si>
  <si>
    <t>FUNDACION TECNOLOGICA SOCIOCULTURAL AMBIENTAL Y DE SALUD</t>
  </si>
  <si>
    <t>FUNDACION TEJIENDO DESARROLLO</t>
  </si>
  <si>
    <t>FUNDACION TEJIENDO FUTURO SOCIAL</t>
  </si>
  <si>
    <t>FUNDACION TERCER MILENIO</t>
  </si>
  <si>
    <t>FUNDACION TIEMPO FELIZ</t>
  </si>
  <si>
    <t>FUNDACION TIERRA FIRME</t>
  </si>
  <si>
    <t>FUNDACION TODO POR COLOMBIA</t>
  </si>
  <si>
    <t>FUNDACIÓN TOLU QUERIDO</t>
  </si>
  <si>
    <t>FUNDACIÓN TRANSGREDIR LA INDIFERENCIA FTI</t>
  </si>
  <si>
    <t>FUNDACION TUCRECER</t>
  </si>
  <si>
    <t>FUNDACION UN AMIGO MAS</t>
  </si>
  <si>
    <t>FUNDACION UN MUNDO SIN FRONTERAS</t>
  </si>
  <si>
    <t>FUNDACION UNIDAD SOCIAL BARRIO ADENTRO</t>
  </si>
  <si>
    <t>FUNDACION UNIDAD Y DESARROLLO SOCIAL</t>
  </si>
  <si>
    <t>FUNDACIÓN UNIDOS POR LA NIÑEZ</t>
  </si>
  <si>
    <t>FUNDACION UNION COLOMBO ESPAÑOLA</t>
  </si>
  <si>
    <t>FUNDACION UNIVERSITARIA AUTONOMA DE LAS AMERICAS</t>
  </si>
  <si>
    <t>FUNDACION VALLE SOCIAL</t>
  </si>
  <si>
    <t>FUNDACION VIDA LUMAR</t>
  </si>
  <si>
    <t>FUNDACION VINCULO SOCIAL</t>
  </si>
  <si>
    <t>FUNDACIÓN VISIÓN TRANSFORMADORA</t>
  </si>
  <si>
    <t>FUNDACIÓN VISIONADO FUTURO</t>
  </si>
  <si>
    <t>FUNDACION VIVIMOS POR COLOMBIA</t>
  </si>
  <si>
    <t>FUNDACIÓN WALE KERU</t>
  </si>
  <si>
    <t>FUNDACION XIMENA RICO LLANO</t>
  </si>
  <si>
    <t>FUNDACION YAALIAKEISY DONDE NACE EL CONOCIMIENTO</t>
  </si>
  <si>
    <t>FUNDACIÓN YOYITOS DE AMOR</t>
  </si>
  <si>
    <t>FUNDACIONES UNIDAS DE LA COSTA</t>
  </si>
  <si>
    <t>FUNDACOBA</t>
  </si>
  <si>
    <t>FUNDASALUD</t>
  </si>
  <si>
    <t>FUNDASER</t>
  </si>
  <si>
    <t>FUNDASER FUNDACION PARA EL DESARROLLOINTEGRAL HUMANO Y DE GRUPOS POBLACIONALES</t>
  </si>
  <si>
    <t>FUNDASERVIT</t>
  </si>
  <si>
    <t>FUNDERSOCIAL</t>
  </si>
  <si>
    <t>FUNDESII</t>
  </si>
  <si>
    <t>FUNVEAMYDES</t>
  </si>
  <si>
    <t>GAR INFANTIL PULGARCITO</t>
  </si>
  <si>
    <t>GRUPO ASOCIATIVO AFECTO Y VIDA</t>
  </si>
  <si>
    <t>GRUPO ASOCIATIVO MADRES CABEZA DE FAMILIA FUERZA VIVA</t>
  </si>
  <si>
    <t>GRUPO ASOCIATIVO SAN FELIPE</t>
  </si>
  <si>
    <t>GRUPO ECOLÓGICO Y COMUNITARIO TOKOKO</t>
  </si>
  <si>
    <t>HERMANAS DEL NIÑO JESUS POBRE</t>
  </si>
  <si>
    <t>HERMANAS MISIONERAS DE LA COMUNIDAD CRISTIANA</t>
  </si>
  <si>
    <t>HIJAS DE LA CARIDAD DE SAN VICENTE DE PAUL</t>
  </si>
  <si>
    <t>HOGAR INFANTIL ALEGRIA INFANTIL</t>
  </si>
  <si>
    <t>HOGAR INFANTIL ALMAGUER</t>
  </si>
  <si>
    <t>HOGAR INFANTIL ANGELITOS</t>
  </si>
  <si>
    <t>HOGAR INFANTIL BARRIO LLERAS CAMARGO</t>
  </si>
  <si>
    <t>HOGAR INFANTIL BELLAVISTA</t>
  </si>
  <si>
    <t>HOGAR INFANTIL BLANCA NIEVES</t>
  </si>
  <si>
    <t>HOGAR INFANTIL CAJIBIO</t>
  </si>
  <si>
    <t>HOGAR INFANTIL CALOTO</t>
  </si>
  <si>
    <t>HOGAR INFANTIL CASA DE LA PROVIDENCIA</t>
  </si>
  <si>
    <t>HOGAR INFANTIL CASITA DE CHOCOLATE</t>
  </si>
  <si>
    <t>HOGAR INFANTIL CUMARAL</t>
  </si>
  <si>
    <t>HOGAR INFANTIL DUENDECILLOS</t>
  </si>
  <si>
    <t>HOGAR INFANTIL EL ALBERGUE</t>
  </si>
  <si>
    <t>HOGAR INFANTIL EL ARADO</t>
  </si>
  <si>
    <t>HOGAR INFANTIL EL CASTILLO</t>
  </si>
  <si>
    <t>HOGAR INFANTIL EL ESPEJUELO</t>
  </si>
  <si>
    <t>HOGAR INFANTIL EL JARDÍN</t>
  </si>
  <si>
    <t>HOGAR INFANTIL EL ORTIGAL</t>
  </si>
  <si>
    <t>HOGAR INFANTIL EL PRINCIPITO</t>
  </si>
  <si>
    <t>HOGAR INFANTIL FLORIDA BLANCA</t>
  </si>
  <si>
    <t>HOGAR INFANTIL GABRIELA PALAU DE PALAU</t>
  </si>
  <si>
    <t>HOGAR INFANTIL GERARDO VALENCIA CANO</t>
  </si>
  <si>
    <t>HOGAR INFANTIL HAROLD EDER</t>
  </si>
  <si>
    <t>HOGAR INFANTIL JUAN BAUTISTA R</t>
  </si>
  <si>
    <t>HOGAR INFANTIL JUANITA</t>
  </si>
  <si>
    <t>HOGAR INFANTIL JUGUETONES</t>
  </si>
  <si>
    <t>HOGAR INFANTIL LA ESMERALDA</t>
  </si>
  <si>
    <t>HOGAR INFANTIL LA FLAUTA MÁGICA</t>
  </si>
  <si>
    <t>HOGAR INFANTIL LA INDEPENDIENCIA</t>
  </si>
  <si>
    <t>HOGAR INFANTIL LA TOSCANA</t>
  </si>
  <si>
    <t>HOGAR INFANTIL LAS DALIAS</t>
  </si>
  <si>
    <t>HOGAR INFANTIL LAS PALOMAS</t>
  </si>
  <si>
    <t>HOGAR INFANTIL LOS CIERVITOS</t>
  </si>
  <si>
    <t>HOGAR INFANTIL LOS DELFINES</t>
  </si>
  <si>
    <t>HOGAR INFANTIL LOS OSITOS</t>
  </si>
  <si>
    <t>HOGAR INFANTIL LOS PICARINES</t>
  </si>
  <si>
    <t xml:space="preserve">HOGAR INFANTIL LOS TRAVIESOS </t>
  </si>
  <si>
    <t>HOGAR INFANTIL MAMBRU</t>
  </si>
  <si>
    <t>HOGAR INFANTIL MI PEQUEÑO TALLER</t>
  </si>
  <si>
    <t>HOGAR INFANTIL MICHIN</t>
  </si>
  <si>
    <t>HOGAR INFANTIL MIS AMIGUITOS</t>
  </si>
  <si>
    <t>HOGAR INFANTIL NIÑA MARIA</t>
  </si>
  <si>
    <t>HOGAR INFANTIL PABLO IV</t>
  </si>
  <si>
    <t>HOGAR INFANTIL PEQUEÑINES</t>
  </si>
  <si>
    <t>HOGAR INFANTIL PINOCHITO</t>
  </si>
  <si>
    <t>HOGAR INFANTIL PINOCHO</t>
  </si>
  <si>
    <t>HOGAR INFANTIL RAYITO DE SOL</t>
  </si>
  <si>
    <t>HOGAR INFANTIL RIN RIN RENACUAJO</t>
  </si>
  <si>
    <t>HOGAR INFANTIL RUTAS DE LUZ</t>
  </si>
  <si>
    <t>HOGAR INFANTIL SAN DIEGO</t>
  </si>
  <si>
    <t>HOGAR INFANTIL SAN PEDRO</t>
  </si>
  <si>
    <t>HOGAR INFANTIL SANTA TERESITA</t>
  </si>
  <si>
    <t>HOGAR INFANTIL SONRISITAS LA MARINA</t>
  </si>
  <si>
    <t>HOGAR INFANTIL TEOFILO R. POTES</t>
  </si>
  <si>
    <t>HOGAR INFANTIL TERNURA</t>
  </si>
  <si>
    <t>HOGAR INFANTIL VILLACOLOMBIA</t>
  </si>
  <si>
    <t>HORIZONTES FUNDACIÓN PARA EL AMOR Y LA SALUD</t>
  </si>
  <si>
    <t>HUELLITAS DEL MUNDO</t>
  </si>
  <si>
    <t>IGLESIA CENTRO CRISTIANO</t>
  </si>
  <si>
    <t>INSTITUCION BENEFICIO SOCIAL JARDIN INFANTIL SANTA TERESITA</t>
  </si>
  <si>
    <t>INSTITUCION DE ASISTENCIA SOCIAL HOGAR INFANTIL ESTRELLA DE ORIENTE</t>
  </si>
  <si>
    <t>INSTITUCION HOGAR INFANTIL AMOR Y ALEGRIA</t>
  </si>
  <si>
    <t>JARDIN EMPRESARIAL AMIGUITOS DE LIO</t>
  </si>
  <si>
    <t>JARDIN INFANTIL JOHN F. KENNEDY DE BUCARAMANGA</t>
  </si>
  <si>
    <t>JARDIN INFANTIL NIÑO JESUS</t>
  </si>
  <si>
    <t>JARDIN INFANTIL OBRERO</t>
  </si>
  <si>
    <t>JARDÍN INFANTIL SANTA BERNARDITA</t>
  </si>
  <si>
    <t>JARDIN SALAS CUNAS MEDELLÍN GOTA DE LECHE</t>
  </si>
  <si>
    <t>LICEO TECNICO SUPERIOR ADSCRITO A LA CORPORACION UNIVERSITARIA AUTONOMA DEL CAUCA</t>
  </si>
  <si>
    <t>LOS CARACOLITOS DE USME</t>
  </si>
  <si>
    <t>MUGESCO</t>
  </si>
  <si>
    <t>NUEVA ERA ECOLOGICA</t>
  </si>
  <si>
    <t>OBRA MISIONERA DE JESUS Y MARIA</t>
  </si>
  <si>
    <t>ONG CORPORACION INTERNACIONAL PARA EL DESARROLLO COMUNITARIO DE LA COSTA ATLANTICA</t>
  </si>
  <si>
    <t>ONG. FUNDACION LA NUEVA ESPERANZA</t>
  </si>
  <si>
    <t>ORDEN DE HERMANOS MENORES CAPUCHINOS</t>
  </si>
  <si>
    <t>ORGANIZACION DE SERVICIO SOCIAL ALIANZA COMUNITARIA</t>
  </si>
  <si>
    <t>ORGANIZACIÓN INDÍGENA TALAPUIN</t>
  </si>
  <si>
    <t>ORGANIZACION INTERDISCIPLINARIA MUNDO EN ACCION ORIMA</t>
  </si>
  <si>
    <t>ORGANIZACIÓN PARA EL DESARROLLO DEL PACIFICO</t>
  </si>
  <si>
    <t>ORGANIZACION TIEMPOS DE PAZ</t>
  </si>
  <si>
    <t>ORGANIZACION WAYUUMUSURAT MUJERES TEJIENDO PAZ</t>
  </si>
  <si>
    <t>PARROQUIA SAN BERNARDINO DE SOACHA</t>
  </si>
  <si>
    <t>PARROQUIA SAN FRANCISCO DE ASIS</t>
  </si>
  <si>
    <t>PRESENCIA COLOMBO SUIZA</t>
  </si>
  <si>
    <t>PROACTIVAR</t>
  </si>
  <si>
    <t>PROGUAJIRAPOSITIVA</t>
  </si>
  <si>
    <t>SECRETARIADO ARQUIDIOCESANO DE PASTORAL SOCIAL CARITAS VILLAVICENCIO</t>
  </si>
  <si>
    <t>SER LUZ PARA TODAS LAS EDADES SERVIGER</t>
  </si>
  <si>
    <t>SOCIACION DE PADRES DE FAMILIA DE LOS HOGARES COMUNITARIOS BIENESTAR INTEGRAL DE LA PRIMERA INFANCIA</t>
  </si>
  <si>
    <t>UNIDOS EN FAMILIA</t>
  </si>
  <si>
    <t>UNIVERSIDAD NACIONAL DE COLOMBIA</t>
  </si>
  <si>
    <t>VECASOCIACION DE PADRES DE FAMILIA Y INOS HOGAR INFANTL VECINAL KENNEDY</t>
  </si>
  <si>
    <t>VOLUNTARIAS DEL BUEN PASTOR</t>
  </si>
  <si>
    <t>DEPARTAMENTO</t>
  </si>
  <si>
    <t>NACIONAL</t>
  </si>
  <si>
    <t>BOGOTÁ_D.C.</t>
  </si>
  <si>
    <t>LA_GUAJIRA</t>
  </si>
  <si>
    <t>NORTE_DE_SANTANDER</t>
  </si>
  <si>
    <t>SAN_ANDRÉS_Y_PROVIDENCIA</t>
  </si>
  <si>
    <t>VALLE_DEL_CAUCA</t>
  </si>
  <si>
    <t>AMAZONAS (DP)</t>
  </si>
  <si>
    <t>ANTIOQUIA (DP)</t>
  </si>
  <si>
    <t>ARAUCA (DP)</t>
  </si>
  <si>
    <t>ATLÁNTICO (DP)</t>
  </si>
  <si>
    <t>BOGOTÁ D.C. (DP)</t>
  </si>
  <si>
    <t>BOLÍVAR (DP)</t>
  </si>
  <si>
    <t>BOYACÁ (DP)</t>
  </si>
  <si>
    <t>CALDAS (DP)</t>
  </si>
  <si>
    <t>CAQUETÁ (DP)</t>
  </si>
  <si>
    <t>CASANARE (DP)</t>
  </si>
  <si>
    <t>CAUCA (DP)</t>
  </si>
  <si>
    <t>CESAR (DP)</t>
  </si>
  <si>
    <t>CHOCÓ (DP)</t>
  </si>
  <si>
    <t>CÓRDOBA (DP)</t>
  </si>
  <si>
    <t>CUNDINAMARCA (DP)</t>
  </si>
  <si>
    <t>GUAINÍA (DP)</t>
  </si>
  <si>
    <t>GUAVIARE (DP)</t>
  </si>
  <si>
    <t>HUILA (DP)</t>
  </si>
  <si>
    <t>LA GUAJIRA (DP)</t>
  </si>
  <si>
    <t>MAGDALENA (DP)</t>
  </si>
  <si>
    <t>META (DP)</t>
  </si>
  <si>
    <t>NARIÑO (DP)</t>
  </si>
  <si>
    <t>NORTE DE SANTANDER (DP)</t>
  </si>
  <si>
    <t>PUTUMAYO (DP)</t>
  </si>
  <si>
    <t>QUINDÍO (DP)</t>
  </si>
  <si>
    <t>RISARALDA (DP)</t>
  </si>
  <si>
    <t>SAN ANDRÉS Y PROVIDENCIA (DP)</t>
  </si>
  <si>
    <t>SANTANDER (DP)</t>
  </si>
  <si>
    <t>SUCRE (DP)</t>
  </si>
  <si>
    <t>TOLIMA (DP)</t>
  </si>
  <si>
    <t>VALLE DEL CAUCA (DP)</t>
  </si>
  <si>
    <t>VAUPÉS (DP)</t>
  </si>
  <si>
    <t>VICHADA (DP)</t>
  </si>
  <si>
    <t>EL ENCANTO</t>
  </si>
  <si>
    <t>ABEJORRAL</t>
  </si>
  <si>
    <t>BARANOA</t>
  </si>
  <si>
    <t>ANTONIO NARIÑO</t>
  </si>
  <si>
    <t>ACHÍ</t>
  </si>
  <si>
    <t>ALMEIDA</t>
  </si>
  <si>
    <t>AGUADAS</t>
  </si>
  <si>
    <t>ALBANIA</t>
  </si>
  <si>
    <t>AGUAZUL</t>
  </si>
  <si>
    <t>ALMAGUER</t>
  </si>
  <si>
    <t>AGUACHICA</t>
  </si>
  <si>
    <t>ACANDÍ</t>
  </si>
  <si>
    <t>AYAPEL</t>
  </si>
  <si>
    <t>AGUA DE DIOS</t>
  </si>
  <si>
    <t>BARRANCO MINAS</t>
  </si>
  <si>
    <t>CALAMAR</t>
  </si>
  <si>
    <t>ACEVEDO</t>
  </si>
  <si>
    <t>ALGARROBO</t>
  </si>
  <si>
    <t>ACACÍAS</t>
  </si>
  <si>
    <t>ALBÁN</t>
  </si>
  <si>
    <t>ÁBREGO</t>
  </si>
  <si>
    <t>COLÓN</t>
  </si>
  <si>
    <t>ARMENIA</t>
  </si>
  <si>
    <t>APÍA</t>
  </si>
  <si>
    <t>PROVIDENCIA</t>
  </si>
  <si>
    <t>AGUADA</t>
  </si>
  <si>
    <t>BUENAVISTA</t>
  </si>
  <si>
    <t>ALPUJARRA</t>
  </si>
  <si>
    <t>ALCALÁ</t>
  </si>
  <si>
    <t>CARURÚ</t>
  </si>
  <si>
    <t>CUMARIBO</t>
  </si>
  <si>
    <t>LA CHORRERA</t>
  </si>
  <si>
    <t>ABRIAQUÍ</t>
  </si>
  <si>
    <t>ARAUQUITA</t>
  </si>
  <si>
    <t>BARRANQUILLA</t>
  </si>
  <si>
    <t>BARRIOS UNIDOS</t>
  </si>
  <si>
    <t>ALTOS DEL ROSARIO</t>
  </si>
  <si>
    <t>AQUITANIA</t>
  </si>
  <si>
    <t>ANSERMA</t>
  </si>
  <si>
    <t>BELÉN DE LOS ANDAQUÍES</t>
  </si>
  <si>
    <t>CHÁMEZA</t>
  </si>
  <si>
    <t>ARGELIA</t>
  </si>
  <si>
    <t>AGUSTÍN CODAZZI</t>
  </si>
  <si>
    <t>ALTO BAUDÓ</t>
  </si>
  <si>
    <t>CACAHUAL</t>
  </si>
  <si>
    <t>EL RETORNO</t>
  </si>
  <si>
    <t>AGRADO</t>
  </si>
  <si>
    <t>BARRANCAS</t>
  </si>
  <si>
    <t>ARACATACA</t>
  </si>
  <si>
    <t>BARRANCA DE UPÍA</t>
  </si>
  <si>
    <t>ALDANA</t>
  </si>
  <si>
    <t>ARBOLEDAS</t>
  </si>
  <si>
    <t>MOCOA</t>
  </si>
  <si>
    <t>BALBOA</t>
  </si>
  <si>
    <t>CAIMITO</t>
  </si>
  <si>
    <t>ALVARADO</t>
  </si>
  <si>
    <t>ANDALUCÍA</t>
  </si>
  <si>
    <t>MITÚ</t>
  </si>
  <si>
    <t>LA PRIMAVERA</t>
  </si>
  <si>
    <t>LA PEDRERA</t>
  </si>
  <si>
    <t>ALEJANDRÍA</t>
  </si>
  <si>
    <t>CRAVO NORTE</t>
  </si>
  <si>
    <t>CAMPO DE LA CRUZ</t>
  </si>
  <si>
    <t>BOGOTÁ, D.C.</t>
  </si>
  <si>
    <t>ARENAL</t>
  </si>
  <si>
    <t>ARCABUCO</t>
  </si>
  <si>
    <t>ARANZAZU</t>
  </si>
  <si>
    <t>CARTAGENA DEL CHAIRÁ</t>
  </si>
  <si>
    <t>HATO COROZAL</t>
  </si>
  <si>
    <t>ASTREA</t>
  </si>
  <si>
    <t>ATRATO</t>
  </si>
  <si>
    <t>CANALETE</t>
  </si>
  <si>
    <t>ANAPOIMA</t>
  </si>
  <si>
    <t>INÍRIDA</t>
  </si>
  <si>
    <t>MIRAFLORES</t>
  </si>
  <si>
    <t>AIPE</t>
  </si>
  <si>
    <t>DIBULLA</t>
  </si>
  <si>
    <t>ARIGUANÍ</t>
  </si>
  <si>
    <t>CABUYARO</t>
  </si>
  <si>
    <t>ANCUYÁ</t>
  </si>
  <si>
    <t>BOCHALEMA</t>
  </si>
  <si>
    <t>ORITO</t>
  </si>
  <si>
    <t>CALARCÁ</t>
  </si>
  <si>
    <t>BELÉN DE UMBRÍA</t>
  </si>
  <si>
    <t>ARATOCA</t>
  </si>
  <si>
    <t>CHALÁN</t>
  </si>
  <si>
    <t>AMBALEMA</t>
  </si>
  <si>
    <t>ANSERMANUEVO</t>
  </si>
  <si>
    <t>PACOA</t>
  </si>
  <si>
    <t>PUERTO CARREÑO</t>
  </si>
  <si>
    <t>LA VICTORIA</t>
  </si>
  <si>
    <t>AMAGÁ</t>
  </si>
  <si>
    <t>FORTUL</t>
  </si>
  <si>
    <t>CANDELARIA</t>
  </si>
  <si>
    <t>BOSA</t>
  </si>
  <si>
    <t>ARJONA</t>
  </si>
  <si>
    <t>BELÉN</t>
  </si>
  <si>
    <t>BELALCÁZAR</t>
  </si>
  <si>
    <t>CURILLO</t>
  </si>
  <si>
    <t>LA SALINA</t>
  </si>
  <si>
    <t>BECERRIL</t>
  </si>
  <si>
    <t>BAGADÓ</t>
  </si>
  <si>
    <t>CERETÉ</t>
  </si>
  <si>
    <t>ANOLAIMA</t>
  </si>
  <si>
    <t>LA GUADALUPE</t>
  </si>
  <si>
    <t>SAN JOSÉ DEL GUAVIARE</t>
  </si>
  <si>
    <t>ALGECIRAS</t>
  </si>
  <si>
    <t>DISTRACCIÓN</t>
  </si>
  <si>
    <t>CERRO DE SAN ANTONIO</t>
  </si>
  <si>
    <t>CASTILLA LA NUEVA</t>
  </si>
  <si>
    <t>ARBOLEDA</t>
  </si>
  <si>
    <t>BUCARASICA</t>
  </si>
  <si>
    <t>PUERTO ASÍS</t>
  </si>
  <si>
    <t>CIRCASIA</t>
  </si>
  <si>
    <t>DOSQUEBRADAS</t>
  </si>
  <si>
    <t>BARBOSA</t>
  </si>
  <si>
    <t>COLOSÓ</t>
  </si>
  <si>
    <t>ANZOÁTEGUI</t>
  </si>
  <si>
    <t>PAPUNAUA</t>
  </si>
  <si>
    <t>SANTA ROSALÍA</t>
  </si>
  <si>
    <t>LETICIA</t>
  </si>
  <si>
    <t>AMALFI</t>
  </si>
  <si>
    <t>PUERTO RONDÓN</t>
  </si>
  <si>
    <t>GALAPA</t>
  </si>
  <si>
    <t>CHAPINERO</t>
  </si>
  <si>
    <t>ARROYOHONDO</t>
  </si>
  <si>
    <t>BERBEO</t>
  </si>
  <si>
    <t>CHINCHINÁ</t>
  </si>
  <si>
    <t>EL DONCELLO</t>
  </si>
  <si>
    <t>MANÍ</t>
  </si>
  <si>
    <t>BUENOS AIRES</t>
  </si>
  <si>
    <t>BOSCONIA</t>
  </si>
  <si>
    <t>BAHÍA SOLANO</t>
  </si>
  <si>
    <t>CHIMÁ</t>
  </si>
  <si>
    <t>APULO</t>
  </si>
  <si>
    <t>MAPIRIPANA</t>
  </si>
  <si>
    <t>ALTAMIRA</t>
  </si>
  <si>
    <t>EL MOLINO</t>
  </si>
  <si>
    <t>CHIVOLO</t>
  </si>
  <si>
    <t>CUBARRAL</t>
  </si>
  <si>
    <t>BARBACOAS</t>
  </si>
  <si>
    <t>CÁCHIRA</t>
  </si>
  <si>
    <t>PUERTO CAICEDO</t>
  </si>
  <si>
    <t>GUÁTICA</t>
  </si>
  <si>
    <t>BARICHARA</t>
  </si>
  <si>
    <t>COROZAL</t>
  </si>
  <si>
    <t>ARMERO GUAYABAL</t>
  </si>
  <si>
    <t>TARAIRA</t>
  </si>
  <si>
    <t>MIRITÍ - PARANÁ</t>
  </si>
  <si>
    <t>ANDES</t>
  </si>
  <si>
    <t>SARAVENA</t>
  </si>
  <si>
    <t>JUAN DE ACOSTA</t>
  </si>
  <si>
    <t>CIUDAD BOLÍVAR</t>
  </si>
  <si>
    <t>BARRANCO DE LOBA</t>
  </si>
  <si>
    <t>BETÉITIVA</t>
  </si>
  <si>
    <t>FILADELFIA</t>
  </si>
  <si>
    <t>EL PAUJÍL</t>
  </si>
  <si>
    <t>MONTERREY</t>
  </si>
  <si>
    <t>CAJIBÍO</t>
  </si>
  <si>
    <t>CHIMICHAGUA</t>
  </si>
  <si>
    <t>BAJO BAUDÓ</t>
  </si>
  <si>
    <t>CHINÚ</t>
  </si>
  <si>
    <t>ARBELÁEZ</t>
  </si>
  <si>
    <t>MORICHAL</t>
  </si>
  <si>
    <t>BARAYA</t>
  </si>
  <si>
    <t>FONSECA</t>
  </si>
  <si>
    <t>CIÉNAGA</t>
  </si>
  <si>
    <t>CUMARAL</t>
  </si>
  <si>
    <t>CÁCOTA</t>
  </si>
  <si>
    <t>PUERTO GUZMÁN</t>
  </si>
  <si>
    <t>FILANDIA</t>
  </si>
  <si>
    <t>LA CELIA</t>
  </si>
  <si>
    <t>BARRANCABERMEJA</t>
  </si>
  <si>
    <t>COVEÑAS</t>
  </si>
  <si>
    <t>ATACO</t>
  </si>
  <si>
    <t>BUENAVENTURA</t>
  </si>
  <si>
    <t>YAVARATÉ</t>
  </si>
  <si>
    <t>PUERTO ALEGRÍA</t>
  </si>
  <si>
    <t>ANGELÓPOLIS</t>
  </si>
  <si>
    <t>TAME</t>
  </si>
  <si>
    <t>LURUACO</t>
  </si>
  <si>
    <t>ENGATIVÁ</t>
  </si>
  <si>
    <t>BOAVITA</t>
  </si>
  <si>
    <t>LA DORADA</t>
  </si>
  <si>
    <t>FLORENCIA</t>
  </si>
  <si>
    <t>NUNCHÍA</t>
  </si>
  <si>
    <t>CALDONO</t>
  </si>
  <si>
    <t>CHIRIGUANÁ</t>
  </si>
  <si>
    <t>BÉLEN DE BAJIRÁ</t>
  </si>
  <si>
    <t>CIÉNAGA DE ORO</t>
  </si>
  <si>
    <t>BELTRÁN</t>
  </si>
  <si>
    <t>PANA PANA</t>
  </si>
  <si>
    <t>CAMPOALEGRE</t>
  </si>
  <si>
    <t>HATONUEVO</t>
  </si>
  <si>
    <t>CONCORDIA</t>
  </si>
  <si>
    <t>EL CALVARIO</t>
  </si>
  <si>
    <t>BUESACO</t>
  </si>
  <si>
    <t>CHINÁCOTA</t>
  </si>
  <si>
    <t>PUERTO LEGUÍZAMO</t>
  </si>
  <si>
    <t>GÉNOVA</t>
  </si>
  <si>
    <t>LA VIRGINIA</t>
  </si>
  <si>
    <t>BETULIA</t>
  </si>
  <si>
    <t>EL ROBLE</t>
  </si>
  <si>
    <t>CAJAMARCA</t>
  </si>
  <si>
    <t>BUGALAGRANDE</t>
  </si>
  <si>
    <t>PUERTO ARICA</t>
  </si>
  <si>
    <t>ANGOSTURA</t>
  </si>
  <si>
    <t>MALAMBO</t>
  </si>
  <si>
    <t>FONTIBÓN</t>
  </si>
  <si>
    <t>CANTAGALLO</t>
  </si>
  <si>
    <t>LA MERCED</t>
  </si>
  <si>
    <t>LA MONTAÑITA</t>
  </si>
  <si>
    <t>OROCUÉ</t>
  </si>
  <si>
    <t>CALOTO</t>
  </si>
  <si>
    <t>CURUMANÍ</t>
  </si>
  <si>
    <t>BOJAYÁ</t>
  </si>
  <si>
    <t>COTORRA</t>
  </si>
  <si>
    <t>BITUIMA</t>
  </si>
  <si>
    <t>PUERTO COLOMBIA</t>
  </si>
  <si>
    <t>COLOMBIA</t>
  </si>
  <si>
    <t>LA JAGUA DEL PILAR</t>
  </si>
  <si>
    <t>EL BANCO</t>
  </si>
  <si>
    <t>EL CASTILLO</t>
  </si>
  <si>
    <t>CHACHAGÜÍ</t>
  </si>
  <si>
    <t>CHITAGÁ</t>
  </si>
  <si>
    <t>SAN FRANCISCO</t>
  </si>
  <si>
    <t>LA TEBAIDA</t>
  </si>
  <si>
    <t>MARSELLA</t>
  </si>
  <si>
    <t>GALERAS</t>
  </si>
  <si>
    <t>CARMEN DE APICALÁ</t>
  </si>
  <si>
    <t>CAICEDONIA</t>
  </si>
  <si>
    <t>PUERTO NARIÑO</t>
  </si>
  <si>
    <t>ANORÍ</t>
  </si>
  <si>
    <t>MANATÍ</t>
  </si>
  <si>
    <t>KENNEDY</t>
  </si>
  <si>
    <t>CARTAGENA DE INDIAS</t>
  </si>
  <si>
    <t>BRICEÑO</t>
  </si>
  <si>
    <t>MANIZALES</t>
  </si>
  <si>
    <t>MILÁN</t>
  </si>
  <si>
    <t>PAZ DE ARIPORO</t>
  </si>
  <si>
    <t>CORINTO</t>
  </si>
  <si>
    <t>EL COPEY</t>
  </si>
  <si>
    <t>CARMEN DEL DARIÉN</t>
  </si>
  <si>
    <t>LA APARTADA</t>
  </si>
  <si>
    <t>BOJACÁ</t>
  </si>
  <si>
    <t>SAN FELIPE</t>
  </si>
  <si>
    <t>ELÍAS</t>
  </si>
  <si>
    <t>MAICAO</t>
  </si>
  <si>
    <t>EL PIÑÓN</t>
  </si>
  <si>
    <t>EL DORADO</t>
  </si>
  <si>
    <t>CONVENCIÓN</t>
  </si>
  <si>
    <t>SAN MIGUEL</t>
  </si>
  <si>
    <t>MONTENEGRO</t>
  </si>
  <si>
    <t>MISTRATÓ</t>
  </si>
  <si>
    <t>BUCARAMANGA</t>
  </si>
  <si>
    <t>GUARANDA</t>
  </si>
  <si>
    <t>CASABIANCA</t>
  </si>
  <si>
    <t>CALI</t>
  </si>
  <si>
    <t>PUERTO SANTANDER</t>
  </si>
  <si>
    <t>ANZÁ</t>
  </si>
  <si>
    <t>PALMAR DE VARELA</t>
  </si>
  <si>
    <t>LA CANDELARIA</t>
  </si>
  <si>
    <t>CICUCO</t>
  </si>
  <si>
    <t>MANZANARES</t>
  </si>
  <si>
    <t>MORELIA</t>
  </si>
  <si>
    <t>PORE</t>
  </si>
  <si>
    <t>EL TAMBO</t>
  </si>
  <si>
    <t>EL PASO</t>
  </si>
  <si>
    <t>CÉRTEGUI</t>
  </si>
  <si>
    <t>LORICA</t>
  </si>
  <si>
    <t>CABRERA</t>
  </si>
  <si>
    <t>GARZÓN</t>
  </si>
  <si>
    <t>MANAURE</t>
  </si>
  <si>
    <t>EL RETÉN</t>
  </si>
  <si>
    <t>FUENTE DE ORO</t>
  </si>
  <si>
    <t>CONSACÁ</t>
  </si>
  <si>
    <t>CÚCUTA</t>
  </si>
  <si>
    <t>SANTIAGO</t>
  </si>
  <si>
    <t>PIJAO</t>
  </si>
  <si>
    <t>PEREIRA</t>
  </si>
  <si>
    <t>LA UNIÓN</t>
  </si>
  <si>
    <t>CHAPARRAL</t>
  </si>
  <si>
    <t>CALIMA</t>
  </si>
  <si>
    <t>TARAPACÁ</t>
  </si>
  <si>
    <t>APARTADÓ</t>
  </si>
  <si>
    <t>PIOJÓ</t>
  </si>
  <si>
    <t>LOS MÁRTIRES</t>
  </si>
  <si>
    <t>CLEMENCIA</t>
  </si>
  <si>
    <t>BUSBANZÁ</t>
  </si>
  <si>
    <t>MARMATO</t>
  </si>
  <si>
    <t>PUERTO RICO</t>
  </si>
  <si>
    <t>RECETOR</t>
  </si>
  <si>
    <t>GAMARRA</t>
  </si>
  <si>
    <t>CONDOTO</t>
  </si>
  <si>
    <t>LOS CÓRDOBAS</t>
  </si>
  <si>
    <t>CACHIPAY</t>
  </si>
  <si>
    <t>GIGANTE</t>
  </si>
  <si>
    <t>RIOHACHA</t>
  </si>
  <si>
    <t>FUNDACIÓN</t>
  </si>
  <si>
    <t>GRANADA</t>
  </si>
  <si>
    <t>CONTADERO</t>
  </si>
  <si>
    <t>CUCUTILLA</t>
  </si>
  <si>
    <t>SIBUNDOY</t>
  </si>
  <si>
    <t>QUIMBAYA</t>
  </si>
  <si>
    <t>PUEBLO RICO</t>
  </si>
  <si>
    <t>CALIFORNIA</t>
  </si>
  <si>
    <t>LOS PALMITOS</t>
  </si>
  <si>
    <t>COELLO</t>
  </si>
  <si>
    <t>ARBOLETES</t>
  </si>
  <si>
    <t>POLONUEVO</t>
  </si>
  <si>
    <t>PUENTE ARANDA</t>
  </si>
  <si>
    <t>MARQUETALIA</t>
  </si>
  <si>
    <t>SAN JOSÉ DEL FRAGUA</t>
  </si>
  <si>
    <t>SABANALARGA</t>
  </si>
  <si>
    <t>GUACHENÉ</t>
  </si>
  <si>
    <t>GONZÁLEZ</t>
  </si>
  <si>
    <t>EL CANTÓN DEL SAN PABLO</t>
  </si>
  <si>
    <t>MOMIL</t>
  </si>
  <si>
    <t>CAJICÁ</t>
  </si>
  <si>
    <t>GUADALUPE</t>
  </si>
  <si>
    <t>SAN JUAN DEL CESAR</t>
  </si>
  <si>
    <t>GUAMAL</t>
  </si>
  <si>
    <t>DURANIA</t>
  </si>
  <si>
    <t>VALLE DEL GUAMUEZ</t>
  </si>
  <si>
    <t>SALENTO</t>
  </si>
  <si>
    <t>QUINCHÍA</t>
  </si>
  <si>
    <t>CAPITANEJO</t>
  </si>
  <si>
    <t>MAJAGUAL</t>
  </si>
  <si>
    <t>COYAIMA</t>
  </si>
  <si>
    <t>CARTAGO</t>
  </si>
  <si>
    <t>PONEDERA</t>
  </si>
  <si>
    <t>RAFAEL URIBE URIBE</t>
  </si>
  <si>
    <t>EL CARMEN DE BOLÍVAR</t>
  </si>
  <si>
    <t>CAMPOHERMOSO</t>
  </si>
  <si>
    <t>MARULANDA</t>
  </si>
  <si>
    <t>SAN VICENTE DEL CAGUÁN</t>
  </si>
  <si>
    <t>SÁCAMA</t>
  </si>
  <si>
    <t>GUAPÍ</t>
  </si>
  <si>
    <t>LA GLORIA</t>
  </si>
  <si>
    <t>EL CARMEN DE ATRATO</t>
  </si>
  <si>
    <t>MONTELÍBANO</t>
  </si>
  <si>
    <t>CAPARRAPÍ</t>
  </si>
  <si>
    <t>HOBO</t>
  </si>
  <si>
    <t>URIBIA</t>
  </si>
  <si>
    <t>NUEVA GRANADA</t>
  </si>
  <si>
    <t>LA MACARENA</t>
  </si>
  <si>
    <t>CUASPÚD</t>
  </si>
  <si>
    <t>EL CARMEN</t>
  </si>
  <si>
    <t>VILLAGARZÓN</t>
  </si>
  <si>
    <t>SANTA ROSA DE CABAL</t>
  </si>
  <si>
    <t>CARCASÍ</t>
  </si>
  <si>
    <t>MORROA</t>
  </si>
  <si>
    <t>CUNDAY</t>
  </si>
  <si>
    <t>DAGUA</t>
  </si>
  <si>
    <t>SAN CRISTÓBAL</t>
  </si>
  <si>
    <t>EL GUAMO</t>
  </si>
  <si>
    <t>CERINZA</t>
  </si>
  <si>
    <t>NEIRA</t>
  </si>
  <si>
    <t>SOLANO</t>
  </si>
  <si>
    <t>SAN LUIS DE PALENQUE</t>
  </si>
  <si>
    <t>INZÁ</t>
  </si>
  <si>
    <t>LA JAGUA DE IBIRICO</t>
  </si>
  <si>
    <t>EL LITORAL DEL SAN JUAN</t>
  </si>
  <si>
    <t>MONTERÍA</t>
  </si>
  <si>
    <t>CÁQUEZA</t>
  </si>
  <si>
    <t>ÍQUIRA</t>
  </si>
  <si>
    <t>URUMITA</t>
  </si>
  <si>
    <t>PEDRAZA</t>
  </si>
  <si>
    <t>LEJANÍAS</t>
  </si>
  <si>
    <t>CUMBAL</t>
  </si>
  <si>
    <t>EL TARRA</t>
  </si>
  <si>
    <t>SANTUARIO</t>
  </si>
  <si>
    <t>CEPITÁ</t>
  </si>
  <si>
    <t>OVEJAS</t>
  </si>
  <si>
    <t>DOLORES</t>
  </si>
  <si>
    <t>EL ÁGUILA</t>
  </si>
  <si>
    <t>REPELÓN</t>
  </si>
  <si>
    <t>SANTA FE</t>
  </si>
  <si>
    <t>EL PEÑÓN</t>
  </si>
  <si>
    <t>CHINAVITA</t>
  </si>
  <si>
    <t>NORCASIA</t>
  </si>
  <si>
    <t>SOLITA</t>
  </si>
  <si>
    <t>TÁMARA</t>
  </si>
  <si>
    <t>JAMBALÓ</t>
  </si>
  <si>
    <t>LA PAZ</t>
  </si>
  <si>
    <t>ISTMINA</t>
  </si>
  <si>
    <t>MOÑITOS</t>
  </si>
  <si>
    <t>CARMEN DE CARUPA</t>
  </si>
  <si>
    <t>ISNOS</t>
  </si>
  <si>
    <t>VILLANUEVA</t>
  </si>
  <si>
    <t>PIJIÑO DEL CARMEN</t>
  </si>
  <si>
    <t>MAPIRIPÁN</t>
  </si>
  <si>
    <t>CUMBITARA</t>
  </si>
  <si>
    <t>EL ZULIA</t>
  </si>
  <si>
    <t>CERRITO</t>
  </si>
  <si>
    <t>PALMITO</t>
  </si>
  <si>
    <t>ESPINAL</t>
  </si>
  <si>
    <t>EL CAIRO</t>
  </si>
  <si>
    <t>BELLO</t>
  </si>
  <si>
    <t>SABANAGRANDE</t>
  </si>
  <si>
    <t>SUBA</t>
  </si>
  <si>
    <t>HATILLO DE LOBA</t>
  </si>
  <si>
    <t>CHIQUINQUIRÁ</t>
  </si>
  <si>
    <t>PÁCORA</t>
  </si>
  <si>
    <t>VALPARAÍSO</t>
  </si>
  <si>
    <t>TAURAMENA</t>
  </si>
  <si>
    <t>LA SIERRA</t>
  </si>
  <si>
    <t>MANAURE BALCÓN DEL CESAR</t>
  </si>
  <si>
    <t>JURADÓ</t>
  </si>
  <si>
    <t>PLANETA RICA</t>
  </si>
  <si>
    <t>CHAGUANÍ</t>
  </si>
  <si>
    <t>LA ARGENTINA</t>
  </si>
  <si>
    <t>PIVIJAY</t>
  </si>
  <si>
    <t>MESETAS</t>
  </si>
  <si>
    <t>EL CHARCO</t>
  </si>
  <si>
    <t>GRAMALOTE</t>
  </si>
  <si>
    <t>CHARALÁ</t>
  </si>
  <si>
    <t>SAMPUÉS</t>
  </si>
  <si>
    <t>FALAN</t>
  </si>
  <si>
    <t>EL CERRITO</t>
  </si>
  <si>
    <t>BELMIRA</t>
  </si>
  <si>
    <t>SUMAPAZ</t>
  </si>
  <si>
    <t>MAGANGUÉ</t>
  </si>
  <si>
    <t>CHÍQUIZA</t>
  </si>
  <si>
    <t>PALESTINA</t>
  </si>
  <si>
    <t>TRINIDAD</t>
  </si>
  <si>
    <t>LA VEGA</t>
  </si>
  <si>
    <t>PAILITAS</t>
  </si>
  <si>
    <t>LLORÓ</t>
  </si>
  <si>
    <t>PUEBLO NUEVO</t>
  </si>
  <si>
    <t>CHÍA</t>
  </si>
  <si>
    <t>LA PLATA</t>
  </si>
  <si>
    <t>PLATO</t>
  </si>
  <si>
    <t>PUERTO CONCORDIA</t>
  </si>
  <si>
    <t>EL PEÑOL</t>
  </si>
  <si>
    <t>HACARÍ</t>
  </si>
  <si>
    <t>CHARTA</t>
  </si>
  <si>
    <t>SAN BENITO ABAD</t>
  </si>
  <si>
    <t>FLANDES</t>
  </si>
  <si>
    <t>EL DOVIO</t>
  </si>
  <si>
    <t>BETANIA</t>
  </si>
  <si>
    <t>SANTA LUCÍA</t>
  </si>
  <si>
    <t>TEUSAQUILLO</t>
  </si>
  <si>
    <t>MAHATES</t>
  </si>
  <si>
    <t>CHISCAS</t>
  </si>
  <si>
    <t>PENSILVANIA</t>
  </si>
  <si>
    <t>LÓPEZ DE MICAY</t>
  </si>
  <si>
    <t>PELAYA</t>
  </si>
  <si>
    <t>MEDIO ATRATO</t>
  </si>
  <si>
    <t>PUERTO ESCONDIDO</t>
  </si>
  <si>
    <t>CHIPAQUE</t>
  </si>
  <si>
    <t>NÁTAGA</t>
  </si>
  <si>
    <t>PUEBLOVIEJO</t>
  </si>
  <si>
    <t>PUERTO GAITÁN</t>
  </si>
  <si>
    <t>EL ROSARIO</t>
  </si>
  <si>
    <t>HERRÁN</t>
  </si>
  <si>
    <t>CHIMA</t>
  </si>
  <si>
    <t>SAN JUAN DE BETULIA</t>
  </si>
  <si>
    <t>FRESNO</t>
  </si>
  <si>
    <t>FLORIDA</t>
  </si>
  <si>
    <t>SANTO TOMÁS</t>
  </si>
  <si>
    <t>TUNJUELITO</t>
  </si>
  <si>
    <t>MARGARITA</t>
  </si>
  <si>
    <t>CHITA</t>
  </si>
  <si>
    <t>RIOSUCIO</t>
  </si>
  <si>
    <t>YOPAL</t>
  </si>
  <si>
    <t>MERCADERES</t>
  </si>
  <si>
    <t>PUEBLO BELLO</t>
  </si>
  <si>
    <t>MEDIO BAUDÓ</t>
  </si>
  <si>
    <t>PUERTO LIBERTADOR</t>
  </si>
  <si>
    <t>CHOACHÍ</t>
  </si>
  <si>
    <t>NEIVA</t>
  </si>
  <si>
    <t>REMOLINO</t>
  </si>
  <si>
    <t>PUERTO LLERAS</t>
  </si>
  <si>
    <t>EL TABLÓN DE GÓMEZ</t>
  </si>
  <si>
    <t>LA ESPERANZA</t>
  </si>
  <si>
    <t>CHIPATÁ</t>
  </si>
  <si>
    <t>SAN LUIS DE SINCÉ</t>
  </si>
  <si>
    <t>GUAMO</t>
  </si>
  <si>
    <t>GINEBRA</t>
  </si>
  <si>
    <t>SOLEDAD</t>
  </si>
  <si>
    <t>USAQUÉN</t>
  </si>
  <si>
    <t>MARÍA LA BAJA</t>
  </si>
  <si>
    <t>CHITARAQUE</t>
  </si>
  <si>
    <t>MIRANDA</t>
  </si>
  <si>
    <t>RÍO DE ORO</t>
  </si>
  <si>
    <t>MEDIO SAN JUAN</t>
  </si>
  <si>
    <t>PURÍSIMA DE LA CONCEPCIÓN</t>
  </si>
  <si>
    <t>CHOCONTÁ</t>
  </si>
  <si>
    <t>OPORAPA</t>
  </si>
  <si>
    <t>SABANAS DE SAN ÁNGEL</t>
  </si>
  <si>
    <t>PUERTO LÓPEZ</t>
  </si>
  <si>
    <t>LA PLAYA</t>
  </si>
  <si>
    <t>CIMITARRA</t>
  </si>
  <si>
    <t>SAN MARCOS</t>
  </si>
  <si>
    <t>HERVEO</t>
  </si>
  <si>
    <t>GUACARÍ</t>
  </si>
  <si>
    <t>BURITICÁ</t>
  </si>
  <si>
    <t>SUAN</t>
  </si>
  <si>
    <t>USME</t>
  </si>
  <si>
    <t>MOMPÓS</t>
  </si>
  <si>
    <t>CHIVATÁ</t>
  </si>
  <si>
    <t>SALAMINA</t>
  </si>
  <si>
    <t>MORALES</t>
  </si>
  <si>
    <t>SAN ALBERTO</t>
  </si>
  <si>
    <t>NÓVITA</t>
  </si>
  <si>
    <t>SAHAGÚN</t>
  </si>
  <si>
    <t>COGUA</t>
  </si>
  <si>
    <t>PAICOL</t>
  </si>
  <si>
    <t>FRANCISCO PIZARRO</t>
  </si>
  <si>
    <t>LABATECA</t>
  </si>
  <si>
    <t>CONCEPCIÓN</t>
  </si>
  <si>
    <t>SAN ONOFRE</t>
  </si>
  <si>
    <t>HONDA</t>
  </si>
  <si>
    <t>GUADALAJARA DE BUGA</t>
  </si>
  <si>
    <t>CÁCERES</t>
  </si>
  <si>
    <t>TUBARÁ</t>
  </si>
  <si>
    <t>MONTECRISTO</t>
  </si>
  <si>
    <t>CHIVOR</t>
  </si>
  <si>
    <t>SAMANÁ</t>
  </si>
  <si>
    <t>PADILLA</t>
  </si>
  <si>
    <t>SAN DIEGO</t>
  </si>
  <si>
    <t>NUQUÍ</t>
  </si>
  <si>
    <t>SAN ANDRÉS DE SOTAVENTO</t>
  </si>
  <si>
    <t>COTA</t>
  </si>
  <si>
    <t>PALERMO</t>
  </si>
  <si>
    <t>SAN SEBASTIÁN DE BUENAVISTA</t>
  </si>
  <si>
    <t>RESTREPO</t>
  </si>
  <si>
    <t>FUNES</t>
  </si>
  <si>
    <t>LOS PATIOS</t>
  </si>
  <si>
    <t>CONFINES</t>
  </si>
  <si>
    <t>SAN PEDRO</t>
  </si>
  <si>
    <t>IBAGUÉ</t>
  </si>
  <si>
    <t>JAMUNDÍ</t>
  </si>
  <si>
    <t>CAICEDO</t>
  </si>
  <si>
    <t>USIACURÍ</t>
  </si>
  <si>
    <t>CIÉNEGA</t>
  </si>
  <si>
    <t>SAN JOSÉ</t>
  </si>
  <si>
    <t>PÁEZ</t>
  </si>
  <si>
    <t>SAN MARTÍN</t>
  </si>
  <si>
    <t>QUIBDÓ</t>
  </si>
  <si>
    <t>SAN ANTERO</t>
  </si>
  <si>
    <t>CUCUNUBÁ</t>
  </si>
  <si>
    <t>SAN ZENÓN</t>
  </si>
  <si>
    <t>SAN CARLOS DE GUAROA</t>
  </si>
  <si>
    <t>GUACHUCAL</t>
  </si>
  <si>
    <t>LOURDES</t>
  </si>
  <si>
    <t>CONTRATACIÓN</t>
  </si>
  <si>
    <t>SANTIAGO DE TOLÚ</t>
  </si>
  <si>
    <t>ICONONZO</t>
  </si>
  <si>
    <t>LA CUMBRE</t>
  </si>
  <si>
    <t>NOROSÍ</t>
  </si>
  <si>
    <t>CÓMBITA</t>
  </si>
  <si>
    <t>SUPÍA</t>
  </si>
  <si>
    <t>PATÍA</t>
  </si>
  <si>
    <t>TAMALAMEQUE</t>
  </si>
  <si>
    <t>RÍO IRÓ</t>
  </si>
  <si>
    <t>SAN BERNARDO DEL VIENTO</t>
  </si>
  <si>
    <t>EL COLEGIO</t>
  </si>
  <si>
    <t>PITAL</t>
  </si>
  <si>
    <t>SANTA ANA</t>
  </si>
  <si>
    <t>SAN JUAN DE ARAMA</t>
  </si>
  <si>
    <t>GUAITARILLA</t>
  </si>
  <si>
    <t>MUTISCUA</t>
  </si>
  <si>
    <t>COROMORO</t>
  </si>
  <si>
    <t>SINCELEJO</t>
  </si>
  <si>
    <t>LÉRIDA</t>
  </si>
  <si>
    <t>CAMPAMENTO</t>
  </si>
  <si>
    <t>PINILLOS</t>
  </si>
  <si>
    <t>COPER</t>
  </si>
  <si>
    <t>VICTORIA</t>
  </si>
  <si>
    <t>PIAMONTE</t>
  </si>
  <si>
    <t>VALLEDUPAR</t>
  </si>
  <si>
    <t>RÍO QUITO</t>
  </si>
  <si>
    <t>SAN CARLOS</t>
  </si>
  <si>
    <t>PITALITO</t>
  </si>
  <si>
    <t>SANTA BÁRBARA DE PINTO</t>
  </si>
  <si>
    <t>SAN JUANITO</t>
  </si>
  <si>
    <t>GUALMATÁN</t>
  </si>
  <si>
    <t>OCAÑA</t>
  </si>
  <si>
    <t>CURITÍ</t>
  </si>
  <si>
    <t>LÍBANO</t>
  </si>
  <si>
    <t>CAÑASGORDAS</t>
  </si>
  <si>
    <t>REGIDOR</t>
  </si>
  <si>
    <t>CORRALES</t>
  </si>
  <si>
    <t>VILLAMARÍA</t>
  </si>
  <si>
    <t>PIENDAMÓ</t>
  </si>
  <si>
    <t>SAN JOSÉ DE URÉ</t>
  </si>
  <si>
    <t>EL ROSAL</t>
  </si>
  <si>
    <t>RIVERA</t>
  </si>
  <si>
    <t>SANTA MARTA</t>
  </si>
  <si>
    <t>ILES</t>
  </si>
  <si>
    <t>PAMPLONA</t>
  </si>
  <si>
    <t>EL CARMEN DE CHUCURÍ</t>
  </si>
  <si>
    <t>TOLÚ VIEJO</t>
  </si>
  <si>
    <t>MELGAR</t>
  </si>
  <si>
    <t>OBANDO</t>
  </si>
  <si>
    <t>CARACOLÍ</t>
  </si>
  <si>
    <t>RÍO VIEJO</t>
  </si>
  <si>
    <t>COVARACHÍA</t>
  </si>
  <si>
    <t>VITERBO</t>
  </si>
  <si>
    <t>POPAYÁN</t>
  </si>
  <si>
    <t>SAN JOSÉ DEL PALMAR</t>
  </si>
  <si>
    <t>SAN PELAYO</t>
  </si>
  <si>
    <t>FACATATIVÁ</t>
  </si>
  <si>
    <t>SALADOBLANCO</t>
  </si>
  <si>
    <t>SITIONUEVO</t>
  </si>
  <si>
    <t>URIBE</t>
  </si>
  <si>
    <t>IMUÉS</t>
  </si>
  <si>
    <t>PAMPLONITA</t>
  </si>
  <si>
    <t>EL GUACAMAYO</t>
  </si>
  <si>
    <t>MURILLO</t>
  </si>
  <si>
    <t>PALMIRA</t>
  </si>
  <si>
    <t>CARAMANTA</t>
  </si>
  <si>
    <t>CUBARÁ</t>
  </si>
  <si>
    <t>PUERTO TEJADA</t>
  </si>
  <si>
    <t>SIPÍ</t>
  </si>
  <si>
    <t>TIERRALTA</t>
  </si>
  <si>
    <t>FÓMEQUE</t>
  </si>
  <si>
    <t>SAN AGUSTÍN</t>
  </si>
  <si>
    <t>TENERIFE</t>
  </si>
  <si>
    <t>VILLAVICENCIO</t>
  </si>
  <si>
    <t>IPIALES</t>
  </si>
  <si>
    <t>NATAGAIMA</t>
  </si>
  <si>
    <t>PRADERA</t>
  </si>
  <si>
    <t>CAREPA</t>
  </si>
  <si>
    <t>SAN ESTANISLAO</t>
  </si>
  <si>
    <t>CUCAITA</t>
  </si>
  <si>
    <t>PURACÉ</t>
  </si>
  <si>
    <t>TADÓ</t>
  </si>
  <si>
    <t>TUCHÍN</t>
  </si>
  <si>
    <t>FOSCA</t>
  </si>
  <si>
    <t>SANTA MARÍA</t>
  </si>
  <si>
    <t>ZAPAYÁN</t>
  </si>
  <si>
    <t>VISTAHERMOSA</t>
  </si>
  <si>
    <t>LA CRUZ</t>
  </si>
  <si>
    <t>RAGONVALIA</t>
  </si>
  <si>
    <t>EL PLAYÓN</t>
  </si>
  <si>
    <t>ORTEGA</t>
  </si>
  <si>
    <t>CAROLINA</t>
  </si>
  <si>
    <t>SAN FERNANDO</t>
  </si>
  <si>
    <t>CUÍTIVA</t>
  </si>
  <si>
    <t>ROSAS</t>
  </si>
  <si>
    <t>UNGUÍA</t>
  </si>
  <si>
    <t>VALENCIA</t>
  </si>
  <si>
    <t>FUNZA</t>
  </si>
  <si>
    <t>SUAZA</t>
  </si>
  <si>
    <t>ZONA BANANERA</t>
  </si>
  <si>
    <t>LA FLORIDA</t>
  </si>
  <si>
    <t>SALAZAR</t>
  </si>
  <si>
    <t>ENCINO</t>
  </si>
  <si>
    <t>PALOCABILDO</t>
  </si>
  <si>
    <t>RIOFRÍO</t>
  </si>
  <si>
    <t>CAUCASIA</t>
  </si>
  <si>
    <t>SAN JACINTO</t>
  </si>
  <si>
    <t>DUITAMA</t>
  </si>
  <si>
    <t>SAN SEBASTIÁN</t>
  </si>
  <si>
    <t>UNIÓN PANAMERICANA</t>
  </si>
  <si>
    <t>FÚQUENE</t>
  </si>
  <si>
    <t>TARQUI</t>
  </si>
  <si>
    <t>LA LLANADA</t>
  </si>
  <si>
    <t>SAN CALIXTO</t>
  </si>
  <si>
    <t>ENCISO</t>
  </si>
  <si>
    <t>PIEDRAS</t>
  </si>
  <si>
    <t>ROLDANILLO</t>
  </si>
  <si>
    <t>CHIGORODÓ</t>
  </si>
  <si>
    <t>SAN JACINTO DEL CAUCA</t>
  </si>
  <si>
    <t>EL COCUY</t>
  </si>
  <si>
    <t>SANTA ROSA</t>
  </si>
  <si>
    <t>FUSAGASUGÁ</t>
  </si>
  <si>
    <t>TELLO</t>
  </si>
  <si>
    <t>LA TOLA</t>
  </si>
  <si>
    <t>SAN CAYETANO</t>
  </si>
  <si>
    <t>FLORIÁN</t>
  </si>
  <si>
    <t>PLANADAS</t>
  </si>
  <si>
    <t>CISNEROS</t>
  </si>
  <si>
    <t>SAN JUAN NEPOMUCENO</t>
  </si>
  <si>
    <t>EL ESPINO</t>
  </si>
  <si>
    <t>SANTANDER DE QUILICHAO</t>
  </si>
  <si>
    <t>GACHALÁ</t>
  </si>
  <si>
    <t>TERUEL</t>
  </si>
  <si>
    <t>FLORIDABLANCA</t>
  </si>
  <si>
    <t>PRADO</t>
  </si>
  <si>
    <t>SEVILLA</t>
  </si>
  <si>
    <t>SAN MARTÍN DE LOBA</t>
  </si>
  <si>
    <t>FIRAVITOBA</t>
  </si>
  <si>
    <t>SILVIA</t>
  </si>
  <si>
    <t>GACHANCIPÁ</t>
  </si>
  <si>
    <t>TESALIA</t>
  </si>
  <si>
    <t>LEIVA</t>
  </si>
  <si>
    <t>SARDINATA</t>
  </si>
  <si>
    <t>GALÁN</t>
  </si>
  <si>
    <t>PURIFICACIÓN</t>
  </si>
  <si>
    <t>TORO</t>
  </si>
  <si>
    <t>COCORNÁ</t>
  </si>
  <si>
    <t>SAN PABLO</t>
  </si>
  <si>
    <t>FLORESTA</t>
  </si>
  <si>
    <t>SOTARA</t>
  </si>
  <si>
    <t>GACHETÁ</t>
  </si>
  <si>
    <t>TIMANÁ</t>
  </si>
  <si>
    <t>LINARES</t>
  </si>
  <si>
    <t>SILOS</t>
  </si>
  <si>
    <t>GÁMBITA</t>
  </si>
  <si>
    <t>RIOBLANCO</t>
  </si>
  <si>
    <t>TRUJILLO</t>
  </si>
  <si>
    <t>SANTA CATALINA</t>
  </si>
  <si>
    <t>GACHANTIVÁ</t>
  </si>
  <si>
    <t>SUÁREZ</t>
  </si>
  <si>
    <t>GAMA</t>
  </si>
  <si>
    <t>VILLAVIEJA</t>
  </si>
  <si>
    <t>LOS ANDES</t>
  </si>
  <si>
    <t>TEORAMA</t>
  </si>
  <si>
    <t>GIRÓN</t>
  </si>
  <si>
    <t>RONCESVALLES</t>
  </si>
  <si>
    <t>TULUÁ</t>
  </si>
  <si>
    <t>GÁMEZA</t>
  </si>
  <si>
    <t>GIRARDOT</t>
  </si>
  <si>
    <t>YAGUARÁ</t>
  </si>
  <si>
    <t>MAGÜÍ</t>
  </si>
  <si>
    <t>TIBÚ</t>
  </si>
  <si>
    <t>GUACA</t>
  </si>
  <si>
    <t>ROVIRA</t>
  </si>
  <si>
    <t>ULLOA</t>
  </si>
  <si>
    <t>COPACABANA</t>
  </si>
  <si>
    <t>SANTA ROSA DEL SUR</t>
  </si>
  <si>
    <t>GARAGOA</t>
  </si>
  <si>
    <t>TIMBÍO</t>
  </si>
  <si>
    <t>MALLAMA</t>
  </si>
  <si>
    <t>TOLEDO</t>
  </si>
  <si>
    <t>SALDAÑA</t>
  </si>
  <si>
    <t>VERSALLES</t>
  </si>
  <si>
    <t>DABEIBA</t>
  </si>
  <si>
    <t>SIMITÍ</t>
  </si>
  <si>
    <t>GUACAMAYAS</t>
  </si>
  <si>
    <t>TIMBIQUÍ</t>
  </si>
  <si>
    <t>GUACHETÁ</t>
  </si>
  <si>
    <t>MOSQUERA</t>
  </si>
  <si>
    <t>VILLA CARO</t>
  </si>
  <si>
    <t>GUAPOTÁ</t>
  </si>
  <si>
    <t>SAN ANTONIO</t>
  </si>
  <si>
    <t>VIJES</t>
  </si>
  <si>
    <t>DONMATÍAS</t>
  </si>
  <si>
    <t>SOPLAVIENTO</t>
  </si>
  <si>
    <t>GUATEQUE</t>
  </si>
  <si>
    <t>TORIBÍO</t>
  </si>
  <si>
    <t>GUADUAS</t>
  </si>
  <si>
    <t>VILLA DEL ROSARIO</t>
  </si>
  <si>
    <t>GUAVATÁ</t>
  </si>
  <si>
    <t>SAN LUIS</t>
  </si>
  <si>
    <t>YOTOCO</t>
  </si>
  <si>
    <t>EBÉJICO</t>
  </si>
  <si>
    <t>TALAIGUA NUEVO</t>
  </si>
  <si>
    <t>GUAYATÁ</t>
  </si>
  <si>
    <t>TOTORÓ</t>
  </si>
  <si>
    <t>GUASCA</t>
  </si>
  <si>
    <t>OLAYA HERRERA</t>
  </si>
  <si>
    <t>GÜEPSA</t>
  </si>
  <si>
    <t>SAN SEBASTIÁN DE MARIQUITA</t>
  </si>
  <si>
    <t>YUMBO</t>
  </si>
  <si>
    <t>EL BAGRE</t>
  </si>
  <si>
    <t>TIQUISIO</t>
  </si>
  <si>
    <t>GÜICÁN</t>
  </si>
  <si>
    <t>VILLA RICA</t>
  </si>
  <si>
    <t>GUATAQUÍ</t>
  </si>
  <si>
    <t>OSPINA</t>
  </si>
  <si>
    <t>HATO</t>
  </si>
  <si>
    <t>SANTA ISABEL</t>
  </si>
  <si>
    <t>ZARZAL</t>
  </si>
  <si>
    <t>EL CARMEN DE VIBORAL</t>
  </si>
  <si>
    <t>TURBACO</t>
  </si>
  <si>
    <t>IZA</t>
  </si>
  <si>
    <t>GUATAVITA</t>
  </si>
  <si>
    <t>PASTO</t>
  </si>
  <si>
    <t>JESÚS MARÍA</t>
  </si>
  <si>
    <t>EL SANTUARIO</t>
  </si>
  <si>
    <t>TURBANÁ</t>
  </si>
  <si>
    <t>JENESANO</t>
  </si>
  <si>
    <t>GUAYABAL DE SÍQUIMA</t>
  </si>
  <si>
    <t>POLICARPA</t>
  </si>
  <si>
    <t>JORDÁN</t>
  </si>
  <si>
    <t>VALLE DE SAN JUAN</t>
  </si>
  <si>
    <t>ENTRERRÍOS</t>
  </si>
  <si>
    <t>JERICÓ</t>
  </si>
  <si>
    <t>GUAYABETAL</t>
  </si>
  <si>
    <t>POTOSÍ</t>
  </si>
  <si>
    <t>LA BELLEZA</t>
  </si>
  <si>
    <t>VENADILLO</t>
  </si>
  <si>
    <t>ENVIGADO</t>
  </si>
  <si>
    <t>ZAMBRANO</t>
  </si>
  <si>
    <t>LA CAPILLA</t>
  </si>
  <si>
    <t>GUTIÉRREZ</t>
  </si>
  <si>
    <t>VILLAHERMOSA</t>
  </si>
  <si>
    <t>FREDONIA</t>
  </si>
  <si>
    <t>LA UVITA</t>
  </si>
  <si>
    <t>JERUSALÉN</t>
  </si>
  <si>
    <t>PUERRES</t>
  </si>
  <si>
    <t>LANDÁZURI</t>
  </si>
  <si>
    <t>VILLARRICA</t>
  </si>
  <si>
    <t>FRONTINO</t>
  </si>
  <si>
    <t>JUNÍN</t>
  </si>
  <si>
    <t>PUPIALES</t>
  </si>
  <si>
    <t>LEBRIJA</t>
  </si>
  <si>
    <t>GIRALDO</t>
  </si>
  <si>
    <t>LABRANZAGRANDE</t>
  </si>
  <si>
    <t>LA CALERA</t>
  </si>
  <si>
    <t>RICAURTE</t>
  </si>
  <si>
    <t>LOS SANTOS</t>
  </si>
  <si>
    <t>GIRARDOTA</t>
  </si>
  <si>
    <t>MACANAL</t>
  </si>
  <si>
    <t>LA MESA</t>
  </si>
  <si>
    <t>ROBERTO PAYÁN</t>
  </si>
  <si>
    <t>MACARAVITA</t>
  </si>
  <si>
    <t>GÓMEZ PLATA</t>
  </si>
  <si>
    <t>MARIPÍ</t>
  </si>
  <si>
    <t>LA PALMA</t>
  </si>
  <si>
    <t>SAMANIEGO</t>
  </si>
  <si>
    <t>MÁLAGA</t>
  </si>
  <si>
    <t>LA PEÑA</t>
  </si>
  <si>
    <t>SAN ANDRÉS DE TUMACO</t>
  </si>
  <si>
    <t>MATANZA</t>
  </si>
  <si>
    <t>MONGUA</t>
  </si>
  <si>
    <t>SAN BERNARDO</t>
  </si>
  <si>
    <t>MOGOTES</t>
  </si>
  <si>
    <t>GUARNE</t>
  </si>
  <si>
    <t>MONGUÍ</t>
  </si>
  <si>
    <t>LENGUAZAQUE</t>
  </si>
  <si>
    <t>SAN LORENZO</t>
  </si>
  <si>
    <t>MOLAGAVITA</t>
  </si>
  <si>
    <t>GUATAPÉ</t>
  </si>
  <si>
    <t>MONIQUIRÁ</t>
  </si>
  <si>
    <t>MACHETÁ</t>
  </si>
  <si>
    <t>OCAMONTE</t>
  </si>
  <si>
    <t>HELICONIA</t>
  </si>
  <si>
    <t>MOTAVITA</t>
  </si>
  <si>
    <t>MADRID</t>
  </si>
  <si>
    <t>SAN PEDRO DE CARTAGO</t>
  </si>
  <si>
    <t>OIBA</t>
  </si>
  <si>
    <t>HISPANIA</t>
  </si>
  <si>
    <t>MUZO</t>
  </si>
  <si>
    <t>MANTA</t>
  </si>
  <si>
    <t>SANDONÁ</t>
  </si>
  <si>
    <t>ONZAGA</t>
  </si>
  <si>
    <t>ITAGÜÍ</t>
  </si>
  <si>
    <t>NOBSA</t>
  </si>
  <si>
    <t>MEDINA</t>
  </si>
  <si>
    <t>SANTA BÁRBARA</t>
  </si>
  <si>
    <t>PALMAR</t>
  </si>
  <si>
    <t>ITUANGO</t>
  </si>
  <si>
    <t>NUEVO COLÓN</t>
  </si>
  <si>
    <t>SANTACRUZ</t>
  </si>
  <si>
    <t>PALMAS DEL SOCORRO</t>
  </si>
  <si>
    <t>JARDÍN</t>
  </si>
  <si>
    <t>OICATÁ</t>
  </si>
  <si>
    <t>SAPUYES</t>
  </si>
  <si>
    <t>PÁRAMO</t>
  </si>
  <si>
    <t>OTANCHE</t>
  </si>
  <si>
    <t>NEMOCÓN</t>
  </si>
  <si>
    <t>TAMINANGO</t>
  </si>
  <si>
    <t>PIEDECUESTA</t>
  </si>
  <si>
    <t>LA CEJA</t>
  </si>
  <si>
    <t>PACHAVITA</t>
  </si>
  <si>
    <t>NILO</t>
  </si>
  <si>
    <t>TANGUA</t>
  </si>
  <si>
    <t>PINCHOTE</t>
  </si>
  <si>
    <t>LA ESTRELLA</t>
  </si>
  <si>
    <t>NIMAIMA</t>
  </si>
  <si>
    <t>TÚQUERRES</t>
  </si>
  <si>
    <t>PUENTE NACIONAL</t>
  </si>
  <si>
    <t>LA PINTADA</t>
  </si>
  <si>
    <t>PAIPA</t>
  </si>
  <si>
    <t>NOCAIMA</t>
  </si>
  <si>
    <t>YACUANQUER</t>
  </si>
  <si>
    <t>PUERTO PARRA</t>
  </si>
  <si>
    <t>PAJARITO</t>
  </si>
  <si>
    <t>PACHO</t>
  </si>
  <si>
    <t>PUERTO WILCHES</t>
  </si>
  <si>
    <t>LIBORINA</t>
  </si>
  <si>
    <t>PANQUEBA</t>
  </si>
  <si>
    <t>PAIME</t>
  </si>
  <si>
    <t>RIONEGRO</t>
  </si>
  <si>
    <t>MACEO</t>
  </si>
  <si>
    <t>PAUNA</t>
  </si>
  <si>
    <t>PANDI</t>
  </si>
  <si>
    <t>SABANA DE TORRES</t>
  </si>
  <si>
    <t>MARINILLA</t>
  </si>
  <si>
    <t>PAYA</t>
  </si>
  <si>
    <t>PARATEBUENO</t>
  </si>
  <si>
    <t>MEDELLÍN</t>
  </si>
  <si>
    <t>PAZ DE RÍO</t>
  </si>
  <si>
    <t>PASCA</t>
  </si>
  <si>
    <t>SAN BENITO</t>
  </si>
  <si>
    <t>MONTEBELLO</t>
  </si>
  <si>
    <t>PESCA</t>
  </si>
  <si>
    <t>PUERTO SALGAR</t>
  </si>
  <si>
    <t>SAN GIL</t>
  </si>
  <si>
    <t>MURINDÓ</t>
  </si>
  <si>
    <t>PISBA</t>
  </si>
  <si>
    <t>PULÍ</t>
  </si>
  <si>
    <t>SAN JOAQUÍN</t>
  </si>
  <si>
    <t>MUTATÁ</t>
  </si>
  <si>
    <t>PUERTO BOYACÁ</t>
  </si>
  <si>
    <t>QUEBRADANEGRA</t>
  </si>
  <si>
    <t>SAN JOSÉ DE MIRANDA</t>
  </si>
  <si>
    <t>QUÍPAMA</t>
  </si>
  <si>
    <t>QUETAME</t>
  </si>
  <si>
    <t>NECHÍ</t>
  </si>
  <si>
    <t>RAMIRIQUÍ</t>
  </si>
  <si>
    <t>QUIPILE</t>
  </si>
  <si>
    <t>SAN VICENTE DE CHUCURÍ</t>
  </si>
  <si>
    <t>NECOCLÍ</t>
  </si>
  <si>
    <t>RÁQUIRA</t>
  </si>
  <si>
    <t>OLAYA</t>
  </si>
  <si>
    <t>RONDÓN</t>
  </si>
  <si>
    <t>SAN ANTONIO DEL TEQUENDAMA</t>
  </si>
  <si>
    <t>SANTA HELENA DEL OPÓN</t>
  </si>
  <si>
    <t>PEÑOL</t>
  </si>
  <si>
    <t>SABOYÁ</t>
  </si>
  <si>
    <t>SIMACOTA</t>
  </si>
  <si>
    <t>PEQUE</t>
  </si>
  <si>
    <t>SÁCHICA</t>
  </si>
  <si>
    <t>SOCORRO</t>
  </si>
  <si>
    <t>PUEBLORRICO</t>
  </si>
  <si>
    <t>SAMACÁ</t>
  </si>
  <si>
    <t>SUAITA</t>
  </si>
  <si>
    <t>PUERTO BERRÍO</t>
  </si>
  <si>
    <t>SAN EDUARDO</t>
  </si>
  <si>
    <t>SAN JUAN DE RIOSECO</t>
  </si>
  <si>
    <t>PUERTO NARE</t>
  </si>
  <si>
    <t>SAN JOSÉ DE PARE</t>
  </si>
  <si>
    <t>SASAIMA</t>
  </si>
  <si>
    <t>SURATÁ</t>
  </si>
  <si>
    <t>PUERTO TRIUNFO</t>
  </si>
  <si>
    <t>SAN LUIS DE GACENO</t>
  </si>
  <si>
    <t>SESQUILÉ</t>
  </si>
  <si>
    <t>TONA</t>
  </si>
  <si>
    <t>REMEDIOS</t>
  </si>
  <si>
    <t>SAN MATEO</t>
  </si>
  <si>
    <t>SIBATÉ</t>
  </si>
  <si>
    <t>VALLE DE SAN JOSÉ</t>
  </si>
  <si>
    <t>RETIRO</t>
  </si>
  <si>
    <t>SAN MIGUEL DE SEMA</t>
  </si>
  <si>
    <t>SILVANIA</t>
  </si>
  <si>
    <t>VÉLEZ</t>
  </si>
  <si>
    <t>SAN PABLO DE BORBUR</t>
  </si>
  <si>
    <t>SIMIJACA</t>
  </si>
  <si>
    <t>VETAS</t>
  </si>
  <si>
    <t>SOACHA</t>
  </si>
  <si>
    <t>SABANETA</t>
  </si>
  <si>
    <t>SANTA ROSA DE VITERBO</t>
  </si>
  <si>
    <t>SOPÓ</t>
  </si>
  <si>
    <t>ZAPATOCA</t>
  </si>
  <si>
    <t>SALGAR</t>
  </si>
  <si>
    <t>SANTA SOFÍA</t>
  </si>
  <si>
    <t>SUBACHOQUE</t>
  </si>
  <si>
    <t>SAN ANDRÉS DE CUERQUÍA</t>
  </si>
  <si>
    <t>SANTANA</t>
  </si>
  <si>
    <t>SUESCA</t>
  </si>
  <si>
    <t>SATIVANORTE</t>
  </si>
  <si>
    <t>SUPATÁ</t>
  </si>
  <si>
    <t>SATIVASUR</t>
  </si>
  <si>
    <t>SUSA</t>
  </si>
  <si>
    <t>SAN JERÓNIMO</t>
  </si>
  <si>
    <t>SIACHOQUE</t>
  </si>
  <si>
    <t>SUTATAUSA</t>
  </si>
  <si>
    <t>SAN JOSÉ DE LA MONTAÑA</t>
  </si>
  <si>
    <t>SOATÁ</t>
  </si>
  <si>
    <t>TABIO</t>
  </si>
  <si>
    <t>SAN JUAN DE URABÁ</t>
  </si>
  <si>
    <t>SOCHA</t>
  </si>
  <si>
    <t>TAUSA</t>
  </si>
  <si>
    <t>SOCOTÁ</t>
  </si>
  <si>
    <t>TENA</t>
  </si>
  <si>
    <t>SAN PEDRO DE LOS MILAGROS</t>
  </si>
  <si>
    <t>SOGAMOSO</t>
  </si>
  <si>
    <t>TENJO</t>
  </si>
  <si>
    <t>SAN PEDRO DE URABÁ</t>
  </si>
  <si>
    <t>SOMONDOCO</t>
  </si>
  <si>
    <t>TIBACUY</t>
  </si>
  <si>
    <t>SAN RAFAEL</t>
  </si>
  <si>
    <t>SORA</t>
  </si>
  <si>
    <t>TIBIRITA</t>
  </si>
  <si>
    <t>SAN ROQUE</t>
  </si>
  <si>
    <t>SORACÁ</t>
  </si>
  <si>
    <t>TOCAIMA</t>
  </si>
  <si>
    <t>SAN VICENTE FERRER</t>
  </si>
  <si>
    <t>SOTAQUIRÁ</t>
  </si>
  <si>
    <t>TOCANCIPÁ</t>
  </si>
  <si>
    <t>SUSACÓN</t>
  </si>
  <si>
    <t>TOPAIPÍ</t>
  </si>
  <si>
    <t>SANTA FÉ DE ANTIOQUIA</t>
  </si>
  <si>
    <t>SUTAMARCHÁN</t>
  </si>
  <si>
    <t>UBALÁ</t>
  </si>
  <si>
    <t>SANTA ROSA DE OSOS</t>
  </si>
  <si>
    <t>SUTATENZA</t>
  </si>
  <si>
    <t>UBAQUE</t>
  </si>
  <si>
    <t>SANTO DOMINGO</t>
  </si>
  <si>
    <t>TASCO</t>
  </si>
  <si>
    <t>UNE</t>
  </si>
  <si>
    <t>SEGOVIA</t>
  </si>
  <si>
    <t>TENZA</t>
  </si>
  <si>
    <t>ÚTICA</t>
  </si>
  <si>
    <t>SONSÓN</t>
  </si>
  <si>
    <t>TIBANÁ</t>
  </si>
  <si>
    <t>VENECIA</t>
  </si>
  <si>
    <t>SOPETRÁN</t>
  </si>
  <si>
    <t>TIBASOSA</t>
  </si>
  <si>
    <t>VERGARA</t>
  </si>
  <si>
    <t>TÁMESIS</t>
  </si>
  <si>
    <t>TINJACÁ</t>
  </si>
  <si>
    <t>VIANÍ</t>
  </si>
  <si>
    <t>TARAZÁ</t>
  </si>
  <si>
    <t>TIPACOQUE</t>
  </si>
  <si>
    <t>VILLA DE SAN DIEGO DE UBATÉ</t>
  </si>
  <si>
    <t>TARSO</t>
  </si>
  <si>
    <t>TOCA</t>
  </si>
  <si>
    <t>VILLAGÓMEZ</t>
  </si>
  <si>
    <t>TITIRIBÍ</t>
  </si>
  <si>
    <t>TOGÜÍ</t>
  </si>
  <si>
    <t>VILLAPINZÓN</t>
  </si>
  <si>
    <t>TÓPAGA</t>
  </si>
  <si>
    <t>VILLETA</t>
  </si>
  <si>
    <t>TURBO</t>
  </si>
  <si>
    <t>TOTA</t>
  </si>
  <si>
    <t>VIOTÁ</t>
  </si>
  <si>
    <t>URAMITA</t>
  </si>
  <si>
    <t>TUNJA</t>
  </si>
  <si>
    <t>YACOPÍ</t>
  </si>
  <si>
    <t>URRAO</t>
  </si>
  <si>
    <t>TUNUNGUÁ</t>
  </si>
  <si>
    <t>ZIPACÓN</t>
  </si>
  <si>
    <t>VALDIVIA</t>
  </si>
  <si>
    <t>TURMEQUÉ</t>
  </si>
  <si>
    <t>ZIPAQUIRÁ</t>
  </si>
  <si>
    <t>TUTA</t>
  </si>
  <si>
    <t>VEGACHÍ</t>
  </si>
  <si>
    <t>TUTAZÁ</t>
  </si>
  <si>
    <t>ÚMBITA</t>
  </si>
  <si>
    <t>VIGÍA DEL FUERTE</t>
  </si>
  <si>
    <t>VENTAQUEMADA</t>
  </si>
  <si>
    <t>YALÍ</t>
  </si>
  <si>
    <t>VILLA DE LEYVA</t>
  </si>
  <si>
    <t>YARUMAL</t>
  </si>
  <si>
    <t>VIRACACHÁ</t>
  </si>
  <si>
    <t>YOLOMBÓ</t>
  </si>
  <si>
    <t>ZETAQUIRA</t>
  </si>
  <si>
    <t>YONDÓ</t>
  </si>
  <si>
    <t>ZARAGOZA</t>
  </si>
  <si>
    <t>OBJETO:</t>
  </si>
  <si>
    <t>REGISTRO DE INFORMACIÓN PARA CADA UNO DE LOS CRITERIOS DE LA MANIFESTACIÓN DE INTERÉS</t>
  </si>
  <si>
    <t>EXPERIENCIA TERRITORIAL</t>
  </si>
  <si>
    <t>No.</t>
  </si>
  <si>
    <t>Sector</t>
  </si>
  <si>
    <t>Número de contrato</t>
  </si>
  <si>
    <t>Fecha  Inicio (dd/mm/aaaa)</t>
  </si>
  <si>
    <t>Fecha  terminación (dd/mm/aaaa)</t>
  </si>
  <si>
    <t>Experiencia (meses)</t>
  </si>
  <si>
    <t>Objeto del contrato</t>
  </si>
  <si>
    <t>Departamento</t>
  </si>
  <si>
    <t>Municipio</t>
  </si>
  <si>
    <t>Valor del contrato</t>
  </si>
  <si>
    <t>Unión Temporal / Consorcio</t>
  </si>
  <si>
    <t>Estado</t>
  </si>
  <si>
    <t>INVITACIÓN:</t>
  </si>
  <si>
    <t>RANGO:</t>
  </si>
  <si>
    <t>CUPOS:</t>
  </si>
  <si>
    <t>VALOR:</t>
  </si>
  <si>
    <t>EQUIVALENCIA SMMLV:</t>
  </si>
  <si>
    <t>FECHA INICIO:</t>
  </si>
  <si>
    <t>FECHA FIN:</t>
  </si>
  <si>
    <t>RAZÓN SOCIAL</t>
  </si>
  <si>
    <t>IDENTIFICACIÓN DEL OFERENTE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</si>
  <si>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</si>
  <si>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</si>
  <si>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</si>
  <si>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</si>
  <si>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</si>
  <si>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</si>
  <si>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</si>
  <si>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</si>
  <si>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</si>
  <si>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</si>
  <si>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</si>
  <si>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</si>
  <si>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</si>
  <si>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</si>
  <si>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</si>
  <si>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</si>
  <si>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</si>
  <si>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</si>
  <si>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</si>
  <si>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</si>
  <si>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</si>
  <si>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</si>
  <si>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</si>
  <si>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</si>
  <si>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</si>
  <si>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</si>
  <si>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</si>
  <si>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</si>
  <si>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</si>
  <si>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</si>
  <si>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</si>
  <si>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</si>
  <si>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</si>
  <si>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</si>
  <si>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</si>
  <si>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</si>
  <si>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</si>
  <si>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</si>
  <si>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</si>
  <si>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</si>
  <si>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</si>
  <si>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</si>
  <si>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</si>
  <si>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</si>
  <si>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</si>
  <si>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</si>
  <si>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</si>
  <si>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</si>
  <si>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</si>
  <si>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</si>
  <si>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INFRAESTRUCTURA</t>
  </si>
  <si>
    <t>51</t>
  </si>
  <si>
    <t>52</t>
  </si>
  <si>
    <t>53</t>
  </si>
  <si>
    <t>54</t>
  </si>
  <si>
    <t>55</t>
  </si>
  <si>
    <t>56</t>
  </si>
  <si>
    <t>57</t>
  </si>
  <si>
    <t>58</t>
  </si>
  <si>
    <t>59</t>
  </si>
  <si>
    <t>60</t>
  </si>
  <si>
    <t>Nombre UDS</t>
  </si>
  <si>
    <t>Tipo Tenencia</t>
  </si>
  <si>
    <t>Nombre Propietario</t>
  </si>
  <si>
    <t>Ciudad</t>
  </si>
  <si>
    <t>Barrio</t>
  </si>
  <si>
    <t>Dirección</t>
  </si>
  <si>
    <t>Tipo Zona</t>
  </si>
  <si>
    <t>Área</t>
  </si>
  <si>
    <t>Disponibilidad de servicios públicos</t>
  </si>
  <si>
    <t>TALENTO HUMANO</t>
  </si>
  <si>
    <t>En esta sección se registrará el cumplimiento o no cumplimiento del criterio de talento humano requerido para la prestación del servicio, basado en los parámetros técnicos dispuestos en el estándar 30 de los manuales operativos de la modalidad de atención respectiva.</t>
  </si>
  <si>
    <t xml:space="preserve">Luego de la validación de criterios ratifico que cumplo </t>
  </si>
  <si>
    <t>CONTRAPARTIDA</t>
  </si>
  <si>
    <t>Como oferente usted podrá ofrecer contrapartida adicional. Tenga presente que el porcentaje que ofrezca de forma adicional en contrapartida se tendrá en cuenta para la calificación del Criterio de contrapartida.</t>
  </si>
  <si>
    <t>Nota: Teniendo en cuenta que en la IP 003 de 2019 se estableció la no obligatoriedad de ofrecimiento de la contrapartida para los servicios de HCB en todas sus formas de atención, hogares Infantiles y modalidad propia e intercultural, para estos casos este criterio no será aplicable.</t>
  </si>
  <si>
    <t>Adicional</t>
  </si>
  <si>
    <t>TRAYECTORIA</t>
  </si>
  <si>
    <t>Regional:</t>
  </si>
  <si>
    <t>ACEPTACIÓN</t>
  </si>
  <si>
    <t>CRITERIOS DE DESEMPATE</t>
  </si>
  <si>
    <t>Apoyo Industria Nacional</t>
  </si>
  <si>
    <t>Preferir la oferta de bienes o servicios nacionales frente a la oferta de bienes o servicios extranjeros.</t>
  </si>
  <si>
    <t>Mujer cabeza de familia, mujer víctima de Violencia intrafamiliar</t>
  </si>
  <si>
    <t>Personal en condición de discapacidad</t>
  </si>
  <si>
    <t>Preferir la propuesta presentada por el oferente que acredite en las condiciones establecidas en la ley que por lo menos el diez por ciento (10%) de su nómina está en condición de discapacidad a la que se refiere la Ley 361 de 1997. Si la oferta es presentada por un proponente plural, el integrante del oferente que acredite que el diez por ciento (10%) de su nómina está en condición de discapacidad en los términos del presente numeral, debe tener una participación de por lo menos el veinticinco por ciento (25%) en el consorcio, unión temporal o promesa de sociedad futura y aportar mínimo el veinticinco por ciento (25%) de la experiencia acreditada en la oferta.</t>
  </si>
  <si>
    <t>Personas mayores no beneficiarios de pensión de vejez, familiar o de sobrevivencia</t>
  </si>
  <si>
    <t>Preferir la propuesta presentada por el oferente que acredite la vinculación en mayor proporción de personas mayores que no sean beneficiarios de la pensión de vejez, familiar o de sobrevivencia y que hayan cumplido el requisito de edad de pensión establecido.</t>
  </si>
  <si>
    <t>Personal con enfoque diferencial étnico</t>
  </si>
  <si>
    <t>Preferir la propuesta presentada por el oferente que acredite, en las condiciones establecidas en la ley, que por lo menos diez por ciento (10%) de su nómina pertenece a población indígena, negra, afrocolombiana, raizal, palanquera, Rrom o gitanas.</t>
  </si>
  <si>
    <t>Proceso de reintegración o reincorporación</t>
  </si>
  <si>
    <t>Preferir la propuesta de persona natural en proceso de reintegración o reincorporación o de la persona jurídica en la cual participe o participen mayoritariamente; o, la de un proponente plural constituido por personas en proceso de reincorporación, y/o personas jurídicas en las cuales participe o participen mayoritariamente.</t>
  </si>
  <si>
    <t>Proponente Plural madre cabeza de familia y/o una persona en proceso de reincorporación</t>
  </si>
  <si>
    <t>Preferir la oferta presentada por un proponente plural siempre que: (a) esté conformado por al menos una madre cabeza de familia y/o una persona en proceso de reincorporación o reintegración, o una persona jurídica en la cual participe o participen mayoritariamente, y, que tenga una participación de por lo menos el cincuenta por ciento (50%) en el proponente plural; (b) la madre cabeza de familia, la persona en proceso de reincorporación o reintegración, o la persona jurídica aporte mínimo el veinticinco por ciento (25%) de la experiencia acreditada en la oferta; y (c) ni la madre cabeza de familia o persona en proceso de reincorporación o reintegración, ni la persona jurídica, ni sus accionistas, socios o representantes legales sean empleados, socios o accionistas de los miembros del proponente plural.</t>
  </si>
  <si>
    <t>Mipyme o cooperativas</t>
  </si>
  <si>
    <t>Preferir la oferta presentada por una Mipyme o cooperativas o asociaciones mutuales; o un proponente plural constituido por Mipymes, cooperativas o asociaciones mutuales.</t>
  </si>
  <si>
    <t>Proponente plural constituido en su totalidad por micro y/o pequeñas empresas</t>
  </si>
  <si>
    <t>Preferir la oferta presentada por el proponente plural constituido en su totalidad por micro y/o pequeñas empresas, cooperativas o asociaciones mutuales.</t>
  </si>
  <si>
    <t>Oferentes que acredite Pagos mipymes</t>
  </si>
  <si>
    <t>Preferir al oferente que acredite de acuerdo con sus estados financieros o información contable con corte a 31 de diciembre del año 2020, por lo menos el veinticinco por ciento (25%) del total de pagos realizados a Mipymes, cooperativas o asociaciones mutuales por concepto de proveeduría del oferente, realizados durante el año anterior. Igualmente, cuando la oferta es presentada por un proponente plural se preferirá a este siempre que: (a) esté conformado por al menos una MIPYME, cooperativa o asociación mutual que tenga una participación de por lo menos el veinticinco por ciento (25%); (b) la MIPYME, cooperativa o asociación mutual aporte mínimo el veinticinco por ciento (25%) de la experiencia acreditada en la oferta; y (c) ni la MIPYME, cooperativa o asociación mutual ni sus accionistas, socios o representantes legales sean empleados, socios o accionistas de los miembros del proponente plural.</t>
  </si>
  <si>
    <t>Empresa establecida como Sociedad de Beneficio e Interés Colectivo</t>
  </si>
  <si>
    <t>Preferir las empresas reconocidas y establecidas como Sociedad de Beneficio e Interés Colectivo o Sociedad BIC, del segmento MIPYMES.</t>
  </si>
  <si>
    <t>Preferir la propuesta de la mujer cabeza de familia, mujeres víctimas de la violencia intrafamiliar o de la persona jurídica en la cual participe o participen mayoritariamente; o, la de un proponente plural constituido por mujeres cabeza de familia, mujeres víctimas de violencia intrafamiliar y/o personas jurídicas en las cuales participe o participen mayoritariamente.</t>
  </si>
  <si>
    <t>1.</t>
  </si>
  <si>
    <t xml:space="preserve">Firma </t>
  </si>
  <si>
    <t xml:space="preserve">Nombre  Representante legal </t>
  </si>
  <si>
    <t>Dirección comercial</t>
  </si>
  <si>
    <t>Teléfono</t>
  </si>
  <si>
    <t>Correo electrónico</t>
  </si>
  <si>
    <t>DATOS CONTRATO INVITACIÓN</t>
  </si>
  <si>
    <t>INVITACIÓN PÚBLICA A MANIFESTAR INTERÉS</t>
  </si>
  <si>
    <t>No. Invitación</t>
  </si>
  <si>
    <t xml:space="preserve"> (sin dígito de verificación)</t>
  </si>
  <si>
    <t>Entidad / Empresa</t>
  </si>
  <si>
    <t>NOMBRE UNIÓN TEMPORAL O CONSORCIO</t>
  </si>
  <si>
    <t>31 de diciembre de 2022</t>
  </si>
  <si>
    <t>Invitacion2</t>
  </si>
  <si>
    <t>NombreRegional</t>
  </si>
  <si>
    <t>ValorContrato</t>
  </si>
  <si>
    <t>ValorContratoSMLV</t>
  </si>
  <si>
    <t>RangoContrato</t>
  </si>
  <si>
    <t>CuposUDS2</t>
  </si>
  <si>
    <t>Objeto</t>
  </si>
  <si>
    <t>2022-11-15000008</t>
  </si>
  <si>
    <t>Bogota D.C.</t>
  </si>
  <si>
    <t>Rango 2</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</si>
  <si>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</si>
  <si>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2022-11-15000009</t>
  </si>
  <si>
    <t>Rango 1</t>
  </si>
  <si>
    <t>2022-11-15000010</t>
  </si>
  <si>
    <t>2022-11-15000011</t>
  </si>
  <si>
    <t>2022-11-15000012</t>
  </si>
  <si>
    <t>Rango 4</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</si>
  <si>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</si>
  <si>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2022-11-15000013</t>
  </si>
  <si>
    <t>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</si>
  <si>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2022-11-15000014</t>
  </si>
  <si>
    <t>2022-11-15000015</t>
  </si>
  <si>
    <t>Rango 3</t>
  </si>
  <si>
    <t>2022-11-15000016</t>
  </si>
  <si>
    <t>2022-11-15000107</t>
  </si>
  <si>
    <t>2022-11-17000001</t>
  </si>
  <si>
    <t>2022-11-17000002</t>
  </si>
  <si>
    <t>2022-11-17000003</t>
  </si>
  <si>
    <t>2022-11-17000004</t>
  </si>
  <si>
    <t>2022-11-17000005</t>
  </si>
  <si>
    <t>2022-11-17000006</t>
  </si>
  <si>
    <t>2022-11-17000007</t>
  </si>
  <si>
    <t>2022-11-17000008</t>
  </si>
  <si>
    <t>2022-11-17000009</t>
  </si>
  <si>
    <t>2022-11-17000010</t>
  </si>
  <si>
    <t>2022-13-15000015</t>
  </si>
  <si>
    <t>Bolívar</t>
  </si>
  <si>
    <t>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</si>
  <si>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2022-13-15000016</t>
  </si>
  <si>
    <t>2022-13-15000017</t>
  </si>
  <si>
    <t>2022-13-15000018</t>
  </si>
  <si>
    <t>2022-13-15000019</t>
  </si>
  <si>
    <t>2022-13-15000020</t>
  </si>
  <si>
    <t>2022-13-15000021</t>
  </si>
  <si>
    <t>2022-13-15000022</t>
  </si>
  <si>
    <t>2022-13-15000023</t>
  </si>
  <si>
    <t>2022-13-15000024</t>
  </si>
  <si>
    <t>2022-13-15000025</t>
  </si>
  <si>
    <t>2022-13-15000026</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</si>
  <si>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</si>
  <si>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2022-13-15000027</t>
  </si>
  <si>
    <t>2022-13-15000028</t>
  </si>
  <si>
    <t>2022-17-15000029</t>
  </si>
  <si>
    <t>Caldas</t>
  </si>
  <si>
    <t>2022-17-15000030</t>
  </si>
  <si>
    <t>2022-17-15000031</t>
  </si>
  <si>
    <t>2022-18-15000031</t>
  </si>
  <si>
    <t>Caquetá</t>
  </si>
  <si>
    <t>2022-18-15000032</t>
  </si>
  <si>
    <t>2022-18-15000033</t>
  </si>
  <si>
    <t>2022-18-15000034</t>
  </si>
  <si>
    <t>2022-18-15000035</t>
  </si>
  <si>
    <t>2022-19-15000036</t>
  </si>
  <si>
    <t>Cauca</t>
  </si>
  <si>
    <t>2022-20-15000037</t>
  </si>
  <si>
    <t>Cesar</t>
  </si>
  <si>
    <t>2022-23-15000038</t>
  </si>
  <si>
    <t>Córdoba</t>
  </si>
  <si>
    <t>2022-23-15000040</t>
  </si>
  <si>
    <t>2022-25-15000049</t>
  </si>
  <si>
    <t>Cundinamarca</t>
  </si>
  <si>
    <t>2022-25-15000050</t>
  </si>
  <si>
    <t>2022-25-15000051</t>
  </si>
  <si>
    <t>2022-27-15000044</t>
  </si>
  <si>
    <t>Chocó</t>
  </si>
  <si>
    <t>2022-41-15000047</t>
  </si>
  <si>
    <t>Huila</t>
  </si>
  <si>
    <t>2022-41-15000048</t>
  </si>
  <si>
    <t>2022-41-15000049</t>
  </si>
  <si>
    <t>2022-44-15000050</t>
  </si>
  <si>
    <t>La Guajira</t>
  </si>
  <si>
    <t>2022-44-15000051</t>
  </si>
  <si>
    <t>2022-44-15000053</t>
  </si>
  <si>
    <t>2022-44-15000055</t>
  </si>
  <si>
    <t>2022-44-15000056</t>
  </si>
  <si>
    <t>2022-44-15000057</t>
  </si>
  <si>
    <t>2022-44-15000058</t>
  </si>
  <si>
    <t>2022-44-15000059</t>
  </si>
  <si>
    <t>2022-44-15000061</t>
  </si>
  <si>
    <t>2022-44-15000062</t>
  </si>
  <si>
    <t>2022-44-15000063</t>
  </si>
  <si>
    <t>2022-44-15000065</t>
  </si>
  <si>
    <t>2022-47-17000011</t>
  </si>
  <si>
    <t>Magdalena</t>
  </si>
  <si>
    <t>2022-50-15000068</t>
  </si>
  <si>
    <t>Meta</t>
  </si>
  <si>
    <t>2022-50-15000069</t>
  </si>
  <si>
    <t>2022-50-15000070</t>
  </si>
  <si>
    <t>2022-50-15000071</t>
  </si>
  <si>
    <t>2022-50-15000072</t>
  </si>
  <si>
    <t>2022-50-15000073</t>
  </si>
  <si>
    <t>2022-50-15000074</t>
  </si>
  <si>
    <t>2022-50-15000075</t>
  </si>
  <si>
    <t>2022-5-15000002</t>
  </si>
  <si>
    <t>Antioquia</t>
  </si>
  <si>
    <t>2022-5-15000003</t>
  </si>
  <si>
    <t>2022-5-16000006</t>
  </si>
  <si>
    <t>2022-54-15000077</t>
  </si>
  <si>
    <t>Norte De Santander</t>
  </si>
  <si>
    <t>2022-54-15000078</t>
  </si>
  <si>
    <t>2022-54-15000079</t>
  </si>
  <si>
    <t>2022-54-15000080</t>
  </si>
  <si>
    <t>2022-54-15000081</t>
  </si>
  <si>
    <t>2022-54-15000082</t>
  </si>
  <si>
    <t>2022-54-15000083</t>
  </si>
  <si>
    <t>2022-63-15000084</t>
  </si>
  <si>
    <t>2022-68-15000086</t>
  </si>
  <si>
    <t>Santander</t>
  </si>
  <si>
    <t>2022-68-16000087</t>
  </si>
  <si>
    <t>2022-68-17000012</t>
  </si>
  <si>
    <t>2022-68-17000013</t>
  </si>
  <si>
    <t>2022-68-17000014</t>
  </si>
  <si>
    <t>2022-68-17000015</t>
  </si>
  <si>
    <t>2022-68-17000016</t>
  </si>
  <si>
    <t>2022-68-17000017</t>
  </si>
  <si>
    <t>2022-70-15000087</t>
  </si>
  <si>
    <t>Sucre</t>
  </si>
  <si>
    <t>2022-73-15000088</t>
  </si>
  <si>
    <t>Tolima</t>
  </si>
  <si>
    <t>2022-73-15000089</t>
  </si>
  <si>
    <t>2022-73-15000090</t>
  </si>
  <si>
    <t>2022-73-15000097</t>
  </si>
  <si>
    <t>2022-73-15000098</t>
  </si>
  <si>
    <t>2022-73-15000099</t>
  </si>
  <si>
    <t>2022-73-15000100</t>
  </si>
  <si>
    <t>2022-73-15000101</t>
  </si>
  <si>
    <t>2022-73-15000102</t>
  </si>
  <si>
    <t>2022-73-15000103</t>
  </si>
  <si>
    <t>2022-73-15000105</t>
  </si>
  <si>
    <t>2022-73-15000106</t>
  </si>
  <si>
    <t>2022-76-15000092</t>
  </si>
  <si>
    <t>Valle Del Cauca</t>
  </si>
  <si>
    <t>2022-76-15000093</t>
  </si>
  <si>
    <t>2022-76-15000094</t>
  </si>
  <si>
    <t>2022-76-15000095</t>
  </si>
  <si>
    <t>2022-76-15000110</t>
  </si>
  <si>
    <t>2022-76-15000111</t>
  </si>
  <si>
    <t>2022-76-15000112</t>
  </si>
  <si>
    <t>2022-76-15000113</t>
  </si>
  <si>
    <t>2022-76-15000114</t>
  </si>
  <si>
    <t>2022-76-15000116</t>
  </si>
  <si>
    <t>2022-76-15000117</t>
  </si>
  <si>
    <t>2022-76-15000118</t>
  </si>
  <si>
    <t>2022-76-15000121</t>
  </si>
  <si>
    <t>2022-81-15000096</t>
  </si>
  <si>
    <t>Arauca</t>
  </si>
  <si>
    <t>2022-8-15000004</t>
  </si>
  <si>
    <t>Atlántico</t>
  </si>
  <si>
    <t>2022-8-15000005</t>
  </si>
  <si>
    <t>2022-8-15000006</t>
  </si>
  <si>
    <t>2022-8-15000007</t>
  </si>
  <si>
    <t>2022-8-16000001</t>
  </si>
  <si>
    <t>2022-8-16000002</t>
  </si>
  <si>
    <t>2022-8-16000003</t>
  </si>
  <si>
    <t>2022-8-16000004</t>
  </si>
  <si>
    <t>2022-94-15000101</t>
  </si>
  <si>
    <t>Guainía</t>
  </si>
  <si>
    <t>2022-94-16000005</t>
  </si>
  <si>
    <t>2022-95-10002013</t>
  </si>
  <si>
    <t>2022-97-15000103</t>
  </si>
  <si>
    <t>Vaupés</t>
  </si>
  <si>
    <t>2022-99-15000104</t>
  </si>
  <si>
    <t>Vichada</t>
  </si>
  <si>
    <t>2022-99-15000105</t>
  </si>
  <si>
    <t>Prestar los servicios de educación inicial en el marco de la atención integral en la Modalidad Propia e Intercultural y Centros de Desarrollo Infantil -CDI-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</si>
  <si>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2022-99-15000106</t>
  </si>
  <si>
    <t>INVITACIONES</t>
  </si>
  <si>
    <t>Por definir</t>
  </si>
  <si>
    <t>TENENCIA</t>
  </si>
  <si>
    <t>En Arriendo</t>
  </si>
  <si>
    <t>Propio</t>
  </si>
  <si>
    <t>ZONA</t>
  </si>
  <si>
    <t>Urbana</t>
  </si>
  <si>
    <t>Rural</t>
  </si>
  <si>
    <t>Rural Dispersa</t>
  </si>
  <si>
    <t>%</t>
  </si>
  <si>
    <t>2.</t>
  </si>
  <si>
    <t>3.</t>
  </si>
  <si>
    <t>4.</t>
  </si>
  <si>
    <t>5.</t>
  </si>
  <si>
    <t>6.</t>
  </si>
  <si>
    <t>7.</t>
  </si>
  <si>
    <t>8.</t>
  </si>
  <si>
    <t>9.</t>
  </si>
  <si>
    <t>10.</t>
  </si>
  <si>
    <t>11.</t>
  </si>
  <si>
    <t>ACEPTO</t>
  </si>
  <si>
    <t>Esta aceptación de manifestación de interés compromete totalmente a la persona jurídica que legalmente represento.</t>
  </si>
  <si>
    <t>He estudiado cuidadosamente los documentos que hacen parte del proceso de la invitación a manifestar interés según el Asunto, renunciando así a cualquier reclamación por desconocimiento o errónea interpretación de los mismos.</t>
  </si>
  <si>
    <t>12.</t>
  </si>
  <si>
    <t>13.</t>
  </si>
  <si>
    <t>He revisado, leído detenidamente las condiciones de la Invitación a Manifestar intereses según el Asunto por lo que manifiesto que he entendido y las he aceptado por ello expreso que no continente ningún error u omisión.</t>
  </si>
  <si>
    <t>Bajo la gravedad del juramento, que se entiende prestado al presentar esta manifestación, declaro que no me encuentro ni personal ni corporativamente, ni la entidad que represento incurso en ninguna de las causales de inhabilidad o incompatibilidad previstas en las normas legales.</t>
  </si>
  <si>
    <t>Reconozco la responsabilidad que me concierne en el sentido de conocer todas las características y especificaciones de la prestación del servicio. Me obligo en el evento de resultar seleccionado para la suscripción del contrato objeto de esta invitación a asumir y garantizar todas las condiciones requeridas para la prestación del servicio contempladas en la invitación del asunto.</t>
  </si>
  <si>
    <t>Manifiesto que la información suministrada es veraz y no fija condiciones artificiales con el propósito de ser seleccionado.</t>
  </si>
  <si>
    <t>Acepto y autorizo al ICBF para que verifique la información aportada con esta aceptación de manifestación de interés.</t>
  </si>
  <si>
    <t>Acepto que la presentación de manifestación de interés para ser seleccionado no genera para el ICBF obligación alguna de suscribir el contrato.</t>
  </si>
  <si>
    <t>Acepto y autorizo al ICBF a que las notificaciones que surjan con ocasión del proceso de selección sean notificadas a través del correo electrónico que se señala al final del documento.</t>
  </si>
  <si>
    <t>Manifiesto y declaro que nuestra aceptación de manifestación de interés no contiene ningún tipo de información confidencial o privada de acuerdo a la Ley Colombiana y en consecuencia, consideramos que el ICBF se encuentra facultado para revelar dicha información sin reserva alguna, a partir de la fecha de cierre del proceso de manifestación de interese, a sus funcionarios, a los demás participantes del proceso y a todos los interesados.</t>
  </si>
  <si>
    <t>Declaro que la información aquí suministrada es auténtica, veraz, completa, exacta, actualizada y legalmente obtenida. Por lo anterior, cualquier error en la información suministrada será de mi única y exclusiva responsabilidad, asumiéndola por los daños y perjuicios que pudiera ocasionar, como consecuencia de entregar o aportar información falsa, incompleta o inexacta, lo que exonera al ICBF de su responsabilidad ante cualquier operador o usuario final, en consecuencia, me someto a las responsabilidades administrativas y/o penales que la legislación colombiana tenga previstas para el efecto y que se deriven de cualquier reticencia o ausencia de integridad o de veracidad de la información.</t>
  </si>
  <si>
    <t>Declaro que no me encuentro en causales de inhabilidad, incompatibilidad o conflicto de intereses.</t>
  </si>
  <si>
    <t>Declaro que he leído cuidadosamente el contenido de los documentos y haberlo comprendido a cabalidad, razón por la cual entiendo sus alcances, sus implicaciones y autorizo el uso de mi información para los fines mencionados.</t>
  </si>
  <si>
    <t>Así mismo, bajo la gravedad de Juramento, el suscrito declara que:</t>
  </si>
  <si>
    <t>Quindío</t>
  </si>
  <si>
    <t>Prestar los servicios de educación inicial en el marco de la atención integral en Centros de Desarrollo Infantil -CDI- y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</si>
  <si>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Declaro que cumplo con la infraestructura requerida para la prestación del servicio</t>
  </si>
  <si>
    <t>Declaración de Cumplimiento</t>
  </si>
  <si>
    <t>Entidad Otorgante:</t>
  </si>
  <si>
    <t>No. de documento de personaría jurídica:</t>
  </si>
  <si>
    <t>Fecha de reconocimiento Personería Jurídica (dd/mm/aaaa):</t>
  </si>
  <si>
    <t xml:space="preserve">Declaro bajo gravedad de juramento que cumplo. </t>
  </si>
  <si>
    <t>Espacios Pedagógicos 
(Cantidad)</t>
  </si>
  <si>
    <t>Metros cuadrados (por cada Espacio Pedagógico-EP, Baños, Comedor, Zonas de acceso, Cocina y Área administrativa)</t>
  </si>
  <si>
    <t>Baños</t>
  </si>
  <si>
    <t>Comedor</t>
  </si>
  <si>
    <t>Zonas de Acceso</t>
  </si>
  <si>
    <t>Cocina</t>
  </si>
  <si>
    <t>Área administrativa</t>
  </si>
  <si>
    <t>EP 1</t>
  </si>
  <si>
    <t>EP 2</t>
  </si>
  <si>
    <t>EP 3</t>
  </si>
  <si>
    <t>EP 4</t>
  </si>
  <si>
    <t>EP 5</t>
  </si>
  <si>
    <t xml:space="preserve"> (UT - Consorcio)</t>
  </si>
  <si>
    <t>Nota 1: No olvide anexar las certificaciones de contratos debidamente suscritas por la entidad contratante o mediante actas de liquidación o acta terminación acompañadas de la copia del contrato respectivo</t>
  </si>
  <si>
    <t>Nota: No olvide adjuntar diligenciado el formato anexo de declaración juramentada denominado "Formato declaración talento humano"</t>
  </si>
  <si>
    <t>Nota: No olvide adjuntar los soportes requeridos para acreditar los criterios de desempate con los cuales cumple, de acuerdo a lo establecido en la resolución 7946 de 2021. Para mayor información consultar el instructivo para el diligenciamiento de la manifestación de interés</t>
  </si>
  <si>
    <t>Nota: La manifestación de interés debe ser enviada en excel y en formato PDF firmada por el representante legal de la entidad.</t>
  </si>
  <si>
    <t>Nota: Para este criterio se verificará el documento de reconocimiento de personería jurídica, el cual debe adjuntar.</t>
  </si>
  <si>
    <t>Descripción de la infraestructura a ofrecer para cada una de las UDS de la invitación
Nota 1: No olvide adjuntar diligenciado el formato anexo de declaración juramentada denominado "Formato declaración infraestructura"
Nota 2: No olvide anexar los siguientes soportes: En caso de ofrecer una infraestructura propia, se debe anexar el certificado de tradición y libertad del inmueble y en caso de ofrecer una infraestructura en arriendo, anexar carta de compromiso donde manifieste que realizará trámite de arrendamiento del inmueble
Nota 3: No olvide que se requiere anexar un registro fotográfico de mínimo seis (6) imágenes que incluyan fachada y espacios tales como la cocina, espacios pedagógicos, baños, comedor y zonas de acceso, y área administrativa
Nota 4: Se debe tener en cuenta que la dirección indicada para cada UDS en cada invitación para las modalidades que aplique el criterio de infraestructura (tanto para inmuebles propios como arrendados), es de referencia, por lo tanto, puede ofertar un inmueble con otra dirección siempre y cuando se encuentre ubicado a una distancia máxima de dicha dirección de acuerdo con el archivo anexo denominado "Distancia máxima UDS"
Nota 5: Tenga en cuenta que para las UDS cuya infraestructura es propiedad del ICBF o de un ente territorial, no se debe diligenciar la información de la tabla. Para identificar estas UDS por favor consultar el archivo anexo denominado "Infraestructuras comodato"
Nota 6: Tenga en cuenta que para las UDS de los servicios de Desarrollo Infantil en Medio Familiar (DIMF) y Modalidad Propia e Intercultural, no se debe diligenciar la información de la tabla
Nota 7: Tenga en cuenta que el área requerida en espacios pedagógicos para niñas y niños es de 1,2 m2 por niño/niña</t>
  </si>
  <si>
    <t>OFERENTE PLURAL</t>
  </si>
  <si>
    <t>% participación Total</t>
  </si>
  <si>
    <t>2022-73-15000107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</si>
</sst>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4" formatCode="_-&quot;$&quot;\ * #,##0.00_-;\-&quot;$&quot;\ * #,##0.00_-;_-&quot;$&quot;\ * &quot;-&quot;??_-;_-@_-"/>
    <numFmt numFmtId="43" formatCode="_-* #,##0.00_-;\-* #,##0.00_-;_-* &quot;-&quot;??_-;_-@_-"/>
    <numFmt numFmtId="164" formatCode="[$$-240A]\ #,##0;\-[$$-240A]\ #,##0"/>
    <numFmt numFmtId="165" formatCode="d/mm/yyyy;@"/>
    <numFmt numFmtId="166" formatCode="#,##0.0"/>
    <numFmt numFmtId="167" formatCode="_-&quot;$&quot;\ * #,##0_-;\-&quot;$&quot;\ * #,##0_-;_-&quot;$&quot;\ * &quot;-&quot;??_-;_-@_-"/>
    <numFmt numFmtId="168" formatCode="_-* #,##0_-;\-* #,##0_-;_-* &quot;-&quot;??_-;_-@_-"/>
    <numFmt numFmtId="169" formatCode="&quot;$&quot;\ #,##0"/>
    <numFmt numFmtId="170" formatCode="0.0"/>
    <numFmt numFmtId="171" formatCode="0.0%"/>
  </numFmts>
  <fonts count="28"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4"/>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b/>
      <u/>
      <sz val="11"/>
      <color theme="1"/>
      <name val="Calibri"/>
      <family val="2"/>
      <scheme val="minor"/>
    </font>
    <font>
      <sz val="10"/>
      <color theme="1"/>
      <name val="Calibri"/>
      <family val="2"/>
      <scheme val="minor"/>
    </font>
    <font>
      <i/>
      <sz val="10"/>
      <color theme="1"/>
      <name val="Calibri"/>
      <family val="2"/>
      <scheme val="minor"/>
    </font>
    <font>
      <b/>
      <sz val="9"/>
      <color theme="1"/>
      <name val="Calibri"/>
      <family val="2"/>
      <scheme val="minor"/>
    </font>
    <font>
      <i/>
      <u/>
      <sz val="9"/>
      <color theme="1"/>
      <name val="Calibri"/>
      <family val="2"/>
      <scheme val="minor"/>
    </font>
    <font>
      <b/>
      <i/>
      <sz val="11"/>
      <name val="Calibri"/>
      <family val="2"/>
      <scheme val="minor"/>
    </font>
    <font>
      <sz val="10"/>
      <name val="Arial"/>
      <family val="2"/>
    </font>
    <font>
      <sz val="7"/>
      <name val="Verdana"/>
      <family val="2"/>
    </font>
    <font>
      <sz val="8"/>
      <name val="Calibri"/>
      <family val="2"/>
      <scheme val="minor"/>
    </font>
    <font>
      <b/>
      <i/>
      <sz val="12"/>
      <color theme="1"/>
      <name val="Calibri"/>
      <family val="2"/>
      <scheme val="minor"/>
    </font>
    <font>
      <i/>
      <sz val="14"/>
      <color theme="1"/>
      <name val="Calibri"/>
      <family val="2"/>
      <scheme val="minor"/>
    </font>
    <font>
      <sz val="11"/>
      <color theme="0"/>
      <name val="Calibri"/>
      <family val="2"/>
      <scheme val="minor"/>
    </font>
    <font>
      <b/>
      <sz val="12"/>
      <name val="Calibri"/>
      <family val="2"/>
      <scheme val="minor"/>
    </font>
    <font>
      <i/>
      <sz val="12"/>
      <color theme="1"/>
      <name val="Calibri"/>
      <family val="2"/>
      <scheme val="minor"/>
    </font>
    <font>
      <b/>
      <sz val="16"/>
      <color theme="1"/>
      <name val="Calibri"/>
      <family val="2"/>
      <scheme val="minor"/>
    </font>
    <font>
      <b/>
      <sz val="28"/>
      <color theme="1"/>
      <name val="Calibri"/>
      <family val="2"/>
      <scheme val="minor"/>
    </font>
    <font>
      <b/>
      <sz val="22"/>
      <color theme="1"/>
      <name val="Calibri"/>
      <family val="2"/>
      <scheme val="minor"/>
    </font>
    <font>
      <sz val="11"/>
      <color theme="0"/>
      <name val="Calibri"/>
      <family val="2"/>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FF99"/>
        <bgColor indexed="64"/>
      </patternFill>
    </fill>
  </fills>
  <borders count="39">
    <border>
      <left/>
      <right/>
      <top/>
      <bottom/>
      <diagonal/>
    </border>
    <border>
      <left style="medium">
        <color theme="0" tint="-0.34998626667073579"/>
      </left>
      <right/>
      <top style="medium">
        <color theme="0" tint="-0.34998626667073579"/>
      </top>
      <bottom/>
      <diagonal/>
    </border>
    <border>
      <left/>
      <right style="medium">
        <color theme="0" tint="-0.34998626667073579"/>
      </right>
      <top style="medium">
        <color theme="0" tint="-0.34998626667073579"/>
      </top>
      <bottom/>
      <diagonal/>
    </border>
    <border>
      <left/>
      <right/>
      <top style="medium">
        <color theme="0" tint="-0.34998626667073579"/>
      </top>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top/>
      <bottom/>
      <diagonal/>
    </border>
    <border>
      <left/>
      <right style="medium">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diagonal/>
    </border>
    <border>
      <left style="thin">
        <color theme="0" tint="-0.34998626667073579"/>
      </left>
      <right style="thin">
        <color theme="0" tint="-0.34998626667073579"/>
      </right>
      <top style="medium">
        <color theme="0" tint="-0.34998626667073579"/>
      </top>
      <bottom/>
      <diagonal/>
    </border>
    <border>
      <left style="thin">
        <color theme="0" tint="-0.34998626667073579"/>
      </left>
      <right style="medium">
        <color theme="0" tint="-0.34998626667073579"/>
      </right>
      <top style="medium">
        <color theme="0" tint="-0.34998626667073579"/>
      </top>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medium">
        <color theme="0" tint="-0.34998626667073579"/>
      </top>
      <bottom/>
      <diagonal/>
    </border>
    <border>
      <left/>
      <right style="medium">
        <color theme="0" tint="-0.34998626667073579"/>
      </right>
      <top style="thin">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medium">
        <color theme="0" tint="-0.34998626667073579"/>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theme="0" tint="-0.34998626667073579"/>
      </right>
      <top/>
      <bottom style="medium">
        <color theme="0" tint="-0.34998626667073579"/>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6" fillId="0" borderId="0"/>
  </cellStyleXfs>
  <cellXfs count="263">
    <xf numFmtId="0" fontId="0" fillId="0" borderId="0" xfId="0"/>
    <xf numFmtId="0" fontId="0" fillId="0" borderId="0" xfId="0" applyAlignment="1" applyProtection="1">
      <alignment vertical="center"/>
      <protection hidden="1"/>
    </xf>
    <xf numFmtId="0" fontId="3" fillId="0" borderId="0" xfId="0" applyFont="1" applyAlignment="1" applyProtection="1">
      <alignment vertical="center"/>
      <protection hidden="1"/>
    </xf>
    <xf numFmtId="0" fontId="13" fillId="0" borderId="0" xfId="0" applyFont="1" applyAlignment="1" applyProtection="1">
      <alignment horizontal="center" vertical="center" wrapText="1"/>
      <protection hidden="1"/>
    </xf>
    <xf numFmtId="0" fontId="9" fillId="0" borderId="0" xfId="0" applyFont="1" applyAlignment="1" applyProtection="1">
      <alignment vertical="center"/>
      <protection hidden="1"/>
    </xf>
    <xf numFmtId="0" fontId="17" fillId="0" borderId="0" xfId="6" applyFont="1" applyAlignment="1">
      <alignment horizontal="center" vertical="center" wrapText="1"/>
    </xf>
    <xf numFmtId="0" fontId="17" fillId="0" borderId="0" xfId="6" applyFont="1" applyAlignment="1">
      <alignment horizontal="center" vertical="center"/>
    </xf>
    <xf numFmtId="0" fontId="0" fillId="0" borderId="0" xfId="0" applyProtection="1">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0" fontId="0" fillId="0" borderId="6" xfId="0" applyBorder="1" applyAlignment="1" applyProtection="1">
      <alignment vertical="center"/>
      <protection hidden="1"/>
    </xf>
    <xf numFmtId="0" fontId="0" fillId="0" borderId="7" xfId="0" applyBorder="1" applyAlignment="1" applyProtection="1">
      <alignment vertical="center"/>
      <protection hidden="1"/>
    </xf>
    <xf numFmtId="0" fontId="0" fillId="0" borderId="10" xfId="0" applyBorder="1" applyAlignment="1" applyProtection="1">
      <alignment vertical="center"/>
      <protection hidden="1"/>
    </xf>
    <xf numFmtId="0" fontId="0" fillId="0" borderId="11" xfId="0" applyBorder="1" applyAlignment="1" applyProtection="1">
      <alignment vertical="center"/>
      <protection hidden="1"/>
    </xf>
    <xf numFmtId="0" fontId="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3" xfId="0" applyBorder="1" applyAlignment="1" applyProtection="1">
      <alignment vertical="center"/>
      <protection hidden="1"/>
    </xf>
    <xf numFmtId="0" fontId="7" fillId="0" borderId="0" xfId="0" applyFont="1" applyBorder="1" applyAlignment="1" applyProtection="1">
      <alignment horizontal="center" vertical="center"/>
      <protection hidden="1"/>
    </xf>
    <xf numFmtId="0" fontId="0" fillId="0" borderId="0" xfId="0" applyBorder="1" applyAlignment="1" applyProtection="1">
      <alignment vertical="center"/>
      <protection hidden="1"/>
    </xf>
    <xf numFmtId="0" fontId="0" fillId="0" borderId="12" xfId="0" applyBorder="1" applyAlignment="1" applyProtection="1">
      <alignment vertical="center"/>
      <protection hidden="1"/>
    </xf>
    <xf numFmtId="49" fontId="0" fillId="0" borderId="12" xfId="0" applyNumberFormat="1" applyBorder="1" applyAlignment="1" applyProtection="1">
      <alignment vertical="center"/>
      <protection hidden="1"/>
    </xf>
    <xf numFmtId="0" fontId="6" fillId="0" borderId="0" xfId="0" applyFont="1" applyFill="1" applyBorder="1" applyAlignment="1" applyProtection="1">
      <alignment horizontal="center" vertical="center"/>
      <protection hidden="1"/>
    </xf>
    <xf numFmtId="165" fontId="9" fillId="0" borderId="0" xfId="0" applyNumberFormat="1" applyFont="1" applyFill="1" applyBorder="1" applyAlignment="1" applyProtection="1">
      <alignment vertical="center"/>
      <protection hidden="1"/>
    </xf>
    <xf numFmtId="1" fontId="9" fillId="0" borderId="0" xfId="0" applyNumberFormat="1" applyFont="1" applyFill="1" applyBorder="1" applyAlignment="1" applyProtection="1">
      <alignment horizontal="center" vertical="center"/>
      <protection hidden="1"/>
    </xf>
    <xf numFmtId="0" fontId="0" fillId="0" borderId="7" xfId="0" applyFill="1" applyBorder="1" applyAlignment="1" applyProtection="1">
      <alignment vertical="center"/>
      <protection hidden="1"/>
    </xf>
    <xf numFmtId="0" fontId="0" fillId="0" borderId="12" xfId="0" applyBorder="1" applyAlignment="1" applyProtection="1">
      <alignment horizontal="center" vertical="center"/>
      <protection hidden="1"/>
    </xf>
    <xf numFmtId="0" fontId="8" fillId="2" borderId="22" xfId="0" applyFont="1" applyFill="1" applyBorder="1" applyAlignment="1" applyProtection="1">
      <alignment horizontal="center" vertical="center" wrapText="1"/>
      <protection hidden="1"/>
    </xf>
    <xf numFmtId="0" fontId="8" fillId="2" borderId="23"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49" fontId="9" fillId="0" borderId="18" xfId="0" applyNumberFormat="1" applyFont="1" applyBorder="1" applyAlignment="1" applyProtection="1">
      <alignment horizontal="center" vertical="center"/>
      <protection hidden="1"/>
    </xf>
    <xf numFmtId="1" fontId="9" fillId="0" borderId="4" xfId="0" applyNumberFormat="1" applyFont="1" applyFill="1" applyBorder="1" applyAlignment="1" applyProtection="1">
      <alignment horizontal="center" vertical="center"/>
      <protection hidden="1"/>
    </xf>
    <xf numFmtId="49" fontId="9" fillId="0" borderId="19" xfId="0" applyNumberFormat="1" applyFont="1" applyBorder="1" applyAlignment="1" applyProtection="1">
      <alignment horizontal="center" vertical="center"/>
      <protection hidden="1"/>
    </xf>
    <xf numFmtId="1" fontId="9" fillId="0" borderId="8" xfId="0" applyNumberFormat="1" applyFont="1" applyFill="1" applyBorder="1" applyAlignment="1" applyProtection="1">
      <alignment horizontal="center" vertical="center"/>
      <protection hidden="1"/>
    </xf>
    <xf numFmtId="49" fontId="9" fillId="0" borderId="25" xfId="0" applyNumberFormat="1" applyFont="1" applyBorder="1" applyAlignment="1" applyProtection="1">
      <alignment horizontal="center" vertical="center"/>
      <protection hidden="1"/>
    </xf>
    <xf numFmtId="1" fontId="9" fillId="0" borderId="13" xfId="0" applyNumberFormat="1" applyFont="1" applyFill="1" applyBorder="1" applyAlignment="1" applyProtection="1">
      <alignment horizontal="center" vertical="center"/>
      <protection hidden="1"/>
    </xf>
    <xf numFmtId="0" fontId="0" fillId="0" borderId="0" xfId="0" applyFill="1" applyAlignment="1" applyProtection="1">
      <alignment vertical="center"/>
      <protection hidden="1"/>
    </xf>
    <xf numFmtId="0" fontId="11" fillId="0" borderId="7" xfId="0" applyFont="1" applyBorder="1" applyAlignment="1" applyProtection="1">
      <alignment horizontal="center" vertical="center"/>
      <protection hidden="1"/>
    </xf>
    <xf numFmtId="0" fontId="0" fillId="0" borderId="0" xfId="0" applyAlignment="1" applyProtection="1">
      <alignment horizontal="right" vertical="center"/>
      <protection hidden="1"/>
    </xf>
    <xf numFmtId="0" fontId="14" fillId="0" borderId="7" xfId="0" applyFont="1" applyBorder="1" applyAlignment="1" applyProtection="1">
      <alignment horizontal="justify" vertical="center" wrapText="1"/>
      <protection hidden="1"/>
    </xf>
    <xf numFmtId="0" fontId="5" fillId="0" borderId="7" xfId="5" applyBorder="1" applyAlignment="1" applyProtection="1">
      <alignment vertical="center"/>
      <protection hidden="1"/>
    </xf>
    <xf numFmtId="0" fontId="2" fillId="0" borderId="6" xfId="0" applyFont="1" applyBorder="1" applyAlignment="1" applyProtection="1">
      <alignment horizontal="center" vertical="center"/>
      <protection hidden="1"/>
    </xf>
    <xf numFmtId="0" fontId="2" fillId="0" borderId="0" xfId="0" applyFont="1" applyFill="1" applyBorder="1" applyAlignment="1" applyProtection="1">
      <alignment horizontal="center" vertical="center"/>
      <protection hidden="1"/>
    </xf>
    <xf numFmtId="0" fontId="0" fillId="0" borderId="0" xfId="0" applyFill="1" applyBorder="1" applyAlignment="1" applyProtection="1">
      <alignment vertical="center"/>
      <protection hidden="1"/>
    </xf>
    <xf numFmtId="0" fontId="0" fillId="0" borderId="0" xfId="0" applyFill="1" applyBorder="1" applyAlignment="1" applyProtection="1">
      <alignment horizontal="left" vertical="center"/>
      <protection hidden="1"/>
    </xf>
    <xf numFmtId="9" fontId="0" fillId="0" borderId="0" xfId="4" applyFont="1" applyFill="1" applyBorder="1" applyAlignment="1" applyProtection="1">
      <alignment horizontal="center" vertical="center"/>
      <protection hidden="1"/>
    </xf>
    <xf numFmtId="0" fontId="0" fillId="0" borderId="6" xfId="0" applyFill="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0" xfId="0" applyFill="1" applyAlignment="1" applyProtection="1">
      <alignment horizontal="right" vertical="center"/>
      <protection hidden="1"/>
    </xf>
    <xf numFmtId="166" fontId="9" fillId="3" borderId="8" xfId="0" applyNumberFormat="1" applyFont="1" applyFill="1" applyBorder="1" applyAlignment="1" applyProtection="1">
      <alignment horizontal="center" vertical="center"/>
      <protection locked="0" hidden="1"/>
    </xf>
    <xf numFmtId="9" fontId="9" fillId="3" borderId="8" xfId="4" applyFont="1" applyFill="1" applyBorder="1" applyAlignment="1" applyProtection="1">
      <alignment horizontal="center" vertical="center"/>
      <protection locked="0" hidden="1"/>
    </xf>
    <xf numFmtId="9" fontId="9" fillId="3" borderId="13" xfId="4" applyFont="1" applyFill="1" applyBorder="1" applyAlignment="1" applyProtection="1">
      <alignment horizontal="center" vertical="center"/>
      <protection locked="0" hidden="1"/>
    </xf>
    <xf numFmtId="0" fontId="19" fillId="0" borderId="0"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0" fillId="0" borderId="0" xfId="0" applyBorder="1" applyAlignment="1" applyProtection="1">
      <alignment horizontal="justify" vertical="center" wrapText="1"/>
      <protection hidden="1"/>
    </xf>
    <xf numFmtId="0" fontId="0" fillId="0" borderId="7" xfId="0" applyBorder="1" applyAlignment="1" applyProtection="1">
      <alignment horizontal="justify" vertical="center" wrapText="1"/>
      <protection hidden="1"/>
    </xf>
    <xf numFmtId="49" fontId="9" fillId="4" borderId="8" xfId="0" applyNumberFormat="1" applyFont="1" applyFill="1" applyBorder="1" applyAlignment="1" applyProtection="1">
      <alignment horizontal="center" vertical="center"/>
      <protection locked="0" hidden="1"/>
    </xf>
    <xf numFmtId="49" fontId="9" fillId="4" borderId="13" xfId="0" applyNumberFormat="1" applyFont="1" applyFill="1" applyBorder="1" applyAlignment="1" applyProtection="1">
      <alignment horizontal="center" vertical="center"/>
      <protection locked="0" hidden="1"/>
    </xf>
    <xf numFmtId="49" fontId="9" fillId="4" borderId="4" xfId="0" applyNumberFormat="1" applyFont="1" applyFill="1" applyBorder="1" applyAlignment="1" applyProtection="1">
      <alignment horizontal="center" vertical="center"/>
      <protection locked="0" hidden="1"/>
    </xf>
    <xf numFmtId="0" fontId="21" fillId="0" borderId="0" xfId="0" applyFont="1" applyFill="1" applyAlignment="1" applyProtection="1">
      <alignment horizontal="left" vertical="center" wrapText="1"/>
      <protection hidden="1"/>
    </xf>
    <xf numFmtId="0" fontId="0" fillId="0" borderId="0" xfId="0" applyFont="1" applyBorder="1" applyAlignment="1" applyProtection="1">
      <alignment horizontal="right" vertical="center"/>
      <protection hidden="1"/>
    </xf>
    <xf numFmtId="0" fontId="0" fillId="0" borderId="15" xfId="0" applyBorder="1" applyAlignment="1" applyProtection="1">
      <alignment vertical="center"/>
      <protection hidden="1"/>
    </xf>
    <xf numFmtId="0" fontId="0" fillId="0" borderId="16" xfId="0" applyBorder="1" applyAlignment="1" applyProtection="1">
      <alignment vertical="center"/>
      <protection hidden="1"/>
    </xf>
    <xf numFmtId="0" fontId="0" fillId="0" borderId="17" xfId="0" applyBorder="1" applyAlignment="1" applyProtection="1">
      <alignment vertical="center"/>
      <protection hidden="1"/>
    </xf>
    <xf numFmtId="49" fontId="9" fillId="0" borderId="33" xfId="0" applyNumberFormat="1" applyFont="1" applyBorder="1" applyAlignment="1" applyProtection="1">
      <alignment horizontal="center" vertical="center"/>
      <protection hidden="1"/>
    </xf>
    <xf numFmtId="166" fontId="9" fillId="3" borderId="34" xfId="0" applyNumberFormat="1" applyFont="1" applyFill="1" applyBorder="1" applyAlignment="1" applyProtection="1">
      <alignment horizontal="center" vertical="center"/>
      <protection locked="0" hidden="1"/>
    </xf>
    <xf numFmtId="9" fontId="9" fillId="3" borderId="34" xfId="4" applyFont="1" applyFill="1" applyBorder="1" applyAlignment="1" applyProtection="1">
      <alignment horizontal="center" vertical="center"/>
      <protection locked="0" hidden="1"/>
    </xf>
    <xf numFmtId="49" fontId="9" fillId="3" borderId="36" xfId="0" applyNumberFormat="1" applyFont="1" applyFill="1" applyBorder="1" applyAlignment="1" applyProtection="1">
      <alignment horizontal="center" vertical="center"/>
      <protection locked="0" hidden="1"/>
    </xf>
    <xf numFmtId="0" fontId="0" fillId="0" borderId="0" xfId="0" applyFont="1" applyFill="1" applyBorder="1" applyAlignment="1" applyProtection="1">
      <alignment horizontal="right" vertical="center"/>
      <protection hidden="1"/>
    </xf>
    <xf numFmtId="0" fontId="0" fillId="0" borderId="0" xfId="0" applyFill="1" applyBorder="1" applyAlignment="1" applyProtection="1">
      <alignment horizontal="right" vertical="center"/>
      <protection hidden="1"/>
    </xf>
    <xf numFmtId="166" fontId="9" fillId="3" borderId="37" xfId="0" applyNumberFormat="1" applyFont="1" applyFill="1" applyBorder="1" applyAlignment="1" applyProtection="1">
      <alignment horizontal="center" vertical="center"/>
      <protection locked="0" hidden="1"/>
    </xf>
    <xf numFmtId="0" fontId="12" fillId="0" borderId="0" xfId="0" applyFont="1" applyBorder="1" applyAlignment="1" applyProtection="1">
      <alignment horizontal="center" vertical="center" wrapText="1"/>
      <protection hidden="1"/>
    </xf>
    <xf numFmtId="0" fontId="0" fillId="0" borderId="0" xfId="0" applyFont="1" applyFill="1" applyBorder="1" applyAlignment="1" applyProtection="1">
      <alignment horizontal="left" vertical="center"/>
      <protection hidden="1"/>
    </xf>
    <xf numFmtId="0" fontId="15" fillId="0" borderId="0" xfId="0" applyFont="1" applyBorder="1" applyAlignment="1" applyProtection="1">
      <alignment horizontal="right" vertical="center"/>
      <protection hidden="1"/>
    </xf>
    <xf numFmtId="0" fontId="0" fillId="0" borderId="0" xfId="0" applyBorder="1" applyAlignment="1" applyProtection="1">
      <alignment horizontal="right" vertical="center"/>
      <protection hidden="1"/>
    </xf>
    <xf numFmtId="0" fontId="0" fillId="0" borderId="7" xfId="0" applyFont="1" applyBorder="1" applyAlignment="1" applyProtection="1">
      <alignment horizontal="right" vertical="center"/>
      <protection hidden="1"/>
    </xf>
    <xf numFmtId="0" fontId="2" fillId="0" borderId="0" xfId="0" applyFont="1" applyBorder="1" applyAlignment="1" applyProtection="1">
      <alignment horizontal="center" vertical="center"/>
      <protection hidden="1"/>
    </xf>
    <xf numFmtId="0" fontId="0" fillId="3" borderId="0" xfId="0" applyFill="1" applyBorder="1" applyAlignment="1" applyProtection="1">
      <alignment horizontal="center" vertical="center"/>
      <protection locked="0" hidden="1"/>
    </xf>
    <xf numFmtId="0" fontId="0" fillId="0" borderId="0" xfId="0" applyBorder="1" applyAlignment="1" applyProtection="1">
      <alignment horizontal="justify" vertical="center"/>
      <protection hidden="1"/>
    </xf>
    <xf numFmtId="0" fontId="0" fillId="0" borderId="3" xfId="0" applyBorder="1" applyAlignment="1" applyProtection="1">
      <alignment horizontal="center" vertical="center"/>
      <protection hidden="1"/>
    </xf>
    <xf numFmtId="170" fontId="2" fillId="4" borderId="0" xfId="0" applyNumberFormat="1" applyFont="1" applyFill="1" applyBorder="1" applyAlignment="1" applyProtection="1">
      <alignment horizontal="center" vertical="center"/>
      <protection locked="0" hidden="1"/>
    </xf>
    <xf numFmtId="49" fontId="9" fillId="3" borderId="34" xfId="0" applyNumberFormat="1" applyFont="1" applyFill="1" applyBorder="1" applyAlignment="1" applyProtection="1">
      <alignment horizontal="center" vertical="center"/>
      <protection locked="0" hidden="1"/>
    </xf>
    <xf numFmtId="165" fontId="9" fillId="4" borderId="34" xfId="0" applyNumberFormat="1" applyFont="1" applyFill="1" applyBorder="1" applyAlignment="1" applyProtection="1">
      <alignment horizontal="left" vertical="center"/>
      <protection locked="0" hidden="1"/>
    </xf>
    <xf numFmtId="165" fontId="9" fillId="4" borderId="8" xfId="0" applyNumberFormat="1" applyFont="1" applyFill="1" applyBorder="1" applyAlignment="1" applyProtection="1">
      <alignment horizontal="left" vertical="center"/>
      <protection locked="0" hidden="1"/>
    </xf>
    <xf numFmtId="165" fontId="9" fillId="4" borderId="13" xfId="0" applyNumberFormat="1" applyFont="1" applyFill="1" applyBorder="1" applyAlignment="1" applyProtection="1">
      <alignment horizontal="left" vertical="center"/>
      <protection locked="0" hidden="1"/>
    </xf>
    <xf numFmtId="4" fontId="9" fillId="4" borderId="34" xfId="0" applyNumberFormat="1" applyFont="1" applyFill="1" applyBorder="1" applyAlignment="1" applyProtection="1">
      <alignment horizontal="right" vertical="center"/>
      <protection locked="0" hidden="1"/>
    </xf>
    <xf numFmtId="4" fontId="9" fillId="4" borderId="8" xfId="0" applyNumberFormat="1" applyFont="1" applyFill="1" applyBorder="1" applyAlignment="1" applyProtection="1">
      <alignment horizontal="right" vertical="center"/>
      <protection locked="0" hidden="1"/>
    </xf>
    <xf numFmtId="4" fontId="9" fillId="4" borderId="13" xfId="0" applyNumberFormat="1" applyFont="1" applyFill="1" applyBorder="1" applyAlignment="1" applyProtection="1">
      <alignment horizontal="right" vertical="center"/>
      <protection locked="0" hidden="1"/>
    </xf>
    <xf numFmtId="3" fontId="9" fillId="4" borderId="35" xfId="4" applyNumberFormat="1" applyFont="1" applyFill="1" applyBorder="1" applyAlignment="1" applyProtection="1">
      <alignment horizontal="right" vertical="center"/>
      <protection locked="0" hidden="1"/>
    </xf>
    <xf numFmtId="166" fontId="9" fillId="4" borderId="35" xfId="4" applyNumberFormat="1" applyFont="1" applyFill="1" applyBorder="1" applyAlignment="1" applyProtection="1">
      <alignment horizontal="right" vertical="center"/>
      <protection locked="0" hidden="1"/>
    </xf>
    <xf numFmtId="3" fontId="9" fillId="4" borderId="20" xfId="4" applyNumberFormat="1" applyFont="1" applyFill="1" applyBorder="1" applyAlignment="1" applyProtection="1">
      <alignment horizontal="right" vertical="center"/>
      <protection locked="0" hidden="1"/>
    </xf>
    <xf numFmtId="166" fontId="9" fillId="4" borderId="20" xfId="4" applyNumberFormat="1" applyFont="1" applyFill="1" applyBorder="1" applyAlignment="1" applyProtection="1">
      <alignment horizontal="right" vertical="center"/>
      <protection locked="0" hidden="1"/>
    </xf>
    <xf numFmtId="3" fontId="9" fillId="4" borderId="30" xfId="4" applyNumberFormat="1" applyFont="1" applyFill="1" applyBorder="1" applyAlignment="1" applyProtection="1">
      <alignment horizontal="right" vertical="center"/>
      <protection locked="0" hidden="1"/>
    </xf>
    <xf numFmtId="166" fontId="9" fillId="4" borderId="30" xfId="4" applyNumberFormat="1" applyFont="1" applyFill="1" applyBorder="1" applyAlignment="1" applyProtection="1">
      <alignment horizontal="right" vertical="center"/>
      <protection locked="0" hidden="1"/>
    </xf>
    <xf numFmtId="165" fontId="9" fillId="4" borderId="4" xfId="0" applyNumberFormat="1" applyFont="1" applyFill="1" applyBorder="1" applyAlignment="1" applyProtection="1">
      <alignment horizontal="center" vertical="center"/>
      <protection locked="0" hidden="1"/>
    </xf>
    <xf numFmtId="165" fontId="9" fillId="4" borderId="8" xfId="0" applyNumberFormat="1" applyFont="1" applyFill="1" applyBorder="1" applyAlignment="1" applyProtection="1">
      <alignment horizontal="center" vertical="center"/>
      <protection locked="0" hidden="1"/>
    </xf>
    <xf numFmtId="165" fontId="9" fillId="4" borderId="13" xfId="0" applyNumberFormat="1" applyFont="1" applyFill="1" applyBorder="1" applyAlignment="1" applyProtection="1">
      <alignment horizontal="center" vertical="center"/>
      <protection locked="0" hidden="1"/>
    </xf>
    <xf numFmtId="0" fontId="2" fillId="0" borderId="0" xfId="0" applyFont="1" applyBorder="1" applyAlignment="1" applyProtection="1">
      <alignment horizontal="center" vertical="center" wrapText="1"/>
      <protection hidden="1"/>
    </xf>
    <xf numFmtId="0" fontId="2" fillId="0" borderId="0" xfId="0" applyFont="1" applyBorder="1" applyAlignment="1" applyProtection="1">
      <alignment vertical="center"/>
      <protection hidden="1"/>
    </xf>
    <xf numFmtId="0" fontId="0" fillId="0" borderId="0" xfId="0" applyFill="1" applyBorder="1" applyAlignment="1" applyProtection="1">
      <alignment horizontal="center" vertical="center" wrapText="1"/>
      <protection hidden="1"/>
    </xf>
    <xf numFmtId="0" fontId="2" fillId="4" borderId="7" xfId="0" applyFont="1" applyFill="1" applyBorder="1" applyAlignment="1" applyProtection="1">
      <alignment horizontal="center" vertical="center"/>
      <protection locked="0" hidden="1"/>
    </xf>
    <xf numFmtId="0" fontId="10" fillId="0" borderId="7" xfId="0" applyFont="1" applyBorder="1" applyAlignment="1" applyProtection="1">
      <alignment horizontal="center" vertical="center" wrapText="1"/>
      <protection hidden="1"/>
    </xf>
    <xf numFmtId="49" fontId="9" fillId="3" borderId="34" xfId="0" applyNumberFormat="1" applyFont="1" applyFill="1" applyBorder="1" applyAlignment="1" applyProtection="1">
      <alignment horizontal="left" vertical="center"/>
      <protection locked="0" hidden="1"/>
    </xf>
    <xf numFmtId="49" fontId="9" fillId="3" borderId="8" xfId="0" applyNumberFormat="1" applyFont="1" applyFill="1" applyBorder="1" applyAlignment="1" applyProtection="1">
      <alignment horizontal="left" vertical="center"/>
      <protection locked="0" hidden="1"/>
    </xf>
    <xf numFmtId="49" fontId="9" fillId="3" borderId="37" xfId="0" applyNumberFormat="1" applyFont="1" applyFill="1" applyBorder="1" applyAlignment="1" applyProtection="1">
      <alignment horizontal="left" vertical="center"/>
      <protection locked="0" hidden="1"/>
    </xf>
    <xf numFmtId="9" fontId="0" fillId="0" borderId="0" xfId="0" applyNumberFormat="1" applyAlignment="1" applyProtection="1">
      <alignment vertical="center"/>
      <protection hidden="1"/>
    </xf>
    <xf numFmtId="0" fontId="6" fillId="0" borderId="0" xfId="0" applyFont="1" applyBorder="1" applyAlignment="1" applyProtection="1">
      <alignment horizontal="right" vertical="center"/>
      <protection hidden="1"/>
    </xf>
    <xf numFmtId="0" fontId="0" fillId="0" borderId="0" xfId="0" applyBorder="1" applyAlignment="1" applyProtection="1">
      <alignment horizontal="center" vertical="center"/>
      <protection hidden="1"/>
    </xf>
    <xf numFmtId="0" fontId="2" fillId="0" borderId="0" xfId="0" applyFont="1" applyBorder="1" applyAlignment="1" applyProtection="1">
      <alignment horizontal="left" vertical="center"/>
      <protection hidden="1"/>
    </xf>
    <xf numFmtId="49" fontId="9" fillId="4" borderId="34" xfId="0" applyNumberFormat="1" applyFont="1" applyFill="1" applyBorder="1" applyAlignment="1" applyProtection="1">
      <alignment horizontal="left" vertical="center"/>
      <protection locked="0" hidden="1"/>
    </xf>
    <xf numFmtId="49" fontId="9" fillId="4" borderId="8" xfId="0" applyNumberFormat="1" applyFont="1" applyFill="1" applyBorder="1" applyAlignment="1" applyProtection="1">
      <alignment horizontal="left" vertical="center"/>
      <protection locked="0" hidden="1"/>
    </xf>
    <xf numFmtId="49" fontId="9" fillId="4" borderId="13" xfId="0" applyNumberFormat="1" applyFont="1" applyFill="1" applyBorder="1" applyAlignment="1" applyProtection="1">
      <alignment horizontal="left" vertical="center"/>
      <protection locked="0" hidden="1"/>
    </xf>
    <xf numFmtId="49" fontId="9" fillId="4" borderId="37" xfId="0" applyNumberFormat="1" applyFont="1" applyFill="1" applyBorder="1" applyAlignment="1" applyProtection="1">
      <alignment horizontal="left" vertical="center"/>
      <protection locked="0" hidden="1"/>
    </xf>
    <xf numFmtId="0" fontId="2" fillId="2" borderId="23" xfId="0" applyFont="1" applyFill="1" applyBorder="1" applyAlignment="1" applyProtection="1">
      <alignment horizontal="center" vertical="center" wrapText="1"/>
      <protection hidden="1"/>
    </xf>
    <xf numFmtId="49" fontId="9" fillId="4" borderId="4" xfId="0" applyNumberFormat="1" applyFont="1" applyFill="1" applyBorder="1" applyAlignment="1" applyProtection="1">
      <alignment horizontal="left" vertical="center"/>
      <protection locked="0" hidden="1"/>
    </xf>
    <xf numFmtId="0" fontId="8" fillId="2" borderId="13" xfId="0" applyFont="1" applyFill="1" applyBorder="1" applyAlignment="1" applyProtection="1">
      <alignment horizontal="center" vertical="center" wrapText="1"/>
      <protection hidden="1"/>
    </xf>
    <xf numFmtId="0" fontId="13" fillId="2" borderId="13"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center" vertical="center"/>
      <protection locked="0" hidden="1"/>
    </xf>
    <xf numFmtId="49" fontId="9" fillId="3" borderId="8" xfId="0" applyNumberFormat="1" applyFont="1" applyFill="1" applyBorder="1" applyAlignment="1" applyProtection="1">
      <alignment horizontal="center" vertical="center"/>
      <protection locked="0" hidden="1"/>
    </xf>
    <xf numFmtId="49" fontId="9" fillId="3" borderId="9" xfId="0" applyNumberFormat="1" applyFont="1" applyFill="1" applyBorder="1" applyAlignment="1" applyProtection="1">
      <alignment horizontal="center" vertical="center"/>
      <protection locked="0" hidden="1"/>
    </xf>
    <xf numFmtId="49" fontId="9" fillId="3" borderId="13" xfId="0" applyNumberFormat="1" applyFont="1" applyFill="1" applyBorder="1" applyAlignment="1" applyProtection="1">
      <alignment horizontal="center" vertical="center"/>
      <protection locked="0" hidden="1"/>
    </xf>
    <xf numFmtId="49" fontId="9" fillId="3" borderId="14" xfId="0" applyNumberFormat="1" applyFont="1" applyFill="1" applyBorder="1" applyAlignment="1" applyProtection="1">
      <alignment horizontal="center" vertical="center"/>
      <protection locked="0" hidden="1"/>
    </xf>
    <xf numFmtId="0" fontId="0" fillId="0" borderId="3" xfId="0" applyFont="1" applyBorder="1" applyAlignment="1" applyProtection="1">
      <alignment horizontal="center" vertical="center" wrapText="1"/>
      <protection hidden="1"/>
    </xf>
    <xf numFmtId="0" fontId="0" fillId="0" borderId="2" xfId="0" applyFont="1" applyBorder="1" applyAlignment="1" applyProtection="1">
      <alignment horizontal="center" vertical="center" wrapText="1"/>
      <protection hidden="1"/>
    </xf>
    <xf numFmtId="0" fontId="0" fillId="0" borderId="0" xfId="0" applyBorder="1" applyAlignment="1" applyProtection="1">
      <alignment horizontal="left" vertical="center"/>
      <protection hidden="1"/>
    </xf>
    <xf numFmtId="0" fontId="0" fillId="0" borderId="0" xfId="0" applyFill="1" applyAlignment="1" applyProtection="1">
      <alignment horizontal="left" vertical="center" wrapText="1"/>
      <protection hidden="1"/>
    </xf>
    <xf numFmtId="0" fontId="7" fillId="0" borderId="0"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wrapText="1"/>
      <protection hidden="1"/>
    </xf>
    <xf numFmtId="49" fontId="7" fillId="0" borderId="0" xfId="0" applyNumberFormat="1" applyFont="1" applyFill="1" applyBorder="1" applyAlignment="1" applyProtection="1">
      <alignment horizontal="center" vertical="center"/>
      <protection hidden="1"/>
    </xf>
    <xf numFmtId="0" fontId="24" fillId="0" borderId="0" xfId="0" applyFont="1" applyFill="1" applyAlignment="1" applyProtection="1">
      <alignment vertical="center"/>
      <protection hidden="1"/>
    </xf>
    <xf numFmtId="0" fontId="6" fillId="0" borderId="0" xfId="0" applyFont="1" applyFill="1" applyBorder="1" applyAlignment="1" applyProtection="1">
      <alignment horizontal="right" vertical="center"/>
      <protection hidden="1"/>
    </xf>
    <xf numFmtId="0" fontId="2" fillId="0" borderId="0" xfId="0" applyFont="1" applyFill="1" applyBorder="1" applyAlignment="1" applyProtection="1">
      <alignment horizontal="center" vertical="center" wrapText="1"/>
      <protection hidden="1"/>
    </xf>
    <xf numFmtId="0" fontId="21" fillId="0" borderId="0" xfId="0" applyFont="1" applyFill="1" applyProtection="1">
      <protection hidden="1"/>
    </xf>
    <xf numFmtId="167" fontId="21" fillId="0" borderId="0" xfId="2" applyNumberFormat="1" applyFont="1" applyFill="1" applyBorder="1" applyAlignment="1" applyProtection="1">
      <alignment horizontal="left"/>
      <protection hidden="1"/>
    </xf>
    <xf numFmtId="168" fontId="21" fillId="0" borderId="0" xfId="1" applyNumberFormat="1" applyFont="1" applyFill="1" applyBorder="1" applyAlignment="1" applyProtection="1">
      <alignment horizontal="left"/>
      <protection hidden="1"/>
    </xf>
    <xf numFmtId="0" fontId="21" fillId="0" borderId="0" xfId="0" applyFont="1" applyFill="1" applyBorder="1" applyAlignment="1" applyProtection="1">
      <alignment horizontal="center" vertical="center"/>
      <protection hidden="1"/>
    </xf>
    <xf numFmtId="167" fontId="21" fillId="0" borderId="0" xfId="2" applyNumberFormat="1" applyFont="1" applyFill="1" applyBorder="1" applyAlignment="1" applyProtection="1">
      <alignment horizontal="center" vertical="center"/>
      <protection hidden="1"/>
    </xf>
    <xf numFmtId="168" fontId="21" fillId="0" borderId="0" xfId="1" applyNumberFormat="1" applyFont="1" applyFill="1" applyBorder="1" applyAlignment="1" applyProtection="1">
      <alignment horizontal="center" vertical="center"/>
      <protection hidden="1"/>
    </xf>
    <xf numFmtId="0" fontId="21" fillId="0" borderId="0" xfId="0" applyFont="1" applyFill="1" applyBorder="1" applyAlignment="1" applyProtection="1">
      <alignment horizontal="left" vertical="center"/>
      <protection hidden="1"/>
    </xf>
    <xf numFmtId="0" fontId="21" fillId="0" borderId="0" xfId="0" applyFont="1" applyFill="1" applyBorder="1" applyAlignment="1" applyProtection="1">
      <alignment horizontal="left"/>
      <protection hidden="1"/>
    </xf>
    <xf numFmtId="0" fontId="27" fillId="0" borderId="0" xfId="0" applyFont="1" applyFill="1" applyBorder="1" applyAlignment="1" applyProtection="1">
      <alignment horizontal="left"/>
      <protection hidden="1"/>
    </xf>
    <xf numFmtId="167" fontId="27" fillId="0" borderId="0" xfId="2" applyNumberFormat="1" applyFont="1" applyFill="1" applyBorder="1" applyAlignment="1" applyProtection="1">
      <alignment horizontal="left"/>
      <protection hidden="1"/>
    </xf>
    <xf numFmtId="168" fontId="27" fillId="0" borderId="0" xfId="1" applyNumberFormat="1" applyFont="1" applyFill="1" applyBorder="1" applyAlignment="1" applyProtection="1">
      <alignment horizontal="left"/>
      <protection hidden="1"/>
    </xf>
    <xf numFmtId="0" fontId="21" fillId="0" borderId="0" xfId="0" applyFont="1" applyFill="1" applyBorder="1" applyProtection="1">
      <protection hidden="1"/>
    </xf>
    <xf numFmtId="0" fontId="21" fillId="0" borderId="0" xfId="0" applyFont="1" applyProtection="1">
      <protection hidden="1"/>
    </xf>
    <xf numFmtId="0" fontId="21" fillId="0" borderId="0" xfId="0" applyFont="1" applyAlignment="1" applyProtection="1">
      <alignment horizontal="center" vertical="center"/>
      <protection hidden="1"/>
    </xf>
    <xf numFmtId="0" fontId="21" fillId="0" borderId="0" xfId="0" applyFont="1" applyAlignment="1" applyProtection="1">
      <alignment horizontal="left" vertical="center"/>
      <protection hidden="1"/>
    </xf>
    <xf numFmtId="9" fontId="2" fillId="0" borderId="0" xfId="0" applyNumberFormat="1"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hidden="1"/>
    </xf>
    <xf numFmtId="0" fontId="2" fillId="0" borderId="0" xfId="0" applyFont="1" applyFill="1" applyBorder="1" applyAlignment="1" applyProtection="1">
      <alignment horizontal="left" vertical="center"/>
      <protection hidden="1"/>
    </xf>
    <xf numFmtId="0" fontId="2" fillId="0" borderId="7" xfId="0" applyFont="1" applyFill="1" applyBorder="1" applyAlignment="1" applyProtection="1">
      <alignment horizontal="left" vertical="center"/>
      <protection hidden="1"/>
    </xf>
    <xf numFmtId="170" fontId="2" fillId="0" borderId="0" xfId="0" applyNumberFormat="1" applyFont="1" applyFill="1" applyBorder="1" applyAlignment="1" applyProtection="1">
      <alignment horizontal="center" vertical="center"/>
      <protection hidden="1"/>
    </xf>
    <xf numFmtId="0" fontId="0" fillId="0" borderId="0" xfId="0" applyFill="1" applyAlignment="1" applyProtection="1">
      <alignment horizontal="center" vertical="center" wrapText="1"/>
      <protection hidden="1"/>
    </xf>
    <xf numFmtId="0" fontId="2" fillId="0" borderId="7" xfId="0" applyFont="1" applyFill="1" applyBorder="1" applyAlignment="1" applyProtection="1">
      <alignment horizontal="center" vertical="center"/>
      <protection hidden="1"/>
    </xf>
    <xf numFmtId="171" fontId="2" fillId="4" borderId="0" xfId="0" applyNumberFormat="1" applyFont="1" applyFill="1" applyBorder="1" applyAlignment="1" applyProtection="1">
      <alignment horizontal="center" vertical="center"/>
      <protection locked="0" hidden="1"/>
    </xf>
    <xf numFmtId="171" fontId="2" fillId="0" borderId="7" xfId="4" applyNumberFormat="1" applyFont="1" applyBorder="1" applyAlignment="1" applyProtection="1">
      <alignment horizontal="center" vertical="center"/>
      <protection hidden="1"/>
    </xf>
    <xf numFmtId="0" fontId="21" fillId="0" borderId="0" xfId="0" applyFont="1" applyFill="1" applyAlignment="1" applyProtection="1">
      <alignment horizontal="left"/>
      <protection hidden="1"/>
    </xf>
    <xf numFmtId="0" fontId="3" fillId="0" borderId="1"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 fillId="3" borderId="0" xfId="0" applyFont="1" applyFill="1" applyBorder="1" applyAlignment="1" applyProtection="1">
      <alignment horizontal="center" vertical="center"/>
      <protection locked="0" hidden="1"/>
    </xf>
    <xf numFmtId="0" fontId="0" fillId="0" borderId="0" xfId="0" applyFill="1" applyBorder="1" applyAlignment="1" applyProtection="1">
      <alignment horizontal="right" vertical="center" wrapText="1"/>
      <protection hidden="1"/>
    </xf>
    <xf numFmtId="0" fontId="3" fillId="2" borderId="10" xfId="0" applyFont="1" applyFill="1" applyBorder="1" applyAlignment="1" applyProtection="1">
      <alignment horizontal="center" vertical="center"/>
      <protection hidden="1"/>
    </xf>
    <xf numFmtId="0" fontId="3" fillId="2" borderId="12" xfId="0" applyFont="1" applyFill="1" applyBorder="1" applyAlignment="1" applyProtection="1">
      <alignment horizontal="center" vertical="center"/>
      <protection hidden="1"/>
    </xf>
    <xf numFmtId="0" fontId="3" fillId="2" borderId="11" xfId="0" applyFont="1" applyFill="1" applyBorder="1" applyAlignment="1" applyProtection="1">
      <alignment horizontal="center" vertical="center"/>
      <protection hidden="1"/>
    </xf>
    <xf numFmtId="0" fontId="3" fillId="2" borderId="15" xfId="0" applyFont="1" applyFill="1" applyBorder="1" applyAlignment="1" applyProtection="1">
      <alignment horizontal="center" vertical="center"/>
      <protection hidden="1"/>
    </xf>
    <xf numFmtId="0" fontId="3" fillId="2" borderId="16" xfId="0" applyFont="1" applyFill="1" applyBorder="1" applyAlignment="1" applyProtection="1">
      <alignment horizontal="center" vertical="center"/>
      <protection hidden="1"/>
    </xf>
    <xf numFmtId="0" fontId="3" fillId="2" borderId="17" xfId="0" applyFont="1" applyFill="1" applyBorder="1" applyAlignment="1" applyProtection="1">
      <alignment horizontal="center" vertical="center"/>
      <protection hidden="1"/>
    </xf>
    <xf numFmtId="0" fontId="6" fillId="0" borderId="6" xfId="0" applyFont="1" applyBorder="1" applyAlignment="1" applyProtection="1">
      <alignment horizontal="right" vertical="center"/>
      <protection hidden="1"/>
    </xf>
    <xf numFmtId="0" fontId="6" fillId="0" borderId="0" xfId="0" applyFont="1" applyBorder="1" applyAlignment="1" applyProtection="1">
      <alignment horizontal="right" vertical="center"/>
      <protection hidden="1"/>
    </xf>
    <xf numFmtId="0" fontId="0" fillId="0" borderId="0" xfId="0"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20" fillId="0" borderId="22" xfId="0" applyFont="1" applyBorder="1" applyAlignment="1" applyProtection="1">
      <alignment horizontal="center" vertical="center" wrapText="1"/>
      <protection hidden="1"/>
    </xf>
    <xf numFmtId="0" fontId="20" fillId="0" borderId="23" xfId="0" applyFont="1" applyBorder="1" applyAlignment="1" applyProtection="1">
      <alignment horizontal="center" vertical="center" wrapText="1"/>
      <protection hidden="1"/>
    </xf>
    <xf numFmtId="0" fontId="20" fillId="0" borderId="26" xfId="0" applyFont="1" applyBorder="1" applyAlignment="1" applyProtection="1">
      <alignment horizontal="center" vertical="center" wrapText="1"/>
      <protection hidden="1"/>
    </xf>
    <xf numFmtId="0" fontId="20" fillId="0" borderId="24" xfId="0" applyFont="1" applyBorder="1" applyAlignment="1" applyProtection="1">
      <alignment horizontal="center" vertical="center" wrapText="1"/>
      <protection hidden="1"/>
    </xf>
    <xf numFmtId="49" fontId="9" fillId="4" borderId="34" xfId="0" applyNumberFormat="1" applyFont="1" applyFill="1" applyBorder="1" applyAlignment="1" applyProtection="1">
      <alignment horizontal="left" vertical="center"/>
      <protection locked="0" hidden="1"/>
    </xf>
    <xf numFmtId="165" fontId="9" fillId="3" borderId="34" xfId="0" applyNumberFormat="1" applyFont="1" applyFill="1" applyBorder="1" applyAlignment="1" applyProtection="1">
      <alignment horizontal="center" vertical="center"/>
      <protection locked="0" hidden="1"/>
    </xf>
    <xf numFmtId="0" fontId="3" fillId="2" borderId="1" xfId="0" applyFont="1" applyFill="1" applyBorder="1" applyAlignment="1" applyProtection="1">
      <alignment horizontal="center" vertical="center"/>
      <protection hidden="1"/>
    </xf>
    <xf numFmtId="0" fontId="23" fillId="0" borderId="22" xfId="0" applyFont="1" applyBorder="1" applyAlignment="1" applyProtection="1">
      <alignment horizontal="center" vertical="center" wrapText="1"/>
      <protection hidden="1"/>
    </xf>
    <xf numFmtId="0" fontId="23" fillId="0" borderId="23" xfId="0" applyFont="1" applyBorder="1" applyAlignment="1" applyProtection="1">
      <alignment horizontal="center" vertical="center" wrapText="1"/>
      <protection hidden="1"/>
    </xf>
    <xf numFmtId="0" fontId="23" fillId="0" borderId="26" xfId="0" applyFont="1" applyBorder="1" applyAlignment="1" applyProtection="1">
      <alignment horizontal="center" vertical="center" wrapText="1"/>
      <protection hidden="1"/>
    </xf>
    <xf numFmtId="0" fontId="23" fillId="0" borderId="24" xfId="0" applyFont="1" applyBorder="1" applyAlignment="1" applyProtection="1">
      <alignment horizontal="center" vertical="center" wrapText="1"/>
      <protection hidden="1"/>
    </xf>
    <xf numFmtId="49" fontId="9" fillId="4" borderId="8" xfId="0" applyNumberFormat="1" applyFont="1" applyFill="1" applyBorder="1" applyAlignment="1" applyProtection="1">
      <alignment horizontal="left" vertical="center"/>
      <protection locked="0" hidden="1"/>
    </xf>
    <xf numFmtId="165" fontId="9" fillId="3" borderId="8" xfId="0" applyNumberFormat="1" applyFont="1" applyFill="1" applyBorder="1" applyAlignment="1" applyProtection="1">
      <alignment horizontal="center" vertical="center"/>
      <protection locked="0" hidden="1"/>
    </xf>
    <xf numFmtId="0" fontId="2" fillId="4" borderId="0" xfId="0" applyFont="1" applyFill="1" applyBorder="1" applyAlignment="1" applyProtection="1">
      <alignment horizontal="center" vertical="center"/>
      <protection locked="0" hidden="1"/>
    </xf>
    <xf numFmtId="0" fontId="3" fillId="2" borderId="7" xfId="0" applyFont="1" applyFill="1" applyBorder="1" applyAlignment="1" applyProtection="1">
      <alignment horizontal="center" vertical="center"/>
      <protection hidden="1"/>
    </xf>
    <xf numFmtId="0" fontId="2" fillId="2" borderId="23" xfId="0" applyFont="1" applyFill="1" applyBorder="1" applyAlignment="1" applyProtection="1">
      <alignment horizontal="center" vertical="center" wrapText="1"/>
      <protection hidden="1"/>
    </xf>
    <xf numFmtId="9" fontId="9" fillId="4" borderId="4" xfId="4" applyFont="1" applyFill="1" applyBorder="1" applyAlignment="1" applyProtection="1">
      <alignment horizontal="left" vertical="center"/>
      <protection locked="0" hidden="1"/>
    </xf>
    <xf numFmtId="49" fontId="9" fillId="4" borderId="4" xfId="0" applyNumberFormat="1" applyFont="1" applyFill="1" applyBorder="1" applyAlignment="1" applyProtection="1">
      <alignment horizontal="left" vertical="center"/>
      <protection locked="0" hidden="1"/>
    </xf>
    <xf numFmtId="0" fontId="8" fillId="2" borderId="18" xfId="0" applyFont="1" applyFill="1" applyBorder="1" applyAlignment="1" applyProtection="1">
      <alignment horizontal="center" vertical="center" wrapText="1"/>
      <protection hidden="1"/>
    </xf>
    <xf numFmtId="0" fontId="8" fillId="2" borderId="25"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0" fontId="8" fillId="2" borderId="13" xfId="0" applyFont="1" applyFill="1" applyBorder="1" applyAlignment="1" applyProtection="1">
      <alignment horizontal="center" vertical="center" wrapText="1"/>
      <protection hidden="1"/>
    </xf>
    <xf numFmtId="0" fontId="13" fillId="2" borderId="4" xfId="0" applyFont="1" applyFill="1" applyBorder="1" applyAlignment="1" applyProtection="1">
      <alignment horizontal="center" vertical="center" wrapText="1"/>
      <protection hidden="1"/>
    </xf>
    <xf numFmtId="0" fontId="13" fillId="2" borderId="13" xfId="0" applyFont="1" applyFill="1" applyBorder="1" applyAlignment="1" applyProtection="1">
      <alignment horizontal="center" vertical="center" wrapText="1"/>
      <protection hidden="1"/>
    </xf>
    <xf numFmtId="9" fontId="9" fillId="4" borderId="8" xfId="4" applyFont="1" applyFill="1" applyBorder="1" applyAlignment="1" applyProtection="1">
      <alignment horizontal="left" vertical="center"/>
      <protection locked="0" hidden="1"/>
    </xf>
    <xf numFmtId="0" fontId="7" fillId="0" borderId="0" xfId="0" applyFont="1" applyBorder="1" applyAlignment="1" applyProtection="1">
      <alignment horizontal="justify" vertical="center" wrapText="1"/>
      <protection hidden="1"/>
    </xf>
    <xf numFmtId="0" fontId="2" fillId="2" borderId="24"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center" vertical="center"/>
      <protection locked="0" hidden="1"/>
    </xf>
    <xf numFmtId="49" fontId="9" fillId="3" borderId="5" xfId="0" applyNumberFormat="1" applyFont="1" applyFill="1" applyBorder="1" applyAlignment="1" applyProtection="1">
      <alignment horizontal="center" vertical="center"/>
      <protection locked="0" hidden="1"/>
    </xf>
    <xf numFmtId="9" fontId="9" fillId="4" borderId="4" xfId="4" applyFont="1" applyFill="1" applyBorder="1" applyAlignment="1" applyProtection="1">
      <alignment horizontal="center" vertical="center"/>
      <protection locked="0" hidden="1"/>
    </xf>
    <xf numFmtId="164" fontId="9" fillId="4" borderId="4" xfId="3" applyNumberFormat="1" applyFont="1" applyFill="1" applyBorder="1" applyAlignment="1" applyProtection="1">
      <alignment horizontal="right" vertical="center"/>
      <protection locked="0" hidden="1"/>
    </xf>
    <xf numFmtId="164" fontId="9" fillId="4" borderId="8" xfId="3" applyNumberFormat="1" applyFont="1" applyFill="1" applyBorder="1" applyAlignment="1" applyProtection="1">
      <alignment horizontal="right" vertical="center"/>
      <protection locked="0" hidden="1"/>
    </xf>
    <xf numFmtId="49" fontId="9" fillId="3" borderId="8" xfId="0" applyNumberFormat="1" applyFont="1" applyFill="1" applyBorder="1" applyAlignment="1" applyProtection="1">
      <alignment horizontal="center" vertical="center"/>
      <protection locked="0" hidden="1"/>
    </xf>
    <xf numFmtId="9" fontId="9" fillId="4" borderId="8" xfId="4" applyFont="1" applyFill="1" applyBorder="1" applyAlignment="1" applyProtection="1">
      <alignment horizontal="center" vertical="center"/>
      <protection locked="0" hidden="1"/>
    </xf>
    <xf numFmtId="49" fontId="9" fillId="3" borderId="9" xfId="0" applyNumberFormat="1" applyFont="1" applyFill="1" applyBorder="1" applyAlignment="1" applyProtection="1">
      <alignment horizontal="center" vertical="center"/>
      <protection locked="0" hidden="1"/>
    </xf>
    <xf numFmtId="49" fontId="9" fillId="3" borderId="13" xfId="0" applyNumberFormat="1" applyFont="1" applyFill="1" applyBorder="1" applyAlignment="1" applyProtection="1">
      <alignment horizontal="center" vertical="center"/>
      <protection locked="0" hidden="1"/>
    </xf>
    <xf numFmtId="9" fontId="9" fillId="4" borderId="13" xfId="4" applyFont="1" applyFill="1" applyBorder="1" applyAlignment="1" applyProtection="1">
      <alignment horizontal="center" vertical="center"/>
      <protection locked="0" hidden="1"/>
    </xf>
    <xf numFmtId="49" fontId="9" fillId="3" borderId="14" xfId="0" applyNumberFormat="1" applyFont="1" applyFill="1" applyBorder="1" applyAlignment="1" applyProtection="1">
      <alignment horizontal="center" vertical="center"/>
      <protection locked="0" hidden="1"/>
    </xf>
    <xf numFmtId="165" fontId="9" fillId="4" borderId="0" xfId="0" applyNumberFormat="1" applyFont="1" applyFill="1" applyBorder="1" applyAlignment="1" applyProtection="1">
      <alignment horizontal="center" vertical="center"/>
      <protection locked="0" hidden="1"/>
    </xf>
    <xf numFmtId="0" fontId="8" fillId="4" borderId="0" xfId="0" applyFont="1" applyFill="1" applyBorder="1" applyAlignment="1" applyProtection="1">
      <alignment horizontal="left" vertical="center"/>
      <protection locked="0" hidden="1"/>
    </xf>
    <xf numFmtId="49" fontId="9" fillId="4" borderId="37" xfId="0" applyNumberFormat="1" applyFont="1" applyFill="1" applyBorder="1" applyAlignment="1" applyProtection="1">
      <alignment horizontal="left" vertical="center"/>
      <protection locked="0" hidden="1"/>
    </xf>
    <xf numFmtId="0" fontId="0" fillId="0" borderId="0"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0" fillId="0" borderId="3" xfId="0" applyFont="1" applyBorder="1" applyAlignment="1" applyProtection="1">
      <alignment horizontal="center" vertical="center" wrapText="1"/>
      <protection hidden="1"/>
    </xf>
    <xf numFmtId="0" fontId="0" fillId="0" borderId="2"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49" fontId="9" fillId="4" borderId="13" xfId="0" applyNumberFormat="1" applyFont="1" applyFill="1" applyBorder="1" applyAlignment="1" applyProtection="1">
      <alignment horizontal="left" vertical="center"/>
      <protection locked="0" hidden="1"/>
    </xf>
    <xf numFmtId="9" fontId="9" fillId="4" borderId="13" xfId="4" applyFont="1" applyFill="1" applyBorder="1" applyAlignment="1" applyProtection="1">
      <alignment horizontal="left" vertical="center"/>
      <protection locked="0" hidden="1"/>
    </xf>
    <xf numFmtId="164" fontId="9" fillId="4" borderId="13" xfId="3" applyNumberFormat="1" applyFont="1" applyFill="1" applyBorder="1" applyAlignment="1" applyProtection="1">
      <alignment horizontal="right" vertical="center"/>
      <protection locked="0" hidden="1"/>
    </xf>
    <xf numFmtId="165" fontId="9" fillId="3" borderId="13" xfId="0" applyNumberFormat="1" applyFont="1" applyFill="1" applyBorder="1" applyAlignment="1" applyProtection="1">
      <alignment horizontal="center" vertical="center"/>
      <protection locked="0" hidden="1"/>
    </xf>
    <xf numFmtId="0" fontId="0" fillId="4" borderId="0" xfId="0" applyFill="1" applyAlignment="1" applyProtection="1">
      <alignment horizontal="left" vertical="center" wrapText="1"/>
      <protection locked="0" hidden="1"/>
    </xf>
    <xf numFmtId="0" fontId="0" fillId="0" borderId="0" xfId="0" applyBorder="1" applyAlignment="1" applyProtection="1">
      <alignment horizontal="left" vertical="center" wrapText="1"/>
      <protection hidden="1"/>
    </xf>
    <xf numFmtId="0" fontId="0" fillId="0" borderId="0" xfId="0" applyBorder="1" applyAlignment="1" applyProtection="1">
      <alignment horizontal="left" vertical="center"/>
      <protection hidden="1"/>
    </xf>
    <xf numFmtId="0" fontId="0" fillId="0" borderId="0" xfId="0" applyFill="1" applyAlignment="1" applyProtection="1">
      <alignment horizontal="left" vertical="center" wrapText="1"/>
      <protection hidden="1"/>
    </xf>
    <xf numFmtId="0" fontId="8" fillId="2" borderId="24" xfId="0" applyFont="1" applyFill="1" applyBorder="1" applyAlignment="1" applyProtection="1">
      <alignment horizontal="center" vertical="center" wrapText="1"/>
      <protection hidden="1"/>
    </xf>
    <xf numFmtId="0" fontId="8" fillId="2" borderId="38" xfId="0" applyFont="1" applyFill="1" applyBorder="1" applyAlignment="1" applyProtection="1">
      <alignment horizontal="center" vertical="center" wrapText="1"/>
      <protection hidden="1"/>
    </xf>
    <xf numFmtId="0" fontId="3" fillId="0" borderId="0" xfId="0" applyFont="1" applyFill="1" applyAlignment="1" applyProtection="1">
      <alignment horizontal="center" vertical="center" wrapText="1"/>
      <protection hidden="1"/>
    </xf>
    <xf numFmtId="0" fontId="3" fillId="3" borderId="0" xfId="0" applyFont="1" applyFill="1" applyAlignment="1" applyProtection="1">
      <alignment horizontal="center" vertical="center" wrapText="1"/>
      <protection locked="0" hidden="1"/>
    </xf>
    <xf numFmtId="0" fontId="24" fillId="0" borderId="0" xfId="0" applyFont="1" applyBorder="1" applyAlignment="1" applyProtection="1">
      <alignment horizontal="center" vertical="center" wrapText="1"/>
      <protection hidden="1"/>
    </xf>
    <xf numFmtId="0" fontId="25" fillId="0" borderId="0" xfId="0" applyFont="1" applyFill="1" applyAlignment="1" applyProtection="1">
      <alignment horizontal="center" vertical="center"/>
      <protection hidden="1"/>
    </xf>
    <xf numFmtId="0" fontId="0" fillId="4" borderId="0" xfId="0" applyFill="1" applyAlignment="1" applyProtection="1">
      <alignment horizontal="left" vertical="center"/>
      <protection locked="0" hidden="1"/>
    </xf>
    <xf numFmtId="0" fontId="0" fillId="0" borderId="28" xfId="0" applyBorder="1" applyAlignment="1" applyProtection="1">
      <alignment horizontal="center" vertical="center" wrapText="1"/>
      <protection hidden="1"/>
    </xf>
    <xf numFmtId="0" fontId="0" fillId="0" borderId="29" xfId="0" applyBorder="1" applyAlignment="1" applyProtection="1">
      <alignment horizontal="center" vertical="center" wrapText="1"/>
      <protection hidden="1"/>
    </xf>
    <xf numFmtId="0" fontId="0" fillId="0" borderId="21"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32" xfId="0" applyBorder="1" applyAlignment="1" applyProtection="1">
      <alignment horizontal="center" vertical="center" wrapText="1"/>
      <protection hidden="1"/>
    </xf>
    <xf numFmtId="0" fontId="0" fillId="0" borderId="31" xfId="0" applyBorder="1" applyAlignment="1" applyProtection="1">
      <alignment horizontal="center" vertical="center" wrapText="1"/>
      <protection hidden="1"/>
    </xf>
    <xf numFmtId="0" fontId="7" fillId="0" borderId="0" xfId="0" applyFont="1" applyFill="1" applyBorder="1" applyAlignment="1" applyProtection="1">
      <alignment horizontal="center" vertical="center"/>
      <protection hidden="1"/>
    </xf>
    <xf numFmtId="0" fontId="13" fillId="0" borderId="0" xfId="0" applyNumberFormat="1" applyFont="1" applyFill="1" applyBorder="1" applyAlignment="1" applyProtection="1">
      <alignment horizontal="center" vertical="center"/>
      <protection hidden="1"/>
    </xf>
    <xf numFmtId="169" fontId="13" fillId="0" borderId="0" xfId="0" applyNumberFormat="1" applyFont="1" applyFill="1" applyBorder="1" applyAlignment="1" applyProtection="1">
      <alignment horizontal="center" vertical="center"/>
      <protection hidden="1"/>
    </xf>
    <xf numFmtId="3" fontId="13" fillId="0" borderId="0" xfId="0" applyNumberFormat="1"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wrapText="1"/>
      <protection hidden="1"/>
    </xf>
    <xf numFmtId="49" fontId="7" fillId="0" borderId="0" xfId="0" applyNumberFormat="1" applyFont="1" applyFill="1" applyBorder="1" applyAlignment="1" applyProtection="1">
      <alignment horizontal="center" vertical="center"/>
      <protection hidden="1"/>
    </xf>
    <xf numFmtId="49" fontId="22" fillId="0" borderId="0" xfId="0" applyNumberFormat="1" applyFont="1" applyFill="1" applyBorder="1" applyAlignment="1" applyProtection="1">
      <alignment horizontal="center" vertical="center"/>
      <protection hidden="1"/>
    </xf>
    <xf numFmtId="49" fontId="22" fillId="0" borderId="7" xfId="0" applyNumberFormat="1" applyFont="1" applyFill="1" applyBorder="1" applyAlignment="1" applyProtection="1">
      <alignment horizontal="center" vertical="center"/>
      <protection hidden="1"/>
    </xf>
    <xf numFmtId="0" fontId="0" fillId="4" borderId="0" xfId="0" applyFill="1" applyBorder="1" applyAlignment="1" applyProtection="1">
      <alignment horizontal="center" vertical="center"/>
      <protection locked="0" hidden="1"/>
    </xf>
    <xf numFmtId="0" fontId="0" fillId="4" borderId="7" xfId="0" applyFill="1" applyBorder="1" applyAlignment="1" applyProtection="1">
      <alignment horizontal="center" vertical="center"/>
      <protection locked="0" hidden="1"/>
    </xf>
    <xf numFmtId="0" fontId="0" fillId="0" borderId="0" xfId="0" applyFill="1" applyBorder="1" applyAlignment="1" applyProtection="1">
      <alignment horizontal="center" vertical="center"/>
      <protection hidden="1"/>
    </xf>
    <xf numFmtId="0" fontId="0" fillId="0" borderId="7" xfId="0" applyFill="1" applyBorder="1" applyAlignment="1" applyProtection="1">
      <alignment horizontal="center" vertical="center"/>
      <protection hidden="1"/>
    </xf>
    <xf numFmtId="0" fontId="2" fillId="0" borderId="0" xfId="0" applyFont="1" applyFill="1" applyBorder="1" applyAlignment="1" applyProtection="1">
      <alignment horizontal="center" vertical="center"/>
      <protection hidden="1"/>
    </xf>
  </cellXfs>
  <cellStyles count="7">
    <cellStyle name="Hipervínculo" xfId="5" builtinId="8"/>
    <cellStyle name="Millares" xfId="1" builtinId="3"/>
    <cellStyle name="Moneda" xfId="2" builtinId="4"/>
    <cellStyle name="Moneda [0]" xfId="3" builtinId="7"/>
    <cellStyle name="Normal" xfId="0" builtinId="0"/>
    <cellStyle name="Normal 2" xfId="6" xr:uid="{DBFF23DA-D751-4C79-804A-C40CC5A5F6A0}"/>
    <cellStyle name="Porcentaje" xfId="4"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370805</xdr:colOff>
      <xdr:row>1</xdr:row>
      <xdr:rowOff>127636</xdr:rowOff>
    </xdr:from>
    <xdr:to>
      <xdr:col>1</xdr:col>
      <xdr:colOff>880241</xdr:colOff>
      <xdr:row>3</xdr:row>
      <xdr:rowOff>415799</xdr:rowOff>
    </xdr:to>
    <xdr:pic>
      <xdr:nvPicPr>
        <xdr:cNvPr id="2" name="Imagen 1">
          <a:extLst>
            <a:ext uri="{FF2B5EF4-FFF2-40B4-BE49-F238E27FC236}">
              <a16:creationId xmlns:a16="http://schemas.microsoft.com/office/drawing/2014/main" id="{9E59291D-4615-4F93-8348-04956C93247F}"/>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370805" y="337186"/>
          <a:ext cx="1119036" cy="13549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370805</xdr:colOff>
      <xdr:row>1</xdr:row>
      <xdr:rowOff>127636</xdr:rowOff>
    </xdr:from>
    <xdr:to>
      <xdr:col>1</xdr:col>
      <xdr:colOff>880241</xdr:colOff>
      <xdr:row>3</xdr:row>
      <xdr:rowOff>415799</xdr:rowOff>
    </xdr:to>
    <xdr:pic>
      <xdr:nvPicPr>
        <xdr:cNvPr id="2" name="Imagen 1">
          <a:extLst>
            <a:ext uri="{FF2B5EF4-FFF2-40B4-BE49-F238E27FC236}">
              <a16:creationId xmlns:a16="http://schemas.microsoft.com/office/drawing/2014/main" id="{C1A43463-32B1-4ED0-B5D1-09BB26CC8C24}"/>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370805" y="327661"/>
          <a:ext cx="1119036" cy="1335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370805</xdr:colOff>
      <xdr:row>1</xdr:row>
      <xdr:rowOff>127636</xdr:rowOff>
    </xdr:from>
    <xdr:to>
      <xdr:col>1</xdr:col>
      <xdr:colOff>880241</xdr:colOff>
      <xdr:row>3</xdr:row>
      <xdr:rowOff>415799</xdr:rowOff>
    </xdr:to>
    <xdr:pic>
      <xdr:nvPicPr>
        <xdr:cNvPr id="2" name="Imagen 1">
          <a:extLst>
            <a:ext uri="{FF2B5EF4-FFF2-40B4-BE49-F238E27FC236}">
              <a16:creationId xmlns:a16="http://schemas.microsoft.com/office/drawing/2014/main" id="{06FF7BCE-349D-4CBE-9BCC-CEBE49E6896A}"/>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370805" y="327661"/>
          <a:ext cx="1119036" cy="1335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370805</xdr:colOff>
      <xdr:row>1</xdr:row>
      <xdr:rowOff>127636</xdr:rowOff>
    </xdr:from>
    <xdr:to>
      <xdr:col>1</xdr:col>
      <xdr:colOff>880241</xdr:colOff>
      <xdr:row>3</xdr:row>
      <xdr:rowOff>415799</xdr:rowOff>
    </xdr:to>
    <xdr:pic>
      <xdr:nvPicPr>
        <xdr:cNvPr id="2" name="Imagen 1">
          <a:extLst>
            <a:ext uri="{FF2B5EF4-FFF2-40B4-BE49-F238E27FC236}">
              <a16:creationId xmlns:a16="http://schemas.microsoft.com/office/drawing/2014/main" id="{AD2DC10F-D2E8-43B6-A756-B07FBD82351B}"/>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370805" y="327661"/>
          <a:ext cx="1119036" cy="13359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370805</xdr:colOff>
      <xdr:row>1</xdr:row>
      <xdr:rowOff>127636</xdr:rowOff>
    </xdr:from>
    <xdr:to>
      <xdr:col>1</xdr:col>
      <xdr:colOff>880241</xdr:colOff>
      <xdr:row>3</xdr:row>
      <xdr:rowOff>415799</xdr:rowOff>
    </xdr:to>
    <xdr:pic>
      <xdr:nvPicPr>
        <xdr:cNvPr id="2" name="Imagen 1">
          <a:extLst>
            <a:ext uri="{FF2B5EF4-FFF2-40B4-BE49-F238E27FC236}">
              <a16:creationId xmlns:a16="http://schemas.microsoft.com/office/drawing/2014/main" id="{6AAC1475-2176-4DE9-A89D-B3F9E95D8D6F}"/>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370805" y="327661"/>
          <a:ext cx="1119036" cy="13359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370805</xdr:colOff>
      <xdr:row>1</xdr:row>
      <xdr:rowOff>127636</xdr:rowOff>
    </xdr:from>
    <xdr:to>
      <xdr:col>1</xdr:col>
      <xdr:colOff>880241</xdr:colOff>
      <xdr:row>3</xdr:row>
      <xdr:rowOff>415799</xdr:rowOff>
    </xdr:to>
    <xdr:pic>
      <xdr:nvPicPr>
        <xdr:cNvPr id="2" name="Imagen 1">
          <a:extLst>
            <a:ext uri="{FF2B5EF4-FFF2-40B4-BE49-F238E27FC236}">
              <a16:creationId xmlns:a16="http://schemas.microsoft.com/office/drawing/2014/main" id="{C566BAB7-C687-4729-9BA9-1E04A9704D5D}"/>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blip>
        <a:stretch>
          <a:fillRect/>
        </a:stretch>
      </xdr:blipFill>
      <xdr:spPr>
        <a:xfrm>
          <a:off x="370805" y="327661"/>
          <a:ext cx="1119036" cy="13359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BF\Proyecto%202021\MI\Formato%20Manifestacio&#769;n%20de%20intere&#769;s%20-%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itaciones"/>
      <sheetName val="Listas"/>
      <sheetName val="EAS"/>
      <sheetName val="ListasDpto-Mpio"/>
      <sheetName val="MI_Singular"/>
      <sheetName val="MI_Plural_1"/>
    </sheetNames>
    <sheetDataSet>
      <sheetData sheetId="0" refreshError="1"/>
      <sheetData sheetId="1">
        <row r="2">
          <cell r="G2" t="str">
            <v>Si</v>
          </cell>
        </row>
        <row r="3">
          <cell r="G3" t="str">
            <v>No</v>
          </cell>
        </row>
        <row r="4">
          <cell r="G4" t="str">
            <v>No Aplica</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E068C-2B78-436B-8273-29453CB64981}">
  <sheetPr>
    <tabColor rgb="FFC00000"/>
  </sheetPr>
  <dimension ref="A1:G138"/>
  <sheetViews>
    <sheetView zoomScale="85" zoomScaleNormal="85" workbookViewId="0">
      <pane xSplit="2" ySplit="1" topLeftCell="C2" activePane="bottomRight" state="frozen"/>
      <selection activeCell="C8" sqref="C8:E8"/>
      <selection pane="topRight" activeCell="C8" sqref="C8:E8"/>
      <selection pane="bottomLeft" activeCell="C8" sqref="C8:E8"/>
      <selection pane="bottomRight" activeCell="C8" sqref="C8:E8"/>
    </sheetView>
  </sheetViews>
  <sheetFormatPr baseColWidth="10" defaultColWidth="11.44140625" defaultRowHeight="14.4" x14ac:dyDescent="0.3"/>
  <cols>
    <col min="1" max="1" width="16.5546875" style="138" bestFit="1" customWidth="1"/>
    <col min="2" max="2" width="18.5546875" style="138" bestFit="1" customWidth="1"/>
    <col min="3" max="3" width="22.5546875" style="132" customWidth="1"/>
    <col min="4" max="4" width="19.88671875" style="133" bestFit="1" customWidth="1"/>
    <col min="5" max="5" width="14.109375" style="138" bestFit="1" customWidth="1"/>
    <col min="6" max="6" width="11" style="138" bestFit="1" customWidth="1"/>
    <col min="7" max="7" width="60.88671875" style="138" customWidth="1"/>
    <col min="8" max="16384" width="11.44140625" style="138"/>
  </cols>
  <sheetData>
    <row r="1" spans="1:7" s="137" customFormat="1" x14ac:dyDescent="0.3">
      <c r="A1" s="134" t="s">
        <v>2852</v>
      </c>
      <c r="B1" s="134" t="s">
        <v>2853</v>
      </c>
      <c r="C1" s="135" t="s">
        <v>2854</v>
      </c>
      <c r="D1" s="136" t="s">
        <v>2855</v>
      </c>
      <c r="E1" s="134" t="s">
        <v>2856</v>
      </c>
      <c r="F1" s="134" t="s">
        <v>2857</v>
      </c>
      <c r="G1" s="134" t="s">
        <v>2858</v>
      </c>
    </row>
    <row r="2" spans="1:7" x14ac:dyDescent="0.3">
      <c r="A2" s="138" t="s">
        <v>2859</v>
      </c>
      <c r="B2" s="139" t="s">
        <v>2860</v>
      </c>
      <c r="C2" s="140">
        <v>1093681930</v>
      </c>
      <c r="D2" s="141">
        <v>1203.7981631785992</v>
      </c>
      <c r="E2" s="138" t="s">
        <v>2861</v>
      </c>
      <c r="F2" s="138">
        <v>290</v>
      </c>
      <c r="G2" s="138" t="s">
        <v>2862</v>
      </c>
    </row>
    <row r="3" spans="1:7" x14ac:dyDescent="0.3">
      <c r="A3" s="138" t="s">
        <v>2863</v>
      </c>
      <c r="B3" s="139" t="s">
        <v>2860</v>
      </c>
      <c r="C3" s="140">
        <v>377131700</v>
      </c>
      <c r="D3" s="141">
        <v>415.10281488917212</v>
      </c>
      <c r="E3" s="138" t="s">
        <v>2864</v>
      </c>
      <c r="F3" s="138">
        <v>100</v>
      </c>
      <c r="G3" s="138" t="s">
        <v>2862</v>
      </c>
    </row>
    <row r="4" spans="1:7" x14ac:dyDescent="0.3">
      <c r="A4" s="138" t="s">
        <v>2865</v>
      </c>
      <c r="B4" s="139" t="s">
        <v>2860</v>
      </c>
      <c r="C4" s="140">
        <v>373360383</v>
      </c>
      <c r="D4" s="141">
        <v>410.9517867402804</v>
      </c>
      <c r="E4" s="138" t="s">
        <v>2864</v>
      </c>
      <c r="F4" s="138">
        <v>99</v>
      </c>
      <c r="G4" s="138" t="s">
        <v>2862</v>
      </c>
    </row>
    <row r="5" spans="1:7" x14ac:dyDescent="0.3">
      <c r="A5" s="138" t="s">
        <v>2866</v>
      </c>
      <c r="B5" s="139" t="s">
        <v>2860</v>
      </c>
      <c r="C5" s="140">
        <v>1282247780</v>
      </c>
      <c r="D5" s="141">
        <v>1411.3495706231852</v>
      </c>
      <c r="E5" s="138" t="s">
        <v>2861</v>
      </c>
      <c r="F5" s="138">
        <v>340</v>
      </c>
      <c r="G5" s="138" t="s">
        <v>2862</v>
      </c>
    </row>
    <row r="6" spans="1:7" x14ac:dyDescent="0.3">
      <c r="A6" s="138" t="s">
        <v>2867</v>
      </c>
      <c r="B6" s="139" t="s">
        <v>2860</v>
      </c>
      <c r="C6" s="140">
        <v>6338105900</v>
      </c>
      <c r="D6" s="141">
        <v>6976.2515327024212</v>
      </c>
      <c r="E6" s="138" t="s">
        <v>2868</v>
      </c>
      <c r="F6" s="138">
        <v>2450</v>
      </c>
      <c r="G6" s="138" t="s">
        <v>2869</v>
      </c>
    </row>
    <row r="7" spans="1:7" x14ac:dyDescent="0.3">
      <c r="A7" s="138" t="s">
        <v>2870</v>
      </c>
      <c r="B7" s="138" t="s">
        <v>2860</v>
      </c>
      <c r="C7" s="132">
        <v>452558040</v>
      </c>
      <c r="D7" s="133">
        <v>498.12337786700658</v>
      </c>
      <c r="E7" s="138" t="s">
        <v>2864</v>
      </c>
      <c r="F7" s="138">
        <v>120</v>
      </c>
      <c r="G7" s="138" t="s">
        <v>2871</v>
      </c>
    </row>
    <row r="8" spans="1:7" x14ac:dyDescent="0.3">
      <c r="A8" s="138" t="s">
        <v>2872</v>
      </c>
      <c r="B8" s="138" t="s">
        <v>2860</v>
      </c>
      <c r="C8" s="132">
        <v>722449800</v>
      </c>
      <c r="D8" s="133">
        <v>795.1889103889157</v>
      </c>
      <c r="E8" s="138" t="s">
        <v>2864</v>
      </c>
      <c r="F8" s="138">
        <v>180</v>
      </c>
      <c r="G8" s="138" t="s">
        <v>2871</v>
      </c>
    </row>
    <row r="9" spans="1:7" x14ac:dyDescent="0.3">
      <c r="A9" s="138" t="s">
        <v>2873</v>
      </c>
      <c r="B9" s="138" t="s">
        <v>2860</v>
      </c>
      <c r="C9" s="132">
        <v>1591495774</v>
      </c>
      <c r="D9" s="133">
        <v>1751.7338788323063</v>
      </c>
      <c r="E9" s="138" t="s">
        <v>2874</v>
      </c>
      <c r="F9" s="138">
        <v>422</v>
      </c>
      <c r="G9" s="138" t="s">
        <v>2862</v>
      </c>
    </row>
    <row r="10" spans="1:7" x14ac:dyDescent="0.3">
      <c r="A10" s="138" t="s">
        <v>2875</v>
      </c>
      <c r="B10" s="138" t="s">
        <v>2860</v>
      </c>
      <c r="C10" s="132">
        <v>4240253880</v>
      </c>
      <c r="D10" s="133">
        <v>4667.1794533122884</v>
      </c>
      <c r="E10" s="138" t="s">
        <v>2874</v>
      </c>
      <c r="F10" s="138">
        <v>1640</v>
      </c>
      <c r="G10" s="138" t="s">
        <v>2869</v>
      </c>
    </row>
    <row r="11" spans="1:7" x14ac:dyDescent="0.3">
      <c r="A11" s="138" t="s">
        <v>2876</v>
      </c>
      <c r="B11" s="138" t="s">
        <v>2860</v>
      </c>
      <c r="C11" s="132">
        <v>414844870</v>
      </c>
      <c r="D11" s="133">
        <v>456.61309637808932</v>
      </c>
      <c r="E11" s="138" t="s">
        <v>2864</v>
      </c>
      <c r="F11" s="138">
        <v>110</v>
      </c>
      <c r="G11" s="138" t="s">
        <v>2862</v>
      </c>
    </row>
    <row r="12" spans="1:7" x14ac:dyDescent="0.3">
      <c r="A12" s="138" t="s">
        <v>2877</v>
      </c>
      <c r="B12" s="138" t="s">
        <v>2860</v>
      </c>
      <c r="C12" s="132">
        <v>2530553707</v>
      </c>
      <c r="D12" s="133">
        <v>2785.3398879063452</v>
      </c>
      <c r="E12" s="138" t="s">
        <v>2874</v>
      </c>
      <c r="F12" s="138">
        <v>671</v>
      </c>
      <c r="G12" s="138" t="s">
        <v>2862</v>
      </c>
    </row>
    <row r="13" spans="1:7" x14ac:dyDescent="0.3">
      <c r="A13" s="138" t="s">
        <v>2878</v>
      </c>
      <c r="B13" s="138" t="s">
        <v>2860</v>
      </c>
      <c r="C13" s="132">
        <v>2262790200</v>
      </c>
      <c r="D13" s="133">
        <v>2490.6168893350327</v>
      </c>
      <c r="E13" s="138" t="s">
        <v>2874</v>
      </c>
      <c r="F13" s="138">
        <v>600</v>
      </c>
      <c r="G13" s="138" t="s">
        <v>2871</v>
      </c>
    </row>
    <row r="14" spans="1:7" x14ac:dyDescent="0.3">
      <c r="A14" s="138" t="s">
        <v>2879</v>
      </c>
      <c r="B14" s="138" t="s">
        <v>2860</v>
      </c>
      <c r="C14" s="132">
        <v>1025798224</v>
      </c>
      <c r="D14" s="133">
        <v>1129.0796564985483</v>
      </c>
      <c r="E14" s="138" t="s">
        <v>2861</v>
      </c>
      <c r="F14" s="138">
        <v>367</v>
      </c>
      <c r="G14" s="138" t="s">
        <v>2862</v>
      </c>
    </row>
    <row r="15" spans="1:7" x14ac:dyDescent="0.3">
      <c r="A15" s="138" t="s">
        <v>2880</v>
      </c>
      <c r="B15" s="138" t="s">
        <v>2860</v>
      </c>
      <c r="C15" s="132">
        <v>754263400</v>
      </c>
      <c r="D15" s="133">
        <v>830.20562977834425</v>
      </c>
      <c r="E15" s="138" t="s">
        <v>2861</v>
      </c>
      <c r="F15" s="138">
        <v>200</v>
      </c>
      <c r="G15" s="138" t="s">
        <v>2862</v>
      </c>
    </row>
    <row r="16" spans="1:7" x14ac:dyDescent="0.3">
      <c r="A16" s="138" t="s">
        <v>2881</v>
      </c>
      <c r="B16" s="138" t="s">
        <v>2860</v>
      </c>
      <c r="C16" s="132">
        <v>641123890</v>
      </c>
      <c r="D16" s="133">
        <v>705.67478531159259</v>
      </c>
      <c r="E16" s="138" t="s">
        <v>2864</v>
      </c>
      <c r="F16" s="138">
        <v>170</v>
      </c>
      <c r="G16" s="138" t="s">
        <v>2862</v>
      </c>
    </row>
    <row r="17" spans="1:7" x14ac:dyDescent="0.3">
      <c r="A17" s="138" t="s">
        <v>2882</v>
      </c>
      <c r="B17" s="138" t="s">
        <v>2860</v>
      </c>
      <c r="C17" s="132">
        <v>414844870</v>
      </c>
      <c r="D17" s="133">
        <v>456.61309637808932</v>
      </c>
      <c r="E17" s="138" t="s">
        <v>2864</v>
      </c>
      <c r="F17" s="138">
        <v>110</v>
      </c>
      <c r="G17" s="138" t="s">
        <v>2871</v>
      </c>
    </row>
    <row r="18" spans="1:7" x14ac:dyDescent="0.3">
      <c r="A18" s="138" t="s">
        <v>2883</v>
      </c>
      <c r="B18" s="138" t="s">
        <v>2860</v>
      </c>
      <c r="C18" s="132">
        <v>1268300760</v>
      </c>
      <c r="D18" s="133">
        <v>1395.9983093494297</v>
      </c>
      <c r="E18" s="138" t="s">
        <v>2861</v>
      </c>
      <c r="F18" s="138">
        <v>316</v>
      </c>
      <c r="G18" s="138" t="s">
        <v>2871</v>
      </c>
    </row>
    <row r="19" spans="1:7" x14ac:dyDescent="0.3">
      <c r="A19" s="138" t="s">
        <v>2884</v>
      </c>
      <c r="B19" s="138" t="s">
        <v>2860</v>
      </c>
      <c r="C19" s="132">
        <v>641123890</v>
      </c>
      <c r="D19" s="133">
        <v>705.67478531159259</v>
      </c>
      <c r="E19" s="138" t="s">
        <v>2864</v>
      </c>
      <c r="F19" s="138">
        <v>170</v>
      </c>
      <c r="G19" s="138" t="s">
        <v>2871</v>
      </c>
    </row>
    <row r="20" spans="1:7" x14ac:dyDescent="0.3">
      <c r="A20" s="138" t="s">
        <v>2885</v>
      </c>
      <c r="B20" s="138" t="s">
        <v>2860</v>
      </c>
      <c r="C20" s="132">
        <v>754263400</v>
      </c>
      <c r="D20" s="133">
        <v>830.20562977834425</v>
      </c>
      <c r="E20" s="138" t="s">
        <v>2861</v>
      </c>
      <c r="F20" s="138">
        <v>200</v>
      </c>
      <c r="G20" s="138" t="s">
        <v>2871</v>
      </c>
    </row>
    <row r="21" spans="1:7" x14ac:dyDescent="0.3">
      <c r="A21" s="138" t="s">
        <v>2886</v>
      </c>
      <c r="B21" s="138" t="s">
        <v>2860</v>
      </c>
      <c r="C21" s="132">
        <v>802722000</v>
      </c>
      <c r="D21" s="133">
        <v>883.54323376546188</v>
      </c>
      <c r="E21" s="138" t="s">
        <v>2861</v>
      </c>
      <c r="F21" s="138">
        <v>200</v>
      </c>
      <c r="G21" s="138" t="s">
        <v>2871</v>
      </c>
    </row>
    <row r="22" spans="1:7" x14ac:dyDescent="0.3">
      <c r="A22" s="138" t="s">
        <v>2887</v>
      </c>
      <c r="B22" s="138" t="s">
        <v>2888</v>
      </c>
      <c r="C22" s="132">
        <v>2812469525</v>
      </c>
      <c r="D22" s="133">
        <v>3095.6401082632747</v>
      </c>
      <c r="E22" s="138" t="s">
        <v>2874</v>
      </c>
      <c r="F22" s="138">
        <v>975</v>
      </c>
      <c r="G22" s="138" t="s">
        <v>2889</v>
      </c>
    </row>
    <row r="23" spans="1:7" x14ac:dyDescent="0.3">
      <c r="A23" s="138" t="s">
        <v>2890</v>
      </c>
      <c r="B23" s="138" t="s">
        <v>2888</v>
      </c>
      <c r="C23" s="132">
        <v>1381528783</v>
      </c>
      <c r="D23" s="133">
        <v>1520.5613060155299</v>
      </c>
      <c r="E23" s="138" t="s">
        <v>2861</v>
      </c>
      <c r="F23" s="138">
        <v>399</v>
      </c>
      <c r="G23" s="138" t="s">
        <v>2889</v>
      </c>
    </row>
    <row r="24" spans="1:7" x14ac:dyDescent="0.3">
      <c r="A24" s="138" t="s">
        <v>2891</v>
      </c>
      <c r="B24" s="138" t="s">
        <v>2888</v>
      </c>
      <c r="C24" s="132">
        <v>2577123147</v>
      </c>
      <c r="D24" s="133">
        <v>2836.5981237741134</v>
      </c>
      <c r="E24" s="138" t="s">
        <v>2874</v>
      </c>
      <c r="F24" s="138">
        <v>816</v>
      </c>
      <c r="G24" s="138" t="s">
        <v>2889</v>
      </c>
    </row>
    <row r="25" spans="1:7" x14ac:dyDescent="0.3">
      <c r="A25" s="138" t="s">
        <v>2892</v>
      </c>
      <c r="B25" s="138" t="s">
        <v>2888</v>
      </c>
      <c r="C25" s="132">
        <v>4532317217</v>
      </c>
      <c r="D25" s="133">
        <v>4988.6488851172116</v>
      </c>
      <c r="E25" s="138" t="s">
        <v>2868</v>
      </c>
      <c r="F25" s="138">
        <v>1678</v>
      </c>
      <c r="G25" s="138" t="s">
        <v>2889</v>
      </c>
    </row>
    <row r="26" spans="1:7" x14ac:dyDescent="0.3">
      <c r="A26" s="138" t="s">
        <v>2893</v>
      </c>
      <c r="B26" s="138" t="s">
        <v>2888</v>
      </c>
      <c r="C26" s="132">
        <v>4081841370</v>
      </c>
      <c r="D26" s="133">
        <v>4492.8173436973739</v>
      </c>
      <c r="E26" s="138" t="s">
        <v>2874</v>
      </c>
      <c r="F26" s="138">
        <v>1017</v>
      </c>
      <c r="G26" s="138" t="s">
        <v>2871</v>
      </c>
    </row>
    <row r="27" spans="1:7" x14ac:dyDescent="0.3">
      <c r="A27" s="138" t="s">
        <v>2894</v>
      </c>
      <c r="B27" s="138" t="s">
        <v>2888</v>
      </c>
      <c r="C27" s="132">
        <v>4924693243</v>
      </c>
      <c r="D27" s="133">
        <v>5420.5308851920581</v>
      </c>
      <c r="E27" s="138" t="s">
        <v>2868</v>
      </c>
      <c r="F27" s="138">
        <v>1729</v>
      </c>
      <c r="G27" s="138" t="s">
        <v>2889</v>
      </c>
    </row>
    <row r="28" spans="1:7" x14ac:dyDescent="0.3">
      <c r="A28" s="138" t="s">
        <v>2895</v>
      </c>
      <c r="B28" s="138" t="s">
        <v>2888</v>
      </c>
      <c r="C28" s="132">
        <v>1700863967</v>
      </c>
      <c r="D28" s="133">
        <v>1872.1136951501662</v>
      </c>
      <c r="E28" s="138" t="s">
        <v>2874</v>
      </c>
      <c r="F28" s="138">
        <v>451</v>
      </c>
      <c r="G28" s="138" t="s">
        <v>2871</v>
      </c>
    </row>
    <row r="29" spans="1:7" x14ac:dyDescent="0.3">
      <c r="A29" s="138" t="s">
        <v>2896</v>
      </c>
      <c r="B29" s="138" t="s">
        <v>2888</v>
      </c>
      <c r="C29" s="132">
        <v>2818429473</v>
      </c>
      <c r="D29" s="133">
        <v>3102.200127459203</v>
      </c>
      <c r="E29" s="138" t="s">
        <v>2874</v>
      </c>
      <c r="F29" s="138">
        <v>1024</v>
      </c>
      <c r="G29" s="138" t="s">
        <v>2889</v>
      </c>
    </row>
    <row r="30" spans="1:7" x14ac:dyDescent="0.3">
      <c r="A30" s="138" t="s">
        <v>2897</v>
      </c>
      <c r="B30" s="138" t="s">
        <v>2888</v>
      </c>
      <c r="C30" s="132">
        <v>1003170322</v>
      </c>
      <c r="D30" s="133">
        <v>1104.1734876051978</v>
      </c>
      <c r="E30" s="138" t="s">
        <v>2861</v>
      </c>
      <c r="F30" s="138">
        <v>266</v>
      </c>
      <c r="G30" s="138" t="s">
        <v>2871</v>
      </c>
    </row>
    <row r="31" spans="1:7" x14ac:dyDescent="0.3">
      <c r="A31" s="138" t="s">
        <v>2898</v>
      </c>
      <c r="B31" s="138" t="s">
        <v>2888</v>
      </c>
      <c r="C31" s="132">
        <v>1199451331</v>
      </c>
      <c r="D31" s="133">
        <v>1320.2168468486318</v>
      </c>
      <c r="E31" s="138" t="s">
        <v>2861</v>
      </c>
      <c r="F31" s="138">
        <v>403</v>
      </c>
      <c r="G31" s="138" t="s">
        <v>2889</v>
      </c>
    </row>
    <row r="32" spans="1:7" x14ac:dyDescent="0.3">
      <c r="A32" s="138" t="s">
        <v>2899</v>
      </c>
      <c r="B32" s="138" t="s">
        <v>2888</v>
      </c>
      <c r="C32" s="132">
        <v>7045224324</v>
      </c>
      <c r="D32" s="133">
        <v>7754.5654433665077</v>
      </c>
      <c r="E32" s="138" t="s">
        <v>2868</v>
      </c>
      <c r="F32" s="138">
        <v>2634</v>
      </c>
      <c r="G32" s="138" t="s">
        <v>2889</v>
      </c>
    </row>
    <row r="33" spans="1:7" x14ac:dyDescent="0.3">
      <c r="A33" s="138" t="s">
        <v>2900</v>
      </c>
      <c r="B33" s="138" t="s">
        <v>2888</v>
      </c>
      <c r="C33" s="132">
        <v>560786684</v>
      </c>
      <c r="D33" s="133">
        <v>617.24891087321657</v>
      </c>
      <c r="E33" s="138" t="s">
        <v>2864</v>
      </c>
      <c r="F33" s="138">
        <v>164</v>
      </c>
      <c r="G33" s="138" t="s">
        <v>2901</v>
      </c>
    </row>
    <row r="34" spans="1:7" x14ac:dyDescent="0.3">
      <c r="A34" s="138" t="s">
        <v>2902</v>
      </c>
      <c r="B34" s="138" t="s">
        <v>2888</v>
      </c>
      <c r="C34" s="132">
        <v>972203084</v>
      </c>
      <c r="D34" s="133">
        <v>1070.088345297768</v>
      </c>
      <c r="E34" s="138" t="s">
        <v>2861</v>
      </c>
      <c r="F34" s="138">
        <v>352</v>
      </c>
      <c r="G34" s="138" t="s">
        <v>2889</v>
      </c>
    </row>
    <row r="35" spans="1:7" x14ac:dyDescent="0.3">
      <c r="A35" s="138" t="s">
        <v>2903</v>
      </c>
      <c r="B35" s="138" t="s">
        <v>2888</v>
      </c>
      <c r="C35" s="132">
        <v>1885658500</v>
      </c>
      <c r="D35" s="133">
        <v>2075.5140744458608</v>
      </c>
      <c r="E35" s="138" t="s">
        <v>2874</v>
      </c>
      <c r="F35" s="138">
        <v>500</v>
      </c>
      <c r="G35" s="138" t="s">
        <v>2871</v>
      </c>
    </row>
    <row r="36" spans="1:7" x14ac:dyDescent="0.3">
      <c r="A36" s="138" t="s">
        <v>2904</v>
      </c>
      <c r="B36" s="138" t="s">
        <v>2905</v>
      </c>
      <c r="C36" s="132">
        <v>1847726700</v>
      </c>
      <c r="D36" s="133">
        <v>2033.763150421672</v>
      </c>
      <c r="E36" s="138" t="s">
        <v>2874</v>
      </c>
      <c r="F36" s="138">
        <v>619</v>
      </c>
      <c r="G36" s="138" t="s">
        <v>2889</v>
      </c>
    </row>
    <row r="37" spans="1:7" x14ac:dyDescent="0.3">
      <c r="A37" s="138" t="s">
        <v>2906</v>
      </c>
      <c r="B37" s="138" t="s">
        <v>2905</v>
      </c>
      <c r="C37" s="132">
        <v>1584974340</v>
      </c>
      <c r="D37" s="133">
        <v>1744.5558409995972</v>
      </c>
      <c r="E37" s="138" t="s">
        <v>2874</v>
      </c>
      <c r="F37" s="138">
        <v>566</v>
      </c>
      <c r="G37" s="138" t="s">
        <v>2889</v>
      </c>
    </row>
    <row r="38" spans="1:7" x14ac:dyDescent="0.3">
      <c r="A38" s="138" t="s">
        <v>2907</v>
      </c>
      <c r="B38" s="138" t="s">
        <v>2905</v>
      </c>
      <c r="C38" s="132">
        <v>2820945116</v>
      </c>
      <c r="D38" s="133">
        <v>3104.9690553710075</v>
      </c>
      <c r="E38" s="138" t="s">
        <v>2874</v>
      </c>
      <c r="F38" s="138">
        <v>748</v>
      </c>
      <c r="G38" s="138" t="s">
        <v>2871</v>
      </c>
    </row>
    <row r="39" spans="1:7" x14ac:dyDescent="0.3">
      <c r="A39" s="138" t="s">
        <v>2908</v>
      </c>
      <c r="B39" s="138" t="s">
        <v>2909</v>
      </c>
      <c r="C39" s="132">
        <v>301511175</v>
      </c>
      <c r="D39" s="133">
        <v>331.86851559559108</v>
      </c>
      <c r="E39" s="138" t="s">
        <v>2864</v>
      </c>
      <c r="F39" s="138">
        <v>75</v>
      </c>
      <c r="G39" s="138" t="s">
        <v>2862</v>
      </c>
    </row>
    <row r="40" spans="1:7" x14ac:dyDescent="0.3">
      <c r="A40" s="138" t="s">
        <v>2910</v>
      </c>
      <c r="B40" s="138" t="s">
        <v>2909</v>
      </c>
      <c r="C40" s="132">
        <v>948765480</v>
      </c>
      <c r="D40" s="133">
        <v>1044.2909503965764</v>
      </c>
      <c r="E40" s="138" t="s">
        <v>2861</v>
      </c>
      <c r="F40" s="138">
        <v>260</v>
      </c>
      <c r="G40" s="138" t="s">
        <v>2901</v>
      </c>
    </row>
    <row r="41" spans="1:7" x14ac:dyDescent="0.3">
      <c r="A41" s="138" t="s">
        <v>2911</v>
      </c>
      <c r="B41" s="138" t="s">
        <v>2909</v>
      </c>
      <c r="C41" s="132">
        <v>5915135713</v>
      </c>
      <c r="D41" s="133">
        <v>6510.6950301917614</v>
      </c>
      <c r="E41" s="138" t="s">
        <v>2868</v>
      </c>
      <c r="F41" s="138">
        <v>1742</v>
      </c>
      <c r="G41" s="138" t="s">
        <v>2889</v>
      </c>
    </row>
    <row r="42" spans="1:7" x14ac:dyDescent="0.3">
      <c r="A42" s="138" t="s">
        <v>2912</v>
      </c>
      <c r="B42" s="138" t="s">
        <v>2909</v>
      </c>
      <c r="C42" s="132">
        <v>598452072</v>
      </c>
      <c r="D42" s="133">
        <v>658.70659948091748</v>
      </c>
      <c r="E42" s="138" t="s">
        <v>2864</v>
      </c>
      <c r="F42" s="138">
        <v>164</v>
      </c>
      <c r="G42" s="138" t="s">
        <v>2901</v>
      </c>
    </row>
    <row r="43" spans="1:7" x14ac:dyDescent="0.3">
      <c r="A43" s="138" t="s">
        <v>2913</v>
      </c>
      <c r="B43" s="138" t="s">
        <v>2909</v>
      </c>
      <c r="C43" s="132">
        <v>321611920</v>
      </c>
      <c r="D43" s="133">
        <v>353.99308330196385</v>
      </c>
      <c r="E43" s="138" t="s">
        <v>2864</v>
      </c>
      <c r="F43" s="138">
        <v>80</v>
      </c>
      <c r="G43" s="138" t="s">
        <v>2862</v>
      </c>
    </row>
    <row r="44" spans="1:7" x14ac:dyDescent="0.3">
      <c r="A44" s="138" t="s">
        <v>2914</v>
      </c>
      <c r="B44" s="138" t="s">
        <v>2915</v>
      </c>
      <c r="C44" s="132">
        <v>400073427</v>
      </c>
      <c r="D44" s="133">
        <v>440.35440592784357</v>
      </c>
      <c r="E44" s="138" t="s">
        <v>2864</v>
      </c>
      <c r="F44" s="138">
        <v>117</v>
      </c>
      <c r="G44" s="138" t="s">
        <v>2901</v>
      </c>
    </row>
    <row r="45" spans="1:7" x14ac:dyDescent="0.3">
      <c r="A45" s="138" t="s">
        <v>2916</v>
      </c>
      <c r="B45" s="138" t="s">
        <v>2917</v>
      </c>
      <c r="C45" s="132">
        <v>1097453247</v>
      </c>
      <c r="D45" s="133">
        <v>1207.949191327491</v>
      </c>
      <c r="E45" s="138" t="s">
        <v>2861</v>
      </c>
      <c r="F45" s="138">
        <v>291</v>
      </c>
      <c r="G45" s="138" t="s">
        <v>2871</v>
      </c>
    </row>
    <row r="46" spans="1:7" x14ac:dyDescent="0.3">
      <c r="A46" s="138" t="s">
        <v>2918</v>
      </c>
      <c r="B46" s="138" t="s">
        <v>2919</v>
      </c>
      <c r="C46" s="132">
        <v>3871930902</v>
      </c>
      <c r="D46" s="133">
        <v>4261.7722574807985</v>
      </c>
      <c r="E46" s="138" t="s">
        <v>2874</v>
      </c>
      <c r="F46" s="138">
        <v>1461</v>
      </c>
      <c r="G46" s="138" t="s">
        <v>2889</v>
      </c>
    </row>
    <row r="47" spans="1:7" x14ac:dyDescent="0.3">
      <c r="A47" s="138" t="s">
        <v>2920</v>
      </c>
      <c r="B47" s="138" t="s">
        <v>2919</v>
      </c>
      <c r="C47" s="132">
        <v>678837060</v>
      </c>
      <c r="D47" s="133">
        <v>747.18506680050984</v>
      </c>
      <c r="E47" s="138" t="s">
        <v>2864</v>
      </c>
      <c r="F47" s="138">
        <v>180</v>
      </c>
      <c r="G47" s="138" t="s">
        <v>2871</v>
      </c>
    </row>
    <row r="48" spans="1:7" x14ac:dyDescent="0.3">
      <c r="A48" s="138" t="s">
        <v>2921</v>
      </c>
      <c r="B48" s="138" t="s">
        <v>2922</v>
      </c>
      <c r="C48" s="132">
        <v>2297840250</v>
      </c>
      <c r="D48" s="133">
        <v>2529.1959173430369</v>
      </c>
      <c r="E48" s="138" t="s">
        <v>2874</v>
      </c>
      <c r="F48" s="138">
        <v>905</v>
      </c>
      <c r="G48" s="138" t="s">
        <v>2869</v>
      </c>
    </row>
    <row r="49" spans="1:7" x14ac:dyDescent="0.3">
      <c r="A49" s="138" t="s">
        <v>2923</v>
      </c>
      <c r="B49" s="138" t="s">
        <v>2922</v>
      </c>
      <c r="C49" s="132">
        <v>533200500</v>
      </c>
      <c r="D49" s="133">
        <v>586.88524048843954</v>
      </c>
      <c r="E49" s="138" t="s">
        <v>2864</v>
      </c>
      <c r="F49" s="138">
        <v>210</v>
      </c>
      <c r="G49" s="138" t="s">
        <v>2869</v>
      </c>
    </row>
    <row r="50" spans="1:7" x14ac:dyDescent="0.3">
      <c r="A50" s="138" t="s">
        <v>2924</v>
      </c>
      <c r="B50" s="138" t="s">
        <v>2922</v>
      </c>
      <c r="C50" s="132">
        <v>1363469850</v>
      </c>
      <c r="D50" s="133">
        <v>1500.749400677581</v>
      </c>
      <c r="E50" s="138" t="s">
        <v>2861</v>
      </c>
      <c r="F50" s="138">
        <v>537</v>
      </c>
      <c r="G50" s="138" t="s">
        <v>2869</v>
      </c>
    </row>
    <row r="51" spans="1:7" x14ac:dyDescent="0.3">
      <c r="A51" s="138" t="s">
        <v>2925</v>
      </c>
      <c r="B51" s="138" t="s">
        <v>2926</v>
      </c>
      <c r="C51" s="132">
        <v>441540858</v>
      </c>
      <c r="D51" s="133">
        <v>485.9969422999452</v>
      </c>
      <c r="E51" s="138" t="s">
        <v>2864</v>
      </c>
      <c r="F51" s="138">
        <v>121</v>
      </c>
      <c r="G51" s="138" t="s">
        <v>2901</v>
      </c>
    </row>
    <row r="52" spans="1:7" x14ac:dyDescent="0.3">
      <c r="A52" s="138" t="s">
        <v>2927</v>
      </c>
      <c r="B52" s="138" t="s">
        <v>2928</v>
      </c>
      <c r="C52" s="132">
        <v>1770328238</v>
      </c>
      <c r="D52" s="133">
        <v>1948.5719043813826</v>
      </c>
      <c r="E52" s="138" t="s">
        <v>2874</v>
      </c>
      <c r="F52" s="138">
        <v>454</v>
      </c>
      <c r="G52" s="138" t="s">
        <v>2871</v>
      </c>
    </row>
    <row r="53" spans="1:7" x14ac:dyDescent="0.3">
      <c r="A53" s="138" t="s">
        <v>2929</v>
      </c>
      <c r="B53" s="138" t="s">
        <v>2928</v>
      </c>
      <c r="C53" s="132">
        <v>1714053160</v>
      </c>
      <c r="D53" s="133">
        <v>1886.6308283967658</v>
      </c>
      <c r="E53" s="138" t="s">
        <v>2874</v>
      </c>
      <c r="F53" s="138">
        <v>450</v>
      </c>
      <c r="G53" s="138" t="s">
        <v>2871</v>
      </c>
    </row>
    <row r="54" spans="1:7" x14ac:dyDescent="0.3">
      <c r="A54" s="138" t="s">
        <v>2930</v>
      </c>
      <c r="B54" s="138" t="s">
        <v>2928</v>
      </c>
      <c r="C54" s="132">
        <v>1919192680</v>
      </c>
      <c r="D54" s="133">
        <v>2112.424608651816</v>
      </c>
      <c r="E54" s="138" t="s">
        <v>2874</v>
      </c>
      <c r="F54" s="138">
        <v>652</v>
      </c>
      <c r="G54" s="138" t="s">
        <v>2871</v>
      </c>
    </row>
    <row r="55" spans="1:7" x14ac:dyDescent="0.3">
      <c r="A55" s="138" t="s">
        <v>2931</v>
      </c>
      <c r="B55" s="138" t="s">
        <v>2932</v>
      </c>
      <c r="C55" s="132">
        <v>4145375328</v>
      </c>
      <c r="D55" s="133">
        <v>4562.7481525019648</v>
      </c>
      <c r="E55" s="138" t="s">
        <v>2874</v>
      </c>
      <c r="F55" s="138">
        <v>1136</v>
      </c>
      <c r="G55" s="138" t="s">
        <v>2901</v>
      </c>
    </row>
    <row r="56" spans="1:7" x14ac:dyDescent="0.3">
      <c r="A56" s="138" t="s">
        <v>2933</v>
      </c>
      <c r="B56" s="138" t="s">
        <v>2932</v>
      </c>
      <c r="C56" s="132">
        <v>3404608434</v>
      </c>
      <c r="D56" s="133">
        <v>3747.397910461561</v>
      </c>
      <c r="E56" s="138" t="s">
        <v>2874</v>
      </c>
      <c r="F56" s="138">
        <v>933</v>
      </c>
      <c r="G56" s="138" t="s">
        <v>2901</v>
      </c>
    </row>
    <row r="57" spans="1:7" x14ac:dyDescent="0.3">
      <c r="A57" s="138" t="s">
        <v>2934</v>
      </c>
      <c r="B57" s="138" t="s">
        <v>2932</v>
      </c>
      <c r="C57" s="132">
        <v>2645596050</v>
      </c>
      <c r="D57" s="133">
        <v>2911.9651501442995</v>
      </c>
      <c r="E57" s="138" t="s">
        <v>2874</v>
      </c>
      <c r="F57" s="138">
        <v>725</v>
      </c>
      <c r="G57" s="138" t="s">
        <v>2901</v>
      </c>
    </row>
    <row r="58" spans="1:7" x14ac:dyDescent="0.3">
      <c r="A58" s="138" t="s">
        <v>2935</v>
      </c>
      <c r="B58" s="138" t="s">
        <v>2932</v>
      </c>
      <c r="C58" s="132">
        <v>8973131982</v>
      </c>
      <c r="D58" s="133">
        <v>9876.5824885583897</v>
      </c>
      <c r="E58" s="138" t="s">
        <v>2868</v>
      </c>
      <c r="F58" s="138">
        <v>2459</v>
      </c>
      <c r="G58" s="138" t="s">
        <v>2901</v>
      </c>
    </row>
    <row r="59" spans="1:7" x14ac:dyDescent="0.3">
      <c r="A59" s="138" t="s">
        <v>2936</v>
      </c>
      <c r="B59" s="138" t="s">
        <v>2932</v>
      </c>
      <c r="C59" s="132">
        <v>4934238933</v>
      </c>
      <c r="D59" s="133">
        <v>5431.0376731100705</v>
      </c>
      <c r="E59" s="138" t="s">
        <v>2868</v>
      </c>
      <c r="F59" s="138">
        <v>1443</v>
      </c>
      <c r="G59" s="138" t="s">
        <v>2901</v>
      </c>
    </row>
    <row r="60" spans="1:7" x14ac:dyDescent="0.3">
      <c r="A60" s="138" t="s">
        <v>2937</v>
      </c>
      <c r="B60" s="138" t="s">
        <v>2932</v>
      </c>
      <c r="C60" s="132">
        <v>1163946900</v>
      </c>
      <c r="D60" s="133">
        <v>1281.1376889599196</v>
      </c>
      <c r="E60" s="138" t="s">
        <v>2861</v>
      </c>
      <c r="F60" s="138">
        <v>290</v>
      </c>
      <c r="G60" s="138" t="s">
        <v>2871</v>
      </c>
    </row>
    <row r="61" spans="1:7" x14ac:dyDescent="0.3">
      <c r="A61" s="138" t="s">
        <v>2938</v>
      </c>
      <c r="B61" s="138" t="s">
        <v>2932</v>
      </c>
      <c r="C61" s="132">
        <v>750336735</v>
      </c>
      <c r="D61" s="133">
        <v>825.88361257685528</v>
      </c>
      <c r="E61" s="138" t="s">
        <v>2861</v>
      </c>
      <c r="F61" s="138">
        <v>195</v>
      </c>
      <c r="G61" s="138" t="s">
        <v>2862</v>
      </c>
    </row>
    <row r="62" spans="1:7" x14ac:dyDescent="0.3">
      <c r="A62" s="138" t="s">
        <v>2939</v>
      </c>
      <c r="B62" s="138" t="s">
        <v>2932</v>
      </c>
      <c r="C62" s="132">
        <v>2205532995</v>
      </c>
      <c r="D62" s="133">
        <v>2427.5948019099069</v>
      </c>
      <c r="E62" s="138" t="s">
        <v>2874</v>
      </c>
      <c r="F62" s="138">
        <v>645</v>
      </c>
      <c r="G62" s="138" t="s">
        <v>2901</v>
      </c>
    </row>
    <row r="63" spans="1:7" x14ac:dyDescent="0.3">
      <c r="A63" s="138" t="s">
        <v>2940</v>
      </c>
      <c r="B63" s="138" t="s">
        <v>2932</v>
      </c>
      <c r="C63" s="132">
        <v>945810586</v>
      </c>
      <c r="D63" s="133">
        <v>1041.0385459524548</v>
      </c>
      <c r="E63" s="138" t="s">
        <v>2861</v>
      </c>
      <c r="F63" s="138">
        <v>247</v>
      </c>
      <c r="G63" s="138" t="s">
        <v>2871</v>
      </c>
    </row>
    <row r="64" spans="1:7" x14ac:dyDescent="0.3">
      <c r="A64" s="138" t="s">
        <v>2941</v>
      </c>
      <c r="B64" s="138" t="s">
        <v>2932</v>
      </c>
      <c r="C64" s="132">
        <v>4893440418</v>
      </c>
      <c r="D64" s="133">
        <v>5386.1314018531111</v>
      </c>
      <c r="E64" s="138" t="s">
        <v>2868</v>
      </c>
      <c r="F64" s="138">
        <v>1341</v>
      </c>
      <c r="G64" s="138" t="s">
        <v>2901</v>
      </c>
    </row>
    <row r="65" spans="1:7" x14ac:dyDescent="0.3">
      <c r="A65" s="138" t="s">
        <v>2942</v>
      </c>
      <c r="B65" s="138" t="s">
        <v>2932</v>
      </c>
      <c r="C65" s="132">
        <v>4872420588</v>
      </c>
      <c r="D65" s="133">
        <v>5362.9952120247526</v>
      </c>
      <c r="E65" s="138" t="s">
        <v>2868</v>
      </c>
      <c r="F65" s="138">
        <v>1212</v>
      </c>
      <c r="G65" s="138" t="s">
        <v>2871</v>
      </c>
    </row>
    <row r="66" spans="1:7" x14ac:dyDescent="0.3">
      <c r="A66" s="138" t="s">
        <v>2943</v>
      </c>
      <c r="B66" s="138" t="s">
        <v>2932</v>
      </c>
      <c r="C66" s="132">
        <v>1675521190</v>
      </c>
      <c r="D66" s="133">
        <v>1844.2193068772935</v>
      </c>
      <c r="E66" s="138" t="s">
        <v>2874</v>
      </c>
      <c r="F66" s="138">
        <v>490</v>
      </c>
      <c r="G66" s="138" t="s">
        <v>2901</v>
      </c>
    </row>
    <row r="67" spans="1:7" x14ac:dyDescent="0.3">
      <c r="A67" s="138" t="s">
        <v>2944</v>
      </c>
      <c r="B67" s="138" t="s">
        <v>2945</v>
      </c>
      <c r="C67" s="132">
        <v>2413642880</v>
      </c>
      <c r="D67" s="133">
        <v>2656.6580152907018</v>
      </c>
      <c r="E67" s="138" t="s">
        <v>2874</v>
      </c>
      <c r="F67" s="138">
        <v>640</v>
      </c>
      <c r="G67" s="138" t="s">
        <v>3066</v>
      </c>
    </row>
    <row r="68" spans="1:7" x14ac:dyDescent="0.3">
      <c r="A68" s="138" t="s">
        <v>2946</v>
      </c>
      <c r="B68" s="138" t="s">
        <v>2947</v>
      </c>
      <c r="C68" s="132">
        <v>301705360</v>
      </c>
      <c r="D68" s="133">
        <v>332.08225191133772</v>
      </c>
      <c r="E68" s="138" t="s">
        <v>2864</v>
      </c>
      <c r="F68" s="138">
        <v>80</v>
      </c>
      <c r="G68" s="138" t="s">
        <v>2862</v>
      </c>
    </row>
    <row r="69" spans="1:7" x14ac:dyDescent="0.3">
      <c r="A69" s="138" t="s">
        <v>2948</v>
      </c>
      <c r="B69" s="138" t="s">
        <v>2947</v>
      </c>
      <c r="C69" s="132">
        <v>848042700</v>
      </c>
      <c r="D69" s="133">
        <v>933.42700153875614</v>
      </c>
      <c r="E69" s="138" t="s">
        <v>2861</v>
      </c>
      <c r="F69" s="138">
        <v>334</v>
      </c>
      <c r="G69" s="138" t="s">
        <v>2869</v>
      </c>
    </row>
    <row r="70" spans="1:7" x14ac:dyDescent="0.3">
      <c r="A70" s="138" t="s">
        <v>2949</v>
      </c>
      <c r="B70" s="138" t="s">
        <v>2947</v>
      </c>
      <c r="C70" s="132">
        <v>380857500</v>
      </c>
      <c r="D70" s="133">
        <v>419.20374320602821</v>
      </c>
      <c r="E70" s="138" t="s">
        <v>2864</v>
      </c>
      <c r="F70" s="138">
        <v>150</v>
      </c>
      <c r="G70" s="138" t="s">
        <v>2869</v>
      </c>
    </row>
    <row r="71" spans="1:7" x14ac:dyDescent="0.3">
      <c r="A71" s="138" t="s">
        <v>2950</v>
      </c>
      <c r="B71" s="138" t="s">
        <v>2947</v>
      </c>
      <c r="C71" s="132">
        <v>2432499465</v>
      </c>
      <c r="D71" s="133">
        <v>2677.4131560351602</v>
      </c>
      <c r="E71" s="138" t="s">
        <v>2874</v>
      </c>
      <c r="F71" s="138">
        <v>645</v>
      </c>
      <c r="G71" s="138" t="s">
        <v>2871</v>
      </c>
    </row>
    <row r="72" spans="1:7" x14ac:dyDescent="0.3">
      <c r="A72" s="138" t="s">
        <v>2951</v>
      </c>
      <c r="B72" s="138" t="s">
        <v>2947</v>
      </c>
      <c r="C72" s="132">
        <v>410331720</v>
      </c>
      <c r="D72" s="133">
        <v>451.645544541378</v>
      </c>
      <c r="E72" s="138" t="s">
        <v>2864</v>
      </c>
      <c r="F72" s="138">
        <v>120</v>
      </c>
      <c r="G72" s="138" t="s">
        <v>2901</v>
      </c>
    </row>
    <row r="73" spans="1:7" x14ac:dyDescent="0.3">
      <c r="A73" s="138" t="s">
        <v>2952</v>
      </c>
      <c r="B73" s="138" t="s">
        <v>2947</v>
      </c>
      <c r="C73" s="132">
        <v>430848306</v>
      </c>
      <c r="D73" s="133">
        <v>474.22782176844692</v>
      </c>
      <c r="E73" s="138" t="s">
        <v>2864</v>
      </c>
      <c r="F73" s="138">
        <v>126</v>
      </c>
      <c r="G73" s="138" t="s">
        <v>2901</v>
      </c>
    </row>
    <row r="74" spans="1:7" x14ac:dyDescent="0.3">
      <c r="A74" s="138" t="s">
        <v>2953</v>
      </c>
      <c r="B74" s="138" t="s">
        <v>2947</v>
      </c>
      <c r="C74" s="132">
        <v>410331720</v>
      </c>
      <c r="D74" s="133">
        <v>451.645544541378</v>
      </c>
      <c r="E74" s="138" t="s">
        <v>2864</v>
      </c>
      <c r="F74" s="138">
        <v>120</v>
      </c>
      <c r="G74" s="138" t="s">
        <v>2901</v>
      </c>
    </row>
    <row r="75" spans="1:7" x14ac:dyDescent="0.3">
      <c r="A75" s="138" t="s">
        <v>2954</v>
      </c>
      <c r="B75" s="138" t="s">
        <v>2947</v>
      </c>
      <c r="C75" s="132">
        <v>1131395100</v>
      </c>
      <c r="D75" s="133">
        <v>1245.3084446675164</v>
      </c>
      <c r="E75" s="138" t="s">
        <v>2861</v>
      </c>
      <c r="F75" s="138">
        <v>300</v>
      </c>
      <c r="G75" s="138" t="s">
        <v>2871</v>
      </c>
    </row>
    <row r="76" spans="1:7" x14ac:dyDescent="0.3">
      <c r="A76" s="138" t="s">
        <v>2955</v>
      </c>
      <c r="B76" s="138" t="s">
        <v>2956</v>
      </c>
      <c r="C76" s="132">
        <v>2115256405</v>
      </c>
      <c r="D76" s="133">
        <v>2328.2288068805956</v>
      </c>
      <c r="E76" s="138" t="s">
        <v>2874</v>
      </c>
      <c r="F76" s="138">
        <v>540</v>
      </c>
      <c r="G76" s="138" t="s">
        <v>2871</v>
      </c>
    </row>
    <row r="77" spans="1:7" x14ac:dyDescent="0.3">
      <c r="A77" s="138" t="s">
        <v>2957</v>
      </c>
      <c r="B77" s="138" t="s">
        <v>2956</v>
      </c>
      <c r="C77" s="132">
        <v>1308436860</v>
      </c>
      <c r="D77" s="133">
        <v>1440.1754710377029</v>
      </c>
      <c r="E77" s="138" t="s">
        <v>2861</v>
      </c>
      <c r="F77" s="138">
        <v>326</v>
      </c>
      <c r="G77" s="138" t="s">
        <v>2871</v>
      </c>
    </row>
    <row r="78" spans="1:7" x14ac:dyDescent="0.3">
      <c r="A78" s="138" t="s">
        <v>2958</v>
      </c>
      <c r="B78" s="138" t="s">
        <v>2956</v>
      </c>
      <c r="C78" s="132">
        <v>1934117100</v>
      </c>
      <c r="D78" s="133">
        <v>2128.8516784329781</v>
      </c>
      <c r="E78" s="138" t="s">
        <v>2874</v>
      </c>
      <c r="F78" s="138">
        <v>500</v>
      </c>
      <c r="G78" s="138" t="s">
        <v>2871</v>
      </c>
    </row>
    <row r="79" spans="1:7" x14ac:dyDescent="0.3">
      <c r="A79" s="138" t="s">
        <v>2959</v>
      </c>
      <c r="B79" s="138" t="s">
        <v>2960</v>
      </c>
      <c r="C79" s="132">
        <v>1975988040</v>
      </c>
      <c r="D79" s="133">
        <v>2174.9383506911195</v>
      </c>
      <c r="E79" s="138" t="s">
        <v>2874</v>
      </c>
      <c r="F79" s="138">
        <v>720</v>
      </c>
      <c r="G79" s="138" t="s">
        <v>2889</v>
      </c>
    </row>
    <row r="80" spans="1:7" x14ac:dyDescent="0.3">
      <c r="A80" s="138" t="s">
        <v>2961</v>
      </c>
      <c r="B80" s="138" t="s">
        <v>2960</v>
      </c>
      <c r="C80" s="132">
        <v>1214273040</v>
      </c>
      <c r="D80" s="133">
        <v>1336.5308642790631</v>
      </c>
      <c r="E80" s="138" t="s">
        <v>2861</v>
      </c>
      <c r="F80" s="138">
        <v>420</v>
      </c>
      <c r="G80" s="138" t="s">
        <v>2889</v>
      </c>
    </row>
    <row r="81" spans="1:7" x14ac:dyDescent="0.3">
      <c r="A81" s="138" t="s">
        <v>2962</v>
      </c>
      <c r="B81" s="138" t="s">
        <v>2960</v>
      </c>
      <c r="C81" s="132">
        <v>2136509813</v>
      </c>
      <c r="D81" s="133">
        <v>2351.6220922681355</v>
      </c>
      <c r="E81" s="138" t="s">
        <v>2874</v>
      </c>
      <c r="F81" s="138">
        <v>774</v>
      </c>
      <c r="G81" s="138" t="s">
        <v>2889</v>
      </c>
    </row>
    <row r="82" spans="1:7" x14ac:dyDescent="0.3">
      <c r="A82" s="138" t="s">
        <v>2963</v>
      </c>
      <c r="B82" s="138" t="s">
        <v>2960</v>
      </c>
      <c r="C82" s="132">
        <v>2677660032</v>
      </c>
      <c r="D82" s="133">
        <v>2947.2574609862568</v>
      </c>
      <c r="E82" s="138" t="s">
        <v>2874</v>
      </c>
      <c r="F82" s="138">
        <v>1008</v>
      </c>
      <c r="G82" s="138" t="s">
        <v>2889</v>
      </c>
    </row>
    <row r="83" spans="1:7" x14ac:dyDescent="0.3">
      <c r="A83" s="138" t="s">
        <v>2964</v>
      </c>
      <c r="B83" s="138" t="s">
        <v>2960</v>
      </c>
      <c r="C83" s="132">
        <v>5047300285</v>
      </c>
      <c r="D83" s="133">
        <v>5555.4824903194849</v>
      </c>
      <c r="E83" s="138" t="s">
        <v>2868</v>
      </c>
      <c r="F83" s="138">
        <v>1805</v>
      </c>
      <c r="G83" s="138" t="s">
        <v>2889</v>
      </c>
    </row>
    <row r="84" spans="1:7" x14ac:dyDescent="0.3">
      <c r="A84" s="138" t="s">
        <v>2965</v>
      </c>
      <c r="B84" s="138" t="s">
        <v>2960</v>
      </c>
      <c r="C84" s="132">
        <v>3232210650</v>
      </c>
      <c r="D84" s="133">
        <v>3557.6424340084927</v>
      </c>
      <c r="E84" s="138" t="s">
        <v>2874</v>
      </c>
      <c r="F84" s="138">
        <v>1273</v>
      </c>
      <c r="G84" s="138" t="s">
        <v>2869</v>
      </c>
    </row>
    <row r="85" spans="1:7" x14ac:dyDescent="0.3">
      <c r="A85" s="138" t="s">
        <v>2966</v>
      </c>
      <c r="B85" s="138" t="s">
        <v>2960</v>
      </c>
      <c r="C85" s="132">
        <v>561926233</v>
      </c>
      <c r="D85" s="133">
        <v>618.50319418486652</v>
      </c>
      <c r="E85" s="138" t="s">
        <v>2864</v>
      </c>
      <c r="F85" s="138">
        <v>149</v>
      </c>
      <c r="G85" s="138" t="s">
        <v>2862</v>
      </c>
    </row>
    <row r="86" spans="1:7" x14ac:dyDescent="0.3">
      <c r="A86" s="138" t="s">
        <v>2967</v>
      </c>
      <c r="B86" s="138" t="s">
        <v>3065</v>
      </c>
      <c r="C86" s="132">
        <v>527984380</v>
      </c>
      <c r="D86" s="133">
        <v>581.14394084484104</v>
      </c>
      <c r="E86" s="138" t="s">
        <v>2864</v>
      </c>
      <c r="F86" s="138">
        <v>140</v>
      </c>
      <c r="G86" s="138" t="s">
        <v>2862</v>
      </c>
    </row>
    <row r="87" spans="1:7" x14ac:dyDescent="0.3">
      <c r="A87" s="138" t="s">
        <v>2968</v>
      </c>
      <c r="B87" s="138" t="s">
        <v>2969</v>
      </c>
      <c r="C87" s="132">
        <v>408482150</v>
      </c>
      <c r="D87" s="133">
        <v>449.60975250020363</v>
      </c>
      <c r="E87" s="138" t="s">
        <v>2864</v>
      </c>
      <c r="F87" s="138">
        <v>106</v>
      </c>
      <c r="G87" s="138" t="s">
        <v>2871</v>
      </c>
    </row>
    <row r="88" spans="1:7" x14ac:dyDescent="0.3">
      <c r="A88" s="138" t="s">
        <v>2970</v>
      </c>
      <c r="B88" s="138" t="s">
        <v>2969</v>
      </c>
      <c r="C88" s="132">
        <v>426852030</v>
      </c>
      <c r="D88" s="133">
        <v>469.82918485546918</v>
      </c>
      <c r="E88" s="138" t="s">
        <v>2864</v>
      </c>
      <c r="F88" s="138">
        <v>165</v>
      </c>
      <c r="G88" s="138" t="s">
        <v>2869</v>
      </c>
    </row>
    <row r="89" spans="1:7" x14ac:dyDescent="0.3">
      <c r="A89" s="138" t="s">
        <v>2971</v>
      </c>
      <c r="B89" s="138" t="s">
        <v>2969</v>
      </c>
      <c r="C89" s="132">
        <v>3115414350</v>
      </c>
      <c r="D89" s="133">
        <v>3429.0866194253108</v>
      </c>
      <c r="E89" s="138" t="s">
        <v>2874</v>
      </c>
      <c r="F89" s="138">
        <v>1227</v>
      </c>
      <c r="G89" s="138" t="s">
        <v>2869</v>
      </c>
    </row>
    <row r="90" spans="1:7" x14ac:dyDescent="0.3">
      <c r="A90" s="138" t="s">
        <v>2972</v>
      </c>
      <c r="B90" s="138" t="s">
        <v>2969</v>
      </c>
      <c r="C90" s="132">
        <v>3562287150</v>
      </c>
      <c r="D90" s="133">
        <v>3920.9523447870506</v>
      </c>
      <c r="E90" s="138" t="s">
        <v>2874</v>
      </c>
      <c r="F90" s="138">
        <v>1403</v>
      </c>
      <c r="G90" s="138" t="s">
        <v>2869</v>
      </c>
    </row>
    <row r="91" spans="1:7" x14ac:dyDescent="0.3">
      <c r="A91" s="138" t="s">
        <v>2973</v>
      </c>
      <c r="B91" s="138" t="s">
        <v>2969</v>
      </c>
      <c r="C91" s="132">
        <v>693922328</v>
      </c>
      <c r="D91" s="133">
        <v>763.78917939607675</v>
      </c>
      <c r="E91" s="138" t="s">
        <v>2864</v>
      </c>
      <c r="F91" s="138">
        <v>184</v>
      </c>
      <c r="G91" s="138" t="s">
        <v>2871</v>
      </c>
    </row>
    <row r="92" spans="1:7" x14ac:dyDescent="0.3">
      <c r="A92" s="138" t="s">
        <v>2974</v>
      </c>
      <c r="B92" s="138" t="s">
        <v>2969</v>
      </c>
      <c r="C92" s="132">
        <v>4032011400</v>
      </c>
      <c r="D92" s="133">
        <v>4437.9702947411524</v>
      </c>
      <c r="E92" s="138" t="s">
        <v>2874</v>
      </c>
      <c r="F92" s="138">
        <v>1588</v>
      </c>
      <c r="G92" s="138" t="s">
        <v>2869</v>
      </c>
    </row>
    <row r="93" spans="1:7" x14ac:dyDescent="0.3">
      <c r="A93" s="138" t="s">
        <v>2975</v>
      </c>
      <c r="B93" s="138" t="s">
        <v>2969</v>
      </c>
      <c r="C93" s="132">
        <v>3999003750</v>
      </c>
      <c r="D93" s="133">
        <v>4401.6393036632962</v>
      </c>
      <c r="E93" s="138" t="s">
        <v>2874</v>
      </c>
      <c r="F93" s="138">
        <v>1575</v>
      </c>
      <c r="G93" s="138" t="s">
        <v>2869</v>
      </c>
    </row>
    <row r="94" spans="1:7" x14ac:dyDescent="0.3">
      <c r="A94" s="138" t="s">
        <v>2976</v>
      </c>
      <c r="B94" s="138" t="s">
        <v>2969</v>
      </c>
      <c r="C94" s="132">
        <v>3013852350</v>
      </c>
      <c r="D94" s="133">
        <v>3317.2989545703699</v>
      </c>
      <c r="E94" s="138" t="s">
        <v>2874</v>
      </c>
      <c r="F94" s="138">
        <v>1187</v>
      </c>
      <c r="G94" s="138" t="s">
        <v>2869</v>
      </c>
    </row>
    <row r="95" spans="1:7" x14ac:dyDescent="0.3">
      <c r="A95" s="138" t="s">
        <v>2977</v>
      </c>
      <c r="B95" s="138" t="s">
        <v>2978</v>
      </c>
      <c r="C95" s="132">
        <v>3254646571</v>
      </c>
      <c r="D95" s="133">
        <v>3582.3372924935557</v>
      </c>
      <c r="E95" s="138" t="s">
        <v>2874</v>
      </c>
      <c r="F95" s="138">
        <v>863</v>
      </c>
      <c r="G95" s="138" t="s">
        <v>2871</v>
      </c>
    </row>
    <row r="96" spans="1:7" x14ac:dyDescent="0.3">
      <c r="A96" s="138" t="s">
        <v>2979</v>
      </c>
      <c r="B96" s="138" t="s">
        <v>2980</v>
      </c>
      <c r="C96" s="132">
        <v>754263400</v>
      </c>
      <c r="D96" s="133">
        <v>830.20562977834425</v>
      </c>
      <c r="E96" s="138" t="s">
        <v>2861</v>
      </c>
      <c r="F96" s="138">
        <v>200</v>
      </c>
      <c r="G96" s="138" t="s">
        <v>2871</v>
      </c>
    </row>
    <row r="97" spans="1:7" x14ac:dyDescent="0.3">
      <c r="A97" s="138" t="s">
        <v>2981</v>
      </c>
      <c r="B97" s="138" t="s">
        <v>2980</v>
      </c>
      <c r="C97" s="132">
        <v>6405721560</v>
      </c>
      <c r="D97" s="133">
        <v>7050.6750054483855</v>
      </c>
      <c r="E97" s="138" t="s">
        <v>2868</v>
      </c>
      <c r="F97" s="138">
        <v>1596</v>
      </c>
      <c r="G97" s="138" t="s">
        <v>2871</v>
      </c>
    </row>
    <row r="98" spans="1:7" x14ac:dyDescent="0.3">
      <c r="A98" s="138" t="s">
        <v>2982</v>
      </c>
      <c r="B98" s="138" t="s">
        <v>2980</v>
      </c>
      <c r="C98" s="132">
        <v>410331720</v>
      </c>
      <c r="D98" s="133">
        <v>451.645544541378</v>
      </c>
      <c r="E98" s="138" t="s">
        <v>2864</v>
      </c>
      <c r="F98" s="138">
        <v>120</v>
      </c>
      <c r="G98" s="138" t="s">
        <v>2901</v>
      </c>
    </row>
    <row r="99" spans="1:7" x14ac:dyDescent="0.3">
      <c r="A99" s="138" t="s">
        <v>2983</v>
      </c>
      <c r="B99" s="138" t="s">
        <v>2980</v>
      </c>
      <c r="C99" s="132">
        <v>723629250</v>
      </c>
      <c r="D99" s="133">
        <v>796.48711209145358</v>
      </c>
      <c r="E99" s="138" t="s">
        <v>2864</v>
      </c>
      <c r="F99" s="138">
        <v>285</v>
      </c>
      <c r="G99" s="138" t="s">
        <v>2869</v>
      </c>
    </row>
    <row r="100" spans="1:7" x14ac:dyDescent="0.3">
      <c r="A100" s="138" t="s">
        <v>2984</v>
      </c>
      <c r="B100" s="138" t="s">
        <v>2980</v>
      </c>
      <c r="C100" s="132">
        <v>642379650</v>
      </c>
      <c r="D100" s="133">
        <v>707.05698020750094</v>
      </c>
      <c r="E100" s="138" t="s">
        <v>2864</v>
      </c>
      <c r="F100" s="138">
        <v>253</v>
      </c>
      <c r="G100" s="138" t="s">
        <v>2869</v>
      </c>
    </row>
    <row r="101" spans="1:7" x14ac:dyDescent="0.3">
      <c r="A101" s="138" t="s">
        <v>2985</v>
      </c>
      <c r="B101" s="138" t="s">
        <v>2980</v>
      </c>
      <c r="C101" s="132">
        <v>1035932400</v>
      </c>
      <c r="D101" s="133">
        <v>1140.2341815203968</v>
      </c>
      <c r="E101" s="138" t="s">
        <v>2861</v>
      </c>
      <c r="F101" s="138">
        <v>408</v>
      </c>
      <c r="G101" s="138" t="s">
        <v>2869</v>
      </c>
    </row>
    <row r="102" spans="1:7" x14ac:dyDescent="0.3">
      <c r="A102" s="138" t="s">
        <v>2986</v>
      </c>
      <c r="B102" s="138" t="s">
        <v>2980</v>
      </c>
      <c r="C102" s="132">
        <v>766793100</v>
      </c>
      <c r="D102" s="133">
        <v>843.9968696548035</v>
      </c>
      <c r="E102" s="138" t="s">
        <v>2861</v>
      </c>
      <c r="F102" s="138">
        <v>302</v>
      </c>
      <c r="G102" s="138" t="s">
        <v>2869</v>
      </c>
    </row>
    <row r="103" spans="1:7" x14ac:dyDescent="0.3">
      <c r="A103" s="138" t="s">
        <v>2987</v>
      </c>
      <c r="B103" s="138" t="s">
        <v>2980</v>
      </c>
      <c r="C103" s="132">
        <v>3563263112</v>
      </c>
      <c r="D103" s="133">
        <v>3922.0265705109155</v>
      </c>
      <c r="E103" s="138" t="s">
        <v>2874</v>
      </c>
      <c r="F103" s="138">
        <v>1021</v>
      </c>
      <c r="G103" s="138" t="s">
        <v>2889</v>
      </c>
    </row>
    <row r="104" spans="1:7" x14ac:dyDescent="0.3">
      <c r="A104" s="138" t="s">
        <v>2988</v>
      </c>
      <c r="B104" s="138" t="s">
        <v>2980</v>
      </c>
      <c r="C104" s="132">
        <v>3524424871</v>
      </c>
      <c r="D104" s="133">
        <v>3879.277941412794</v>
      </c>
      <c r="E104" s="138" t="s">
        <v>2874</v>
      </c>
      <c r="F104" s="138">
        <v>1043</v>
      </c>
      <c r="G104" s="138" t="s">
        <v>2889</v>
      </c>
    </row>
    <row r="105" spans="1:7" x14ac:dyDescent="0.3">
      <c r="A105" s="138" t="s">
        <v>2989</v>
      </c>
      <c r="B105" s="138" t="s">
        <v>2980</v>
      </c>
      <c r="C105" s="132">
        <v>1137494400</v>
      </c>
      <c r="D105" s="133">
        <v>1252.0218463753376</v>
      </c>
      <c r="E105" s="138" t="s">
        <v>2861</v>
      </c>
      <c r="F105" s="138">
        <v>448</v>
      </c>
      <c r="G105" s="138" t="s">
        <v>2869</v>
      </c>
    </row>
    <row r="106" spans="1:7" x14ac:dyDescent="0.3">
      <c r="A106" s="138" t="s">
        <v>2990</v>
      </c>
      <c r="B106" s="138" t="s">
        <v>2980</v>
      </c>
      <c r="C106" s="132">
        <v>853120800</v>
      </c>
      <c r="D106" s="133">
        <v>939.01638478150323</v>
      </c>
      <c r="E106" s="138" t="s">
        <v>2861</v>
      </c>
      <c r="F106" s="138">
        <v>336</v>
      </c>
      <c r="G106" s="138" t="s">
        <v>2869</v>
      </c>
    </row>
    <row r="107" spans="1:7" x14ac:dyDescent="0.3">
      <c r="A107" s="138" t="s">
        <v>2991</v>
      </c>
      <c r="B107" s="138" t="s">
        <v>2980</v>
      </c>
      <c r="C107" s="132">
        <v>1657999650</v>
      </c>
      <c r="D107" s="133">
        <v>1824.9336287569095</v>
      </c>
      <c r="E107" s="138" t="s">
        <v>2874</v>
      </c>
      <c r="F107" s="138">
        <v>653</v>
      </c>
      <c r="G107" s="138" t="s">
        <v>2869</v>
      </c>
    </row>
    <row r="108" spans="1:7" x14ac:dyDescent="0.3">
      <c r="A108" s="155" t="s">
        <v>3094</v>
      </c>
      <c r="B108" s="155" t="s">
        <v>2980</v>
      </c>
      <c r="C108" s="132">
        <v>437891760</v>
      </c>
      <c r="D108" s="133">
        <v>481.98043864457372</v>
      </c>
      <c r="E108" s="155" t="s">
        <v>2864</v>
      </c>
      <c r="F108" s="155">
        <v>120</v>
      </c>
      <c r="G108" s="155" t="s">
        <v>2901</v>
      </c>
    </row>
    <row r="109" spans="1:7" x14ac:dyDescent="0.3">
      <c r="A109" s="138" t="s">
        <v>2992</v>
      </c>
      <c r="B109" s="138" t="s">
        <v>2993</v>
      </c>
      <c r="C109" s="132">
        <v>767178749</v>
      </c>
      <c r="D109" s="133">
        <v>844.42134732522788</v>
      </c>
      <c r="E109" s="138" t="s">
        <v>2861</v>
      </c>
      <c r="F109" s="138">
        <v>197</v>
      </c>
      <c r="G109" s="138" t="s">
        <v>2871</v>
      </c>
    </row>
    <row r="110" spans="1:7" x14ac:dyDescent="0.3">
      <c r="A110" s="138" t="s">
        <v>2994</v>
      </c>
      <c r="B110" s="138" t="s">
        <v>2993</v>
      </c>
      <c r="C110" s="132">
        <v>531755697</v>
      </c>
      <c r="D110" s="133">
        <v>585.29496899373271</v>
      </c>
      <c r="E110" s="138" t="s">
        <v>2864</v>
      </c>
      <c r="F110" s="138">
        <v>141</v>
      </c>
      <c r="G110" s="138" t="s">
        <v>2871</v>
      </c>
    </row>
    <row r="111" spans="1:7" x14ac:dyDescent="0.3">
      <c r="A111" s="138" t="s">
        <v>2995</v>
      </c>
      <c r="B111" s="138" t="s">
        <v>2993</v>
      </c>
      <c r="C111" s="132">
        <v>365817749</v>
      </c>
      <c r="D111" s="133">
        <v>402.64973044249695</v>
      </c>
      <c r="E111" s="138" t="s">
        <v>2864</v>
      </c>
      <c r="F111" s="138">
        <v>97</v>
      </c>
      <c r="G111" s="138" t="s">
        <v>2871</v>
      </c>
    </row>
    <row r="112" spans="1:7" x14ac:dyDescent="0.3">
      <c r="A112" s="138" t="s">
        <v>2996</v>
      </c>
      <c r="B112" s="138" t="s">
        <v>2993</v>
      </c>
      <c r="C112" s="132">
        <v>722146768</v>
      </c>
      <c r="D112" s="133">
        <v>794.85536792562903</v>
      </c>
      <c r="E112" s="138" t="s">
        <v>2864</v>
      </c>
      <c r="F112" s="138">
        <v>224</v>
      </c>
      <c r="G112" s="138" t="s">
        <v>2889</v>
      </c>
    </row>
    <row r="113" spans="1:7" x14ac:dyDescent="0.3">
      <c r="A113" s="138" t="s">
        <v>2997</v>
      </c>
      <c r="B113" s="138" t="s">
        <v>2993</v>
      </c>
      <c r="C113" s="132">
        <v>2302918350</v>
      </c>
      <c r="D113" s="133">
        <v>2534.7853005857842</v>
      </c>
      <c r="E113" s="138" t="s">
        <v>2874</v>
      </c>
      <c r="F113" s="138">
        <v>907</v>
      </c>
      <c r="G113" s="138" t="s">
        <v>2869</v>
      </c>
    </row>
    <row r="114" spans="1:7" x14ac:dyDescent="0.3">
      <c r="A114" s="138" t="s">
        <v>2998</v>
      </c>
      <c r="B114" s="138" t="s">
        <v>2993</v>
      </c>
      <c r="C114" s="132">
        <v>839468256</v>
      </c>
      <c r="D114" s="133">
        <v>923.98924851902973</v>
      </c>
      <c r="E114" s="138" t="s">
        <v>2861</v>
      </c>
      <c r="F114" s="138">
        <v>330</v>
      </c>
      <c r="G114" s="138" t="s">
        <v>2869</v>
      </c>
    </row>
    <row r="115" spans="1:7" x14ac:dyDescent="0.3">
      <c r="A115" s="138" t="s">
        <v>2999</v>
      </c>
      <c r="B115" s="138" t="s">
        <v>2993</v>
      </c>
      <c r="C115" s="132">
        <v>1515812850</v>
      </c>
      <c r="D115" s="133">
        <v>1668.4308979599923</v>
      </c>
      <c r="E115" s="138" t="s">
        <v>2874</v>
      </c>
      <c r="F115" s="138">
        <v>597</v>
      </c>
      <c r="G115" s="138" t="s">
        <v>2869</v>
      </c>
    </row>
    <row r="116" spans="1:7" x14ac:dyDescent="0.3">
      <c r="A116" s="138" t="s">
        <v>3000</v>
      </c>
      <c r="B116" s="138" t="s">
        <v>2993</v>
      </c>
      <c r="C116" s="132">
        <v>603410720</v>
      </c>
      <c r="D116" s="133">
        <v>664.16450382267544</v>
      </c>
      <c r="E116" s="138" t="s">
        <v>2864</v>
      </c>
      <c r="F116" s="138">
        <v>160</v>
      </c>
      <c r="G116" s="138" t="s">
        <v>2871</v>
      </c>
    </row>
    <row r="117" spans="1:7" x14ac:dyDescent="0.3">
      <c r="A117" s="138" t="s">
        <v>3001</v>
      </c>
      <c r="B117" s="138" t="s">
        <v>2993</v>
      </c>
      <c r="C117" s="132">
        <v>2793704197</v>
      </c>
      <c r="D117" s="133">
        <v>3074.9854126354116</v>
      </c>
      <c r="E117" s="138" t="s">
        <v>2874</v>
      </c>
      <c r="F117" s="138">
        <v>862</v>
      </c>
      <c r="G117" s="138" t="s">
        <v>2889</v>
      </c>
    </row>
    <row r="118" spans="1:7" x14ac:dyDescent="0.3">
      <c r="A118" s="138" t="s">
        <v>3002</v>
      </c>
      <c r="B118" s="138" t="s">
        <v>2993</v>
      </c>
      <c r="C118" s="132">
        <v>620875680</v>
      </c>
      <c r="D118" s="133">
        <v>683.38790524431886</v>
      </c>
      <c r="E118" s="138" t="s">
        <v>2864</v>
      </c>
      <c r="F118" s="138">
        <v>240</v>
      </c>
      <c r="G118" s="138" t="s">
        <v>2869</v>
      </c>
    </row>
    <row r="119" spans="1:7" x14ac:dyDescent="0.3">
      <c r="A119" s="138" t="s">
        <v>3003</v>
      </c>
      <c r="B119" s="138" t="s">
        <v>2993</v>
      </c>
      <c r="C119" s="132">
        <v>1131395100</v>
      </c>
      <c r="D119" s="133">
        <v>1245.3084446675164</v>
      </c>
      <c r="E119" s="138" t="s">
        <v>2861</v>
      </c>
      <c r="F119" s="138">
        <v>300</v>
      </c>
      <c r="G119" s="138" t="s">
        <v>2871</v>
      </c>
    </row>
    <row r="120" spans="1:7" x14ac:dyDescent="0.3">
      <c r="A120" s="138" t="s">
        <v>3004</v>
      </c>
      <c r="B120" s="138" t="s">
        <v>2993</v>
      </c>
      <c r="C120" s="132">
        <v>1678236065</v>
      </c>
      <c r="D120" s="133">
        <v>1847.207526256816</v>
      </c>
      <c r="E120" s="138" t="s">
        <v>2874</v>
      </c>
      <c r="F120" s="138">
        <v>445</v>
      </c>
      <c r="G120" s="138" t="s">
        <v>2862</v>
      </c>
    </row>
    <row r="121" spans="1:7" x14ac:dyDescent="0.3">
      <c r="A121" s="138" t="s">
        <v>3005</v>
      </c>
      <c r="B121" s="138" t="s">
        <v>2993</v>
      </c>
      <c r="C121" s="132">
        <v>1093681930</v>
      </c>
      <c r="D121" s="133">
        <v>1203.7981631785992</v>
      </c>
      <c r="E121" s="138" t="s">
        <v>2861</v>
      </c>
      <c r="F121" s="138">
        <v>290</v>
      </c>
      <c r="G121" s="138" t="s">
        <v>2862</v>
      </c>
    </row>
    <row r="122" spans="1:7" x14ac:dyDescent="0.3">
      <c r="A122" s="138" t="s">
        <v>3006</v>
      </c>
      <c r="B122" s="138" t="s">
        <v>3007</v>
      </c>
      <c r="C122" s="132">
        <v>554117590</v>
      </c>
      <c r="D122" s="133">
        <v>609.90834604623308</v>
      </c>
      <c r="E122" s="138" t="s">
        <v>2864</v>
      </c>
      <c r="F122" s="138">
        <v>130</v>
      </c>
      <c r="G122" s="138" t="s">
        <v>2871</v>
      </c>
    </row>
    <row r="123" spans="1:7" x14ac:dyDescent="0.3">
      <c r="A123" s="138" t="s">
        <v>3008</v>
      </c>
      <c r="B123" s="138" t="s">
        <v>3009</v>
      </c>
      <c r="C123" s="132">
        <v>942829250</v>
      </c>
      <c r="D123" s="133">
        <v>1037.7570372229304</v>
      </c>
      <c r="E123" s="138" t="s">
        <v>2861</v>
      </c>
      <c r="F123" s="138">
        <v>250</v>
      </c>
      <c r="G123" s="138" t="s">
        <v>2862</v>
      </c>
    </row>
    <row r="124" spans="1:7" x14ac:dyDescent="0.3">
      <c r="A124" s="138" t="s">
        <v>3010</v>
      </c>
      <c r="B124" s="138" t="s">
        <v>3009</v>
      </c>
      <c r="C124" s="132">
        <v>452558040</v>
      </c>
      <c r="D124" s="133">
        <v>498.12337786700658</v>
      </c>
      <c r="E124" s="138" t="s">
        <v>2864</v>
      </c>
      <c r="F124" s="138">
        <v>120</v>
      </c>
      <c r="G124" s="138" t="s">
        <v>2862</v>
      </c>
    </row>
    <row r="125" spans="1:7" x14ac:dyDescent="0.3">
      <c r="A125" s="138" t="s">
        <v>3011</v>
      </c>
      <c r="B125" s="138" t="s">
        <v>3009</v>
      </c>
      <c r="C125" s="132">
        <v>1697092650</v>
      </c>
      <c r="D125" s="133">
        <v>1867.9626670012747</v>
      </c>
      <c r="E125" s="138" t="s">
        <v>2874</v>
      </c>
      <c r="F125" s="138">
        <v>450</v>
      </c>
      <c r="G125" s="138" t="s">
        <v>2862</v>
      </c>
    </row>
    <row r="126" spans="1:7" x14ac:dyDescent="0.3">
      <c r="A126" s="138" t="s">
        <v>3012</v>
      </c>
      <c r="B126" s="138" t="s">
        <v>3009</v>
      </c>
      <c r="C126" s="132">
        <v>4819506224</v>
      </c>
      <c r="D126" s="133">
        <v>5304.7532200509395</v>
      </c>
      <c r="E126" s="138" t="s">
        <v>2868</v>
      </c>
      <c r="F126" s="138">
        <v>1756</v>
      </c>
      <c r="G126" s="138" t="s">
        <v>2889</v>
      </c>
    </row>
    <row r="127" spans="1:7" x14ac:dyDescent="0.3">
      <c r="A127" s="138" t="s">
        <v>3013</v>
      </c>
      <c r="B127" s="138" t="s">
        <v>3009</v>
      </c>
      <c r="C127" s="132">
        <v>3771317000</v>
      </c>
      <c r="D127" s="133">
        <v>4151.0281488917217</v>
      </c>
      <c r="E127" s="138" t="s">
        <v>2874</v>
      </c>
      <c r="F127" s="138">
        <v>1000</v>
      </c>
      <c r="G127" s="138" t="s">
        <v>2871</v>
      </c>
    </row>
    <row r="128" spans="1:7" x14ac:dyDescent="0.3">
      <c r="A128" s="138" t="s">
        <v>3014</v>
      </c>
      <c r="B128" s="138" t="s">
        <v>3009</v>
      </c>
      <c r="C128" s="132">
        <v>1716116012</v>
      </c>
      <c r="D128" s="133">
        <v>1888.9013765153666</v>
      </c>
      <c r="E128" s="138" t="s">
        <v>2874</v>
      </c>
      <c r="F128" s="138">
        <v>546</v>
      </c>
      <c r="G128" s="138" t="s">
        <v>2889</v>
      </c>
    </row>
    <row r="129" spans="1:7" x14ac:dyDescent="0.3">
      <c r="A129" s="138" t="s">
        <v>3015</v>
      </c>
      <c r="B129" s="138" t="s">
        <v>3009</v>
      </c>
      <c r="C129" s="132">
        <v>678837060</v>
      </c>
      <c r="D129" s="133">
        <v>747.18506680050984</v>
      </c>
      <c r="E129" s="138" t="s">
        <v>2864</v>
      </c>
      <c r="F129" s="138">
        <v>180</v>
      </c>
      <c r="G129" s="138" t="s">
        <v>2871</v>
      </c>
    </row>
    <row r="130" spans="1:7" x14ac:dyDescent="0.3">
      <c r="A130" s="138" t="s">
        <v>3016</v>
      </c>
      <c r="B130" s="138" t="s">
        <v>3009</v>
      </c>
      <c r="C130" s="132">
        <v>6335414209</v>
      </c>
      <c r="D130" s="133">
        <v>6973.2888315799437</v>
      </c>
      <c r="E130" s="138" t="s">
        <v>2868</v>
      </c>
      <c r="F130" s="138">
        <v>1727</v>
      </c>
      <c r="G130" s="138" t="s">
        <v>2889</v>
      </c>
    </row>
    <row r="131" spans="1:7" x14ac:dyDescent="0.3">
      <c r="A131" s="138" t="s">
        <v>3017</v>
      </c>
      <c r="B131" s="138" t="s">
        <v>3018</v>
      </c>
      <c r="C131" s="132">
        <v>2225949780</v>
      </c>
      <c r="D131" s="133">
        <v>2450.0672297765832</v>
      </c>
      <c r="E131" s="138" t="s">
        <v>2874</v>
      </c>
      <c r="F131" s="138">
        <v>610</v>
      </c>
      <c r="G131" s="138" t="s">
        <v>2901</v>
      </c>
    </row>
    <row r="132" spans="1:7" x14ac:dyDescent="0.3">
      <c r="A132" s="138" t="s">
        <v>3019</v>
      </c>
      <c r="B132" s="138" t="s">
        <v>3018</v>
      </c>
      <c r="C132" s="132">
        <v>1134616255</v>
      </c>
      <c r="D132" s="133">
        <v>1248.853918324847</v>
      </c>
      <c r="E132" s="138" t="s">
        <v>2861</v>
      </c>
      <c r="F132" s="138">
        <v>275</v>
      </c>
      <c r="G132" s="138" t="s">
        <v>2871</v>
      </c>
    </row>
    <row r="133" spans="1:7" x14ac:dyDescent="0.3">
      <c r="A133" s="138" t="s">
        <v>3021</v>
      </c>
      <c r="B133" s="138" t="s">
        <v>3022</v>
      </c>
      <c r="C133" s="132">
        <v>812070098</v>
      </c>
      <c r="D133" s="133">
        <v>893.83253533745869</v>
      </c>
      <c r="E133" s="138" t="s">
        <v>2861</v>
      </c>
      <c r="F133" s="138">
        <v>202</v>
      </c>
      <c r="G133" s="138" t="s">
        <v>2871</v>
      </c>
    </row>
    <row r="134" spans="1:7" x14ac:dyDescent="0.3">
      <c r="A134" s="138" t="s">
        <v>3023</v>
      </c>
      <c r="B134" s="138" t="s">
        <v>3024</v>
      </c>
      <c r="C134" s="132">
        <v>2798858166</v>
      </c>
      <c r="D134" s="133">
        <v>3080.6583036699003</v>
      </c>
      <c r="E134" s="138" t="s">
        <v>2874</v>
      </c>
      <c r="F134" s="138">
        <v>767</v>
      </c>
      <c r="G134" s="138" t="s">
        <v>2901</v>
      </c>
    </row>
    <row r="135" spans="1:7" x14ac:dyDescent="0.3">
      <c r="A135" s="138" t="s">
        <v>3025</v>
      </c>
      <c r="B135" s="138" t="s">
        <v>3024</v>
      </c>
      <c r="C135" s="132">
        <v>2445136150</v>
      </c>
      <c r="D135" s="133">
        <v>2691.3221525856165</v>
      </c>
      <c r="E135" s="138" t="s">
        <v>2874</v>
      </c>
      <c r="F135" s="138">
        <v>654</v>
      </c>
      <c r="G135" s="138" t="s">
        <v>3026</v>
      </c>
    </row>
    <row r="136" spans="1:7" x14ac:dyDescent="0.3">
      <c r="A136" s="138" t="s">
        <v>3027</v>
      </c>
      <c r="B136" s="138" t="s">
        <v>3024</v>
      </c>
      <c r="C136" s="132">
        <v>361813410</v>
      </c>
      <c r="D136" s="133">
        <v>398.24221871470934</v>
      </c>
      <c r="E136" s="138" t="s">
        <v>2864</v>
      </c>
      <c r="F136" s="138">
        <v>90</v>
      </c>
      <c r="G136" s="138" t="s">
        <v>2871</v>
      </c>
    </row>
    <row r="137" spans="1:7" x14ac:dyDescent="0.3">
      <c r="A137" s="138" t="s">
        <v>3027</v>
      </c>
      <c r="B137" s="138" t="s">
        <v>3024</v>
      </c>
      <c r="C137" s="132">
        <v>361813410</v>
      </c>
      <c r="D137" s="133">
        <v>398.24221871470934</v>
      </c>
      <c r="E137" s="138" t="s">
        <v>2864</v>
      </c>
      <c r="F137" s="138">
        <v>90</v>
      </c>
      <c r="G137" s="138" t="s">
        <v>2871</v>
      </c>
    </row>
    <row r="138" spans="1:7" x14ac:dyDescent="0.3">
      <c r="A138" s="142"/>
      <c r="B138" s="142"/>
      <c r="C138" s="142"/>
      <c r="D138" s="142"/>
      <c r="E138" s="142"/>
      <c r="F138" s="142"/>
      <c r="G138" s="142"/>
    </row>
  </sheetData>
  <sheetProtection algorithmName="SHA-512" hashValue="0gMNS0REhYIbdLgfe6D0hVWigIgopa5bBt6Ubt4IoFj8XHt4z6FH1IJCMPnh3nfxgdFrLoD87vF1PCrLYSUH5Q==" saltValue="SxL08ROfbVkT5mRXbPjL2w==" spinCount="100000" sheet="1" objects="1" scenarios="1" selectLockedCells="1" selectUnlockedCells="1"/>
  <autoFilter ref="A1:G137" xr:uid="{419E068C-2B78-436B-8273-29453CB64981}"/>
  <sortState xmlns:xlrd2="http://schemas.microsoft.com/office/spreadsheetml/2017/richdata2" ref="A2:G138">
    <sortCondition ref="A2:A138"/>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2D73-1846-4B24-AD51-A1CA2B1213C6}">
  <dimension ref="A1:AA256"/>
  <sheetViews>
    <sheetView showGridLines="0" zoomScale="50" zoomScaleNormal="50" zoomScaleSheetLayoutView="10" workbookViewId="0">
      <selection activeCell="C12" sqref="C12:D12"/>
    </sheetView>
  </sheetViews>
  <sheetFormatPr baseColWidth="10" defaultColWidth="11.44140625" defaultRowHeight="14.4" x14ac:dyDescent="0.3"/>
  <cols>
    <col min="1" max="1" width="9.109375" style="1" customWidth="1"/>
    <col min="2" max="2" width="23.44140625" style="1" customWidth="1"/>
    <col min="3" max="4" width="13.6640625" style="1" customWidth="1"/>
    <col min="5" max="6" width="24" style="1" customWidth="1"/>
    <col min="7" max="7" width="14.44140625" style="1" customWidth="1"/>
    <col min="8" max="8" width="62.33203125" style="1" customWidth="1"/>
    <col min="9" max="9" width="24" style="1" customWidth="1"/>
    <col min="10" max="10" width="22" style="1" customWidth="1"/>
    <col min="11" max="11" width="15.44140625" style="1" customWidth="1"/>
    <col min="12" max="12" width="12.33203125" style="1" customWidth="1"/>
    <col min="13" max="13" width="14" style="1" customWidth="1"/>
    <col min="14" max="14" width="13" style="1" customWidth="1"/>
    <col min="15" max="15" width="14.88671875" style="1" customWidth="1"/>
    <col min="16" max="20" width="8.5546875" style="1" customWidth="1"/>
    <col min="21" max="25" width="11" style="1" customWidth="1"/>
    <col min="26" max="26" width="13" style="1" customWidth="1"/>
    <col min="27" max="27" width="11.44140625" style="1"/>
    <col min="28" max="16384" width="11.44140625" style="7"/>
  </cols>
  <sheetData>
    <row r="1" spans="1:27" ht="15" thickBot="1" x14ac:dyDescent="0.35"/>
    <row r="2" spans="1:27" ht="41.25" customHeight="1" x14ac:dyDescent="0.3">
      <c r="A2" s="8"/>
      <c r="B2" s="9"/>
      <c r="C2" s="156" t="s">
        <v>0</v>
      </c>
      <c r="D2" s="157"/>
      <c r="E2" s="157"/>
      <c r="F2" s="157"/>
      <c r="G2" s="157"/>
      <c r="H2" s="157"/>
      <c r="I2" s="157"/>
      <c r="J2" s="157"/>
      <c r="K2" s="157"/>
      <c r="L2" s="157"/>
      <c r="M2" s="157"/>
      <c r="N2" s="157"/>
      <c r="O2" s="157"/>
      <c r="P2" s="157"/>
      <c r="Q2" s="157"/>
      <c r="R2" s="157"/>
      <c r="S2" s="157"/>
      <c r="T2" s="158"/>
      <c r="U2" s="244" t="s">
        <v>1</v>
      </c>
      <c r="V2" s="244"/>
      <c r="W2" s="244"/>
      <c r="X2" s="244"/>
      <c r="Y2" s="244"/>
      <c r="Z2" s="245"/>
    </row>
    <row r="3" spans="1:27" ht="41.25" customHeight="1" x14ac:dyDescent="0.3">
      <c r="A3" s="10"/>
      <c r="B3" s="11"/>
      <c r="C3" s="159"/>
      <c r="D3" s="160"/>
      <c r="E3" s="160"/>
      <c r="F3" s="160"/>
      <c r="G3" s="160"/>
      <c r="H3" s="160"/>
      <c r="I3" s="160"/>
      <c r="J3" s="160"/>
      <c r="K3" s="160"/>
      <c r="L3" s="160"/>
      <c r="M3" s="160"/>
      <c r="N3" s="160"/>
      <c r="O3" s="160"/>
      <c r="P3" s="160"/>
      <c r="Q3" s="160"/>
      <c r="R3" s="160"/>
      <c r="S3" s="160"/>
      <c r="T3" s="161"/>
      <c r="U3" s="246" t="s">
        <v>2</v>
      </c>
      <c r="V3" s="246"/>
      <c r="W3" s="246"/>
      <c r="X3" s="246"/>
      <c r="Y3" s="246"/>
      <c r="Z3" s="247"/>
    </row>
    <row r="4" spans="1:27" ht="41.25" customHeight="1" thickBot="1" x14ac:dyDescent="0.35">
      <c r="A4" s="12"/>
      <c r="B4" s="13"/>
      <c r="C4" s="162" t="s">
        <v>3092</v>
      </c>
      <c r="D4" s="163"/>
      <c r="E4" s="163"/>
      <c r="F4" s="163"/>
      <c r="G4" s="163"/>
      <c r="H4" s="163"/>
      <c r="I4" s="163"/>
      <c r="J4" s="163"/>
      <c r="K4" s="163"/>
      <c r="L4" s="163"/>
      <c r="M4" s="163"/>
      <c r="N4" s="163"/>
      <c r="O4" s="163"/>
      <c r="P4" s="163"/>
      <c r="Q4" s="163"/>
      <c r="R4" s="163"/>
      <c r="S4" s="163"/>
      <c r="T4" s="164"/>
      <c r="U4" s="248" t="s">
        <v>3</v>
      </c>
      <c r="V4" s="248"/>
      <c r="W4" s="248"/>
      <c r="X4" s="248"/>
      <c r="Y4" s="248"/>
      <c r="Z4" s="249"/>
    </row>
    <row r="5" spans="1:27" ht="18.600000000000001" thickBot="1" x14ac:dyDescent="0.35">
      <c r="C5" s="14"/>
      <c r="D5" s="14"/>
      <c r="E5" s="14"/>
      <c r="F5" s="14"/>
      <c r="G5" s="14"/>
      <c r="H5" s="14"/>
      <c r="I5" s="14"/>
      <c r="J5" s="14"/>
      <c r="K5" s="14"/>
      <c r="L5" s="15"/>
      <c r="M5" s="15"/>
      <c r="N5" s="15"/>
      <c r="O5" s="15"/>
      <c r="P5" s="15"/>
      <c r="Q5" s="15"/>
      <c r="R5" s="15"/>
      <c r="S5" s="15"/>
      <c r="T5" s="15"/>
      <c r="U5" s="15"/>
      <c r="V5" s="15"/>
      <c r="W5" s="15"/>
      <c r="X5" s="15"/>
      <c r="Y5" s="15"/>
      <c r="Z5" s="15"/>
    </row>
    <row r="6" spans="1:27" ht="24" thickBot="1" x14ac:dyDescent="0.35">
      <c r="A6" s="170" t="s">
        <v>2846</v>
      </c>
      <c r="B6" s="171"/>
      <c r="C6" s="171"/>
      <c r="D6" s="171"/>
      <c r="E6" s="171"/>
      <c r="F6" s="171"/>
      <c r="G6" s="171"/>
      <c r="H6" s="171"/>
      <c r="I6" s="171"/>
      <c r="J6" s="171"/>
      <c r="K6" s="171"/>
      <c r="L6" s="171"/>
      <c r="M6" s="171"/>
      <c r="N6" s="171"/>
      <c r="O6" s="171"/>
      <c r="P6" s="171"/>
      <c r="Q6" s="171"/>
      <c r="R6" s="171"/>
      <c r="S6" s="171"/>
      <c r="T6" s="171"/>
      <c r="U6" s="171"/>
      <c r="V6" s="171"/>
      <c r="W6" s="171"/>
      <c r="X6" s="171"/>
      <c r="Y6" s="171"/>
      <c r="Z6" s="172"/>
      <c r="AA6" s="2"/>
    </row>
    <row r="7" spans="1:27" x14ac:dyDescent="0.3">
      <c r="A7" s="8"/>
      <c r="B7" s="16"/>
      <c r="C7" s="16"/>
      <c r="D7" s="16"/>
      <c r="E7" s="16"/>
      <c r="F7" s="16"/>
      <c r="G7" s="16"/>
      <c r="H7" s="16"/>
      <c r="I7" s="16"/>
      <c r="J7" s="16"/>
      <c r="K7" s="16"/>
      <c r="L7" s="16"/>
      <c r="M7" s="16"/>
      <c r="N7" s="16"/>
      <c r="O7" s="16"/>
      <c r="P7" s="16"/>
      <c r="Q7" s="16"/>
      <c r="R7" s="16"/>
      <c r="S7" s="16"/>
      <c r="T7" s="16"/>
      <c r="U7" s="16"/>
      <c r="V7" s="16"/>
      <c r="W7" s="16"/>
      <c r="X7" s="16"/>
      <c r="Y7" s="16"/>
      <c r="Z7" s="9"/>
    </row>
    <row r="8" spans="1:27" ht="23.25" customHeight="1" x14ac:dyDescent="0.3">
      <c r="A8" s="173" t="s">
        <v>2847</v>
      </c>
      <c r="B8" s="174"/>
      <c r="C8" s="262">
        <f>+MI_Plural_1!C8</f>
        <v>0</v>
      </c>
      <c r="D8" s="262"/>
      <c r="E8" s="262"/>
      <c r="F8" s="17"/>
      <c r="G8" s="105" t="s">
        <v>4</v>
      </c>
      <c r="H8" s="250" t="e">
        <f>VLOOKUP(C8,Invitaciones!A:G,2,0)</f>
        <v>#N/A</v>
      </c>
      <c r="I8" s="250"/>
      <c r="K8" s="129" t="s">
        <v>5</v>
      </c>
      <c r="L8" s="125" t="s">
        <v>22</v>
      </c>
      <c r="T8" s="166" t="s">
        <v>6</v>
      </c>
      <c r="U8" s="166"/>
      <c r="V8" s="153">
        <v>0</v>
      </c>
      <c r="W8" s="146"/>
      <c r="X8" s="104" t="s">
        <v>3093</v>
      </c>
      <c r="Y8" s="146"/>
      <c r="Z8" s="154">
        <f>+SUM(MI_Plural_1!V8+MI_Plural_2!V8+MI_Plural_3!V8+MI_Plural_4!V8+MI_Plural_5!V8+V8)</f>
        <v>0</v>
      </c>
    </row>
    <row r="9" spans="1:27" ht="15" thickBot="1" x14ac:dyDescent="0.35">
      <c r="A9" s="12"/>
      <c r="B9" s="19"/>
      <c r="C9" s="19"/>
      <c r="D9" s="19"/>
      <c r="E9" s="19"/>
      <c r="F9" s="20"/>
      <c r="G9" s="19"/>
      <c r="H9" s="19"/>
      <c r="I9" s="19"/>
      <c r="J9" s="19"/>
      <c r="K9" s="19"/>
      <c r="L9" s="19"/>
      <c r="M9" s="19"/>
      <c r="N9" s="19"/>
      <c r="O9" s="19"/>
      <c r="P9" s="19"/>
      <c r="Q9" s="19"/>
      <c r="R9" s="19"/>
      <c r="S9" s="19"/>
      <c r="T9" s="19"/>
      <c r="U9" s="19"/>
      <c r="V9" s="19"/>
      <c r="W9" s="19"/>
      <c r="X9" s="19"/>
      <c r="Y9" s="19"/>
      <c r="Z9" s="13"/>
    </row>
    <row r="10" spans="1:27" ht="24" thickBot="1" x14ac:dyDescent="0.35">
      <c r="A10" s="170" t="s">
        <v>2735</v>
      </c>
      <c r="B10" s="171"/>
      <c r="C10" s="171"/>
      <c r="D10" s="171"/>
      <c r="E10" s="171"/>
      <c r="F10" s="171"/>
      <c r="G10" s="171"/>
      <c r="H10" s="172"/>
      <c r="I10" s="171" t="s">
        <v>2845</v>
      </c>
      <c r="J10" s="171"/>
      <c r="K10" s="171"/>
      <c r="L10" s="171"/>
      <c r="M10" s="171"/>
      <c r="N10" s="171"/>
      <c r="O10" s="171"/>
      <c r="P10" s="171"/>
      <c r="Q10" s="171"/>
      <c r="R10" s="171"/>
      <c r="S10" s="171"/>
      <c r="T10" s="171"/>
      <c r="U10" s="171"/>
      <c r="V10" s="171"/>
      <c r="W10" s="171"/>
      <c r="X10" s="171"/>
      <c r="Y10" s="171"/>
      <c r="Z10" s="172"/>
      <c r="AA10" s="2"/>
    </row>
    <row r="11" spans="1:27" x14ac:dyDescent="0.3">
      <c r="A11" s="10"/>
      <c r="B11" s="18"/>
      <c r="C11" s="18"/>
      <c r="D11" s="18"/>
      <c r="E11" s="18"/>
      <c r="F11" s="18"/>
      <c r="G11" s="18"/>
      <c r="H11" s="11"/>
      <c r="I11" s="16"/>
      <c r="J11" s="16"/>
      <c r="K11" s="16"/>
      <c r="L11" s="16"/>
      <c r="M11" s="16"/>
      <c r="N11" s="16"/>
      <c r="O11" s="16"/>
      <c r="P11" s="16"/>
      <c r="Q11" s="16"/>
      <c r="R11" s="16"/>
      <c r="S11" s="16"/>
      <c r="T11" s="16"/>
      <c r="U11" s="16"/>
      <c r="V11" s="16"/>
      <c r="W11" s="16"/>
      <c r="X11" s="16"/>
      <c r="Y11" s="16"/>
      <c r="Z11" s="9"/>
    </row>
    <row r="12" spans="1:27" ht="21" customHeight="1" x14ac:dyDescent="0.3">
      <c r="A12" s="10"/>
      <c r="B12" s="96" t="s">
        <v>59</v>
      </c>
      <c r="C12" s="193"/>
      <c r="D12" s="193"/>
      <c r="E12" s="18"/>
      <c r="F12" s="18"/>
      <c r="G12" s="130" t="s">
        <v>59</v>
      </c>
      <c r="H12" s="152">
        <f>+MI_Plural_1!H12</f>
        <v>0</v>
      </c>
      <c r="I12" s="41"/>
      <c r="J12" s="21" t="s">
        <v>2727</v>
      </c>
      <c r="K12" s="251">
        <f>+C8</f>
        <v>0</v>
      </c>
      <c r="L12" s="251"/>
      <c r="M12" s="51"/>
      <c r="N12" s="21" t="s">
        <v>2712</v>
      </c>
      <c r="O12" s="205" t="e">
        <f>VLOOKUP(C8,Invitaciones!A:G,7,0)</f>
        <v>#N/A</v>
      </c>
      <c r="P12" s="205"/>
      <c r="Q12" s="205"/>
      <c r="R12" s="205"/>
      <c r="S12" s="205"/>
      <c r="T12" s="205"/>
      <c r="U12" s="205"/>
      <c r="V12" s="205"/>
      <c r="W12" s="205"/>
      <c r="X12" s="205"/>
      <c r="Y12" s="205"/>
      <c r="Z12" s="52"/>
    </row>
    <row r="13" spans="1:27" ht="15.6" x14ac:dyDescent="0.3">
      <c r="A13" s="10"/>
      <c r="B13" s="97" t="s">
        <v>2848</v>
      </c>
      <c r="C13" s="106"/>
      <c r="D13" s="106"/>
      <c r="E13" s="106"/>
      <c r="F13" s="18"/>
      <c r="G13" s="75" t="s">
        <v>3085</v>
      </c>
      <c r="H13" s="100"/>
      <c r="I13" s="18"/>
      <c r="J13" s="21" t="s">
        <v>2728</v>
      </c>
      <c r="K13" s="251" t="e">
        <f>VLOOKUP(C8,Invitaciones!A:G,5,0)</f>
        <v>#N/A</v>
      </c>
      <c r="L13" s="251"/>
      <c r="M13" s="51"/>
      <c r="N13" s="51"/>
      <c r="O13" s="205"/>
      <c r="P13" s="205"/>
      <c r="Q13" s="205"/>
      <c r="R13" s="205"/>
      <c r="S13" s="205"/>
      <c r="T13" s="205"/>
      <c r="U13" s="205"/>
      <c r="V13" s="205"/>
      <c r="W13" s="205"/>
      <c r="X13" s="205"/>
      <c r="Y13" s="205"/>
      <c r="Z13" s="52"/>
    </row>
    <row r="14" spans="1:27" ht="15.6" x14ac:dyDescent="0.3">
      <c r="A14" s="10"/>
      <c r="B14" s="18"/>
      <c r="C14" s="18"/>
      <c r="D14" s="106"/>
      <c r="E14" s="18"/>
      <c r="F14" s="18"/>
      <c r="G14" s="18"/>
      <c r="H14" s="100"/>
      <c r="I14" s="18"/>
      <c r="J14" s="21" t="s">
        <v>2730</v>
      </c>
      <c r="K14" s="252" t="e">
        <f>VLOOKUP(C8,Invitaciones!A:G,3,0)</f>
        <v>#N/A</v>
      </c>
      <c r="L14" s="252"/>
      <c r="M14" s="51"/>
      <c r="N14" s="51"/>
      <c r="O14" s="205"/>
      <c r="P14" s="205"/>
      <c r="Q14" s="205"/>
      <c r="R14" s="205"/>
      <c r="S14" s="205"/>
      <c r="T14" s="205"/>
      <c r="U14" s="205"/>
      <c r="V14" s="205"/>
      <c r="W14" s="205"/>
      <c r="X14" s="205"/>
      <c r="Y14" s="205"/>
      <c r="Z14" s="52"/>
    </row>
    <row r="15" spans="1:27" ht="15.6" x14ac:dyDescent="0.3">
      <c r="A15" s="10"/>
      <c r="B15" s="255" t="s">
        <v>2734</v>
      </c>
      <c r="C15" s="255"/>
      <c r="D15" s="255"/>
      <c r="E15" s="255"/>
      <c r="F15" s="127"/>
      <c r="G15" s="256" t="s">
        <v>2850</v>
      </c>
      <c r="H15" s="257"/>
      <c r="I15" s="18"/>
      <c r="J15" s="21" t="s">
        <v>2731</v>
      </c>
      <c r="K15" s="253" t="e">
        <f>VLOOKUP(C8,Invitaciones!A:G,4,0)</f>
        <v>#N/A</v>
      </c>
      <c r="L15" s="253"/>
      <c r="M15" s="51"/>
      <c r="N15" s="51"/>
      <c r="O15" s="205"/>
      <c r="P15" s="205"/>
      <c r="Q15" s="205"/>
      <c r="R15" s="205"/>
      <c r="S15" s="205"/>
      <c r="T15" s="205"/>
      <c r="U15" s="205"/>
      <c r="V15" s="205"/>
      <c r="W15" s="205"/>
      <c r="X15" s="205"/>
      <c r="Y15" s="205"/>
      <c r="Z15" s="52"/>
    </row>
    <row r="16" spans="1:27" ht="15.75" customHeight="1" x14ac:dyDescent="0.3">
      <c r="A16" s="10"/>
      <c r="B16" s="254" t="e">
        <f>VLOOKUP(C12,EAS!A:B,2,0)</f>
        <v>#N/A</v>
      </c>
      <c r="C16" s="254"/>
      <c r="D16" s="254"/>
      <c r="E16" s="254"/>
      <c r="F16" s="126"/>
      <c r="G16" s="260">
        <f>+MI_Plural_1!G16</f>
        <v>0</v>
      </c>
      <c r="H16" s="261"/>
      <c r="I16" s="18"/>
      <c r="J16" s="21" t="s">
        <v>2729</v>
      </c>
      <c r="K16" s="253" t="e">
        <f>VLOOKUP(C8,Invitaciones!A:G,6,0)</f>
        <v>#N/A</v>
      </c>
      <c r="L16" s="253"/>
      <c r="M16" s="51"/>
      <c r="N16" s="51"/>
      <c r="O16" s="205"/>
      <c r="P16" s="205"/>
      <c r="Q16" s="205"/>
      <c r="R16" s="205"/>
      <c r="S16" s="205"/>
      <c r="T16" s="205"/>
      <c r="U16" s="205"/>
      <c r="V16" s="205"/>
      <c r="W16" s="205"/>
      <c r="X16" s="205"/>
      <c r="Y16" s="205"/>
      <c r="Z16" s="52"/>
    </row>
    <row r="17" spans="1:27" ht="15.75" customHeight="1" x14ac:dyDescent="0.3">
      <c r="A17" s="10"/>
      <c r="B17" s="254"/>
      <c r="C17" s="254"/>
      <c r="D17" s="254"/>
      <c r="E17" s="254"/>
      <c r="F17" s="126"/>
      <c r="G17" s="260"/>
      <c r="H17" s="261"/>
      <c r="I17" s="18"/>
      <c r="J17" s="21" t="s">
        <v>2732</v>
      </c>
      <c r="K17" s="251" t="s">
        <v>3029</v>
      </c>
      <c r="L17" s="251"/>
      <c r="M17" s="51"/>
      <c r="N17" s="51"/>
      <c r="O17" s="205"/>
      <c r="P17" s="205"/>
      <c r="Q17" s="205"/>
      <c r="R17" s="205"/>
      <c r="S17" s="205"/>
      <c r="T17" s="205"/>
      <c r="U17" s="205"/>
      <c r="V17" s="205"/>
      <c r="W17" s="205"/>
      <c r="X17" s="205"/>
      <c r="Y17" s="205"/>
      <c r="Z17" s="52"/>
    </row>
    <row r="18" spans="1:27" ht="15.6" x14ac:dyDescent="0.3">
      <c r="A18" s="10"/>
      <c r="B18" s="254"/>
      <c r="C18" s="254"/>
      <c r="D18" s="254"/>
      <c r="E18" s="254"/>
      <c r="F18" s="126"/>
      <c r="G18" s="260"/>
      <c r="H18" s="261"/>
      <c r="I18" s="18"/>
      <c r="J18" s="21" t="s">
        <v>2733</v>
      </c>
      <c r="K18" s="251" t="s">
        <v>2851</v>
      </c>
      <c r="L18" s="251"/>
      <c r="M18" s="51"/>
      <c r="N18" s="51"/>
      <c r="O18" s="205"/>
      <c r="P18" s="205"/>
      <c r="Q18" s="205"/>
      <c r="R18" s="205"/>
      <c r="S18" s="205"/>
      <c r="T18" s="205"/>
      <c r="U18" s="205"/>
      <c r="V18" s="205"/>
      <c r="W18" s="205"/>
      <c r="X18" s="205"/>
      <c r="Y18" s="205"/>
      <c r="Z18" s="52"/>
    </row>
    <row r="19" spans="1:27" ht="15.75" customHeight="1" x14ac:dyDescent="0.3">
      <c r="A19" s="10"/>
      <c r="B19" s="254"/>
      <c r="C19" s="254"/>
      <c r="D19" s="254"/>
      <c r="E19" s="254"/>
      <c r="F19" s="98"/>
      <c r="G19" s="260"/>
      <c r="H19" s="261"/>
      <c r="I19" s="18"/>
      <c r="J19" s="18"/>
      <c r="K19" s="18"/>
      <c r="L19" s="22"/>
      <c r="M19" s="22"/>
      <c r="N19" s="23"/>
      <c r="O19" s="23"/>
      <c r="P19" s="23"/>
      <c r="Q19" s="23"/>
      <c r="R19" s="23"/>
      <c r="S19" s="23"/>
      <c r="T19" s="23"/>
      <c r="U19" s="23"/>
      <c r="V19" s="23"/>
      <c r="W19" s="23"/>
      <c r="X19" s="23"/>
      <c r="Y19" s="23"/>
      <c r="Z19" s="24"/>
    </row>
    <row r="20" spans="1:27" ht="15" thickBot="1" x14ac:dyDescent="0.35">
      <c r="A20" s="12"/>
      <c r="B20" s="19"/>
      <c r="C20" s="19"/>
      <c r="D20" s="19"/>
      <c r="E20" s="19"/>
      <c r="F20" s="19"/>
      <c r="G20" s="19"/>
      <c r="H20" s="13"/>
      <c r="I20" s="25"/>
      <c r="J20" s="25"/>
      <c r="K20" s="25"/>
      <c r="L20" s="25"/>
      <c r="M20" s="19"/>
      <c r="N20" s="19"/>
      <c r="O20" s="19"/>
      <c r="P20" s="19"/>
      <c r="Q20" s="19"/>
      <c r="R20" s="19"/>
      <c r="S20" s="19"/>
      <c r="T20" s="19"/>
      <c r="U20" s="19"/>
      <c r="V20" s="19"/>
      <c r="W20" s="19"/>
      <c r="X20" s="19"/>
      <c r="Y20" s="19"/>
      <c r="Z20" s="13"/>
    </row>
    <row r="21" spans="1:27" ht="24" thickBot="1" x14ac:dyDescent="0.35">
      <c r="A21" s="167" t="s">
        <v>2713</v>
      </c>
      <c r="B21" s="168"/>
      <c r="C21" s="168"/>
      <c r="D21" s="168"/>
      <c r="E21" s="168"/>
      <c r="F21" s="168"/>
      <c r="G21" s="168"/>
      <c r="H21" s="168"/>
      <c r="I21" s="171"/>
      <c r="J21" s="171"/>
      <c r="K21" s="171"/>
      <c r="L21" s="171"/>
      <c r="M21" s="171"/>
      <c r="N21" s="171"/>
      <c r="O21" s="171"/>
      <c r="P21" s="171"/>
      <c r="Q21" s="171"/>
      <c r="R21" s="171"/>
      <c r="S21" s="171"/>
      <c r="T21" s="171"/>
      <c r="U21" s="171"/>
      <c r="V21" s="171"/>
      <c r="W21" s="171"/>
      <c r="X21" s="171"/>
      <c r="Y21" s="171"/>
      <c r="Z21" s="172"/>
      <c r="AA21" s="2"/>
    </row>
    <row r="22" spans="1:27" ht="15" thickBot="1" x14ac:dyDescent="0.35">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62"/>
    </row>
    <row r="23" spans="1:27" ht="24" thickBot="1" x14ac:dyDescent="0.35">
      <c r="A23" s="186" t="s">
        <v>2714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9"/>
      <c r="AA23" s="2"/>
    </row>
    <row r="24" spans="1:27" ht="21.75" customHeight="1" thickBot="1" x14ac:dyDescent="0.35">
      <c r="A24" s="187" t="s">
        <v>3086</v>
      </c>
      <c r="B24" s="188"/>
      <c r="C24" s="188"/>
      <c r="D24" s="188"/>
      <c r="E24" s="188"/>
      <c r="F24" s="188"/>
      <c r="G24" s="188"/>
      <c r="H24" s="188"/>
      <c r="I24" s="188"/>
      <c r="J24" s="188"/>
      <c r="K24" s="188"/>
      <c r="L24" s="188"/>
      <c r="M24" s="188"/>
      <c r="N24" s="188"/>
      <c r="O24" s="189"/>
      <c r="P24" s="189"/>
      <c r="Q24" s="189"/>
      <c r="R24" s="189"/>
      <c r="S24" s="189"/>
      <c r="T24" s="189"/>
      <c r="U24" s="189"/>
      <c r="V24" s="189"/>
      <c r="W24" s="189"/>
      <c r="X24" s="189"/>
      <c r="Y24" s="189"/>
      <c r="Z24" s="190"/>
    </row>
    <row r="25" spans="1:27" s="28" customFormat="1" ht="60.75" customHeight="1" thickBot="1" x14ac:dyDescent="0.35">
      <c r="A25" s="26" t="s">
        <v>2715</v>
      </c>
      <c r="B25" s="27" t="s">
        <v>2849</v>
      </c>
      <c r="C25" s="112" t="s">
        <v>2716</v>
      </c>
      <c r="D25" s="112" t="s">
        <v>2717</v>
      </c>
      <c r="E25" s="112" t="s">
        <v>2718</v>
      </c>
      <c r="F25" s="112" t="s">
        <v>2719</v>
      </c>
      <c r="G25" s="112" t="s">
        <v>2720</v>
      </c>
      <c r="H25" s="195" t="s">
        <v>2721</v>
      </c>
      <c r="I25" s="195"/>
      <c r="J25" s="195" t="s">
        <v>2722</v>
      </c>
      <c r="K25" s="195"/>
      <c r="L25" s="195"/>
      <c r="M25" s="195" t="s">
        <v>2723</v>
      </c>
      <c r="N25" s="195"/>
      <c r="O25" s="195"/>
      <c r="P25" s="195"/>
      <c r="Q25" s="195"/>
      <c r="R25" s="195"/>
      <c r="S25" s="195" t="s">
        <v>2724</v>
      </c>
      <c r="T25" s="195"/>
      <c r="U25" s="195" t="s">
        <v>2725</v>
      </c>
      <c r="V25" s="195"/>
      <c r="W25" s="195" t="s">
        <v>6</v>
      </c>
      <c r="X25" s="195"/>
      <c r="Y25" s="195" t="s">
        <v>2726</v>
      </c>
      <c r="Z25" s="206"/>
      <c r="AA25" s="3"/>
    </row>
    <row r="26" spans="1:27" ht="21.75" customHeight="1" x14ac:dyDescent="0.3">
      <c r="A26" s="29" t="s">
        <v>2736</v>
      </c>
      <c r="B26" s="113"/>
      <c r="C26" s="116"/>
      <c r="D26" s="57"/>
      <c r="E26" s="93"/>
      <c r="F26" s="93"/>
      <c r="G26" s="30" t="str">
        <f>IF(AND(E26&lt;&gt;"",F26&lt;&gt;""),((F26-E26)/30),"")</f>
        <v/>
      </c>
      <c r="H26" s="197"/>
      <c r="I26" s="197"/>
      <c r="J26" s="197"/>
      <c r="K26" s="197"/>
      <c r="L26" s="197"/>
      <c r="M26" s="196" t="str">
        <f>+IF(L26="No",1,IF(L26="Si","Ingrese %",""))</f>
        <v/>
      </c>
      <c r="N26" s="196"/>
      <c r="O26" s="196"/>
      <c r="P26" s="196"/>
      <c r="Q26" s="196"/>
      <c r="R26" s="196"/>
      <c r="S26" s="210"/>
      <c r="T26" s="210"/>
      <c r="U26" s="207"/>
      <c r="V26" s="207"/>
      <c r="W26" s="209" t="str">
        <f>+IF(U26="No",1,IF(U26="Si","Ingrese %",""))</f>
        <v/>
      </c>
      <c r="X26" s="209"/>
      <c r="Y26" s="207"/>
      <c r="Z26" s="208"/>
      <c r="AA26" s="4"/>
    </row>
    <row r="27" spans="1:27" ht="21.75" customHeight="1" x14ac:dyDescent="0.3">
      <c r="A27" s="31" t="s">
        <v>2737</v>
      </c>
      <c r="B27" s="109"/>
      <c r="C27" s="117"/>
      <c r="D27" s="55"/>
      <c r="E27" s="94"/>
      <c r="F27" s="94"/>
      <c r="G27" s="32" t="str">
        <f t="shared" ref="G27:G75" si="0">IF(AND(E27&lt;&gt;"",F27&lt;&gt;""),((F27-E27)/30),"")</f>
        <v/>
      </c>
      <c r="H27" s="191"/>
      <c r="I27" s="191"/>
      <c r="J27" s="191"/>
      <c r="K27" s="191"/>
      <c r="L27" s="191"/>
      <c r="M27" s="204" t="str">
        <f t="shared" ref="M27:M75" si="1">+IF(L27="No",1,IF(L27="Si","Ingrese %",""))</f>
        <v/>
      </c>
      <c r="N27" s="204"/>
      <c r="O27" s="204"/>
      <c r="P27" s="204"/>
      <c r="Q27" s="204"/>
      <c r="R27" s="204"/>
      <c r="S27" s="211"/>
      <c r="T27" s="211"/>
      <c r="U27" s="212"/>
      <c r="V27" s="212"/>
      <c r="W27" s="213" t="str">
        <f t="shared" ref="W27:W75" si="2">+IF(U27="No",1,IF(U27="Si","Ingrese %",""))</f>
        <v/>
      </c>
      <c r="X27" s="213"/>
      <c r="Y27" s="212"/>
      <c r="Z27" s="214"/>
      <c r="AA27" s="4"/>
    </row>
    <row r="28" spans="1:27" ht="21.75" customHeight="1" x14ac:dyDescent="0.3">
      <c r="A28" s="31" t="s">
        <v>2738</v>
      </c>
      <c r="B28" s="109"/>
      <c r="C28" s="117"/>
      <c r="D28" s="55"/>
      <c r="E28" s="94"/>
      <c r="F28" s="94"/>
      <c r="G28" s="32" t="str">
        <f t="shared" si="0"/>
        <v/>
      </c>
      <c r="H28" s="191"/>
      <c r="I28" s="191"/>
      <c r="J28" s="191"/>
      <c r="K28" s="191"/>
      <c r="L28" s="191"/>
      <c r="M28" s="204" t="str">
        <f t="shared" si="1"/>
        <v/>
      </c>
      <c r="N28" s="204"/>
      <c r="O28" s="204"/>
      <c r="P28" s="204"/>
      <c r="Q28" s="204"/>
      <c r="R28" s="204"/>
      <c r="S28" s="211"/>
      <c r="T28" s="211"/>
      <c r="U28" s="212"/>
      <c r="V28" s="212"/>
      <c r="W28" s="213" t="str">
        <f t="shared" si="2"/>
        <v/>
      </c>
      <c r="X28" s="213"/>
      <c r="Y28" s="212"/>
      <c r="Z28" s="214"/>
      <c r="AA28" s="4"/>
    </row>
    <row r="29" spans="1:27" ht="21.75" customHeight="1" x14ac:dyDescent="0.3">
      <c r="A29" s="31" t="s">
        <v>2739</v>
      </c>
      <c r="B29" s="109"/>
      <c r="C29" s="117"/>
      <c r="D29" s="55"/>
      <c r="E29" s="94"/>
      <c r="F29" s="94"/>
      <c r="G29" s="32" t="str">
        <f t="shared" si="0"/>
        <v/>
      </c>
      <c r="H29" s="191"/>
      <c r="I29" s="191"/>
      <c r="J29" s="191"/>
      <c r="K29" s="191"/>
      <c r="L29" s="191"/>
      <c r="M29" s="204" t="str">
        <f t="shared" si="1"/>
        <v/>
      </c>
      <c r="N29" s="204"/>
      <c r="O29" s="204"/>
      <c r="P29" s="204"/>
      <c r="Q29" s="204"/>
      <c r="R29" s="204"/>
      <c r="S29" s="211"/>
      <c r="T29" s="211"/>
      <c r="U29" s="212"/>
      <c r="V29" s="212"/>
      <c r="W29" s="213" t="str">
        <f t="shared" si="2"/>
        <v/>
      </c>
      <c r="X29" s="213"/>
      <c r="Y29" s="212"/>
      <c r="Z29" s="214"/>
      <c r="AA29" s="4"/>
    </row>
    <row r="30" spans="1:27" ht="21.75" customHeight="1" x14ac:dyDescent="0.3">
      <c r="A30" s="31" t="s">
        <v>2740</v>
      </c>
      <c r="B30" s="109"/>
      <c r="C30" s="117"/>
      <c r="D30" s="55"/>
      <c r="E30" s="94"/>
      <c r="F30" s="94"/>
      <c r="G30" s="32" t="str">
        <f t="shared" si="0"/>
        <v/>
      </c>
      <c r="H30" s="191"/>
      <c r="I30" s="191"/>
      <c r="J30" s="191"/>
      <c r="K30" s="191"/>
      <c r="L30" s="191"/>
      <c r="M30" s="204" t="str">
        <f t="shared" si="1"/>
        <v/>
      </c>
      <c r="N30" s="204"/>
      <c r="O30" s="204"/>
      <c r="P30" s="204"/>
      <c r="Q30" s="204"/>
      <c r="R30" s="204"/>
      <c r="S30" s="211"/>
      <c r="T30" s="211"/>
      <c r="U30" s="212"/>
      <c r="V30" s="212"/>
      <c r="W30" s="213" t="str">
        <f t="shared" si="2"/>
        <v/>
      </c>
      <c r="X30" s="213"/>
      <c r="Y30" s="212"/>
      <c r="Z30" s="214"/>
      <c r="AA30" s="4"/>
    </row>
    <row r="31" spans="1:27" ht="21.75" customHeight="1" x14ac:dyDescent="0.3">
      <c r="A31" s="31" t="s">
        <v>2741</v>
      </c>
      <c r="B31" s="109"/>
      <c r="C31" s="117"/>
      <c r="D31" s="55"/>
      <c r="E31" s="94"/>
      <c r="F31" s="94"/>
      <c r="G31" s="32" t="str">
        <f t="shared" si="0"/>
        <v/>
      </c>
      <c r="H31" s="191"/>
      <c r="I31" s="191"/>
      <c r="J31" s="191"/>
      <c r="K31" s="191"/>
      <c r="L31" s="191"/>
      <c r="M31" s="204" t="str">
        <f t="shared" si="1"/>
        <v/>
      </c>
      <c r="N31" s="204"/>
      <c r="O31" s="204"/>
      <c r="P31" s="204"/>
      <c r="Q31" s="204"/>
      <c r="R31" s="204"/>
      <c r="S31" s="211"/>
      <c r="T31" s="211"/>
      <c r="U31" s="212"/>
      <c r="V31" s="212"/>
      <c r="W31" s="213" t="str">
        <f t="shared" si="2"/>
        <v/>
      </c>
      <c r="X31" s="213"/>
      <c r="Y31" s="212"/>
      <c r="Z31" s="214"/>
      <c r="AA31" s="4"/>
    </row>
    <row r="32" spans="1:27" ht="21.75" customHeight="1" x14ac:dyDescent="0.3">
      <c r="A32" s="31" t="s">
        <v>2742</v>
      </c>
      <c r="B32" s="109"/>
      <c r="C32" s="117"/>
      <c r="D32" s="55"/>
      <c r="E32" s="94"/>
      <c r="F32" s="94"/>
      <c r="G32" s="32" t="str">
        <f t="shared" si="0"/>
        <v/>
      </c>
      <c r="H32" s="191"/>
      <c r="I32" s="191"/>
      <c r="J32" s="191"/>
      <c r="K32" s="191"/>
      <c r="L32" s="191"/>
      <c r="M32" s="204" t="str">
        <f t="shared" si="1"/>
        <v/>
      </c>
      <c r="N32" s="204"/>
      <c r="O32" s="204"/>
      <c r="P32" s="204"/>
      <c r="Q32" s="204"/>
      <c r="R32" s="204"/>
      <c r="S32" s="211"/>
      <c r="T32" s="211"/>
      <c r="U32" s="212"/>
      <c r="V32" s="212"/>
      <c r="W32" s="213" t="str">
        <f t="shared" si="2"/>
        <v/>
      </c>
      <c r="X32" s="213"/>
      <c r="Y32" s="212"/>
      <c r="Z32" s="214"/>
      <c r="AA32" s="4"/>
    </row>
    <row r="33" spans="1:27" ht="21.75" customHeight="1" x14ac:dyDescent="0.3">
      <c r="A33" s="31" t="s">
        <v>2743</v>
      </c>
      <c r="B33" s="109"/>
      <c r="C33" s="117"/>
      <c r="D33" s="55"/>
      <c r="E33" s="94"/>
      <c r="F33" s="94"/>
      <c r="G33" s="32" t="str">
        <f t="shared" si="0"/>
        <v/>
      </c>
      <c r="H33" s="191"/>
      <c r="I33" s="191"/>
      <c r="J33" s="191"/>
      <c r="K33" s="191"/>
      <c r="L33" s="191"/>
      <c r="M33" s="204" t="str">
        <f t="shared" si="1"/>
        <v/>
      </c>
      <c r="N33" s="204"/>
      <c r="O33" s="204"/>
      <c r="P33" s="204"/>
      <c r="Q33" s="204"/>
      <c r="R33" s="204"/>
      <c r="S33" s="211"/>
      <c r="T33" s="211"/>
      <c r="U33" s="212"/>
      <c r="V33" s="212"/>
      <c r="W33" s="213" t="str">
        <f t="shared" si="2"/>
        <v/>
      </c>
      <c r="X33" s="213"/>
      <c r="Y33" s="212"/>
      <c r="Z33" s="214"/>
      <c r="AA33" s="4"/>
    </row>
    <row r="34" spans="1:27" ht="21.75" customHeight="1" x14ac:dyDescent="0.3">
      <c r="A34" s="31" t="s">
        <v>2744</v>
      </c>
      <c r="B34" s="109"/>
      <c r="C34" s="117"/>
      <c r="D34" s="55"/>
      <c r="E34" s="94"/>
      <c r="F34" s="94"/>
      <c r="G34" s="32" t="str">
        <f t="shared" si="0"/>
        <v/>
      </c>
      <c r="H34" s="191"/>
      <c r="I34" s="191"/>
      <c r="J34" s="191"/>
      <c r="K34" s="191"/>
      <c r="L34" s="191"/>
      <c r="M34" s="204" t="str">
        <f t="shared" si="1"/>
        <v/>
      </c>
      <c r="N34" s="204"/>
      <c r="O34" s="204"/>
      <c r="P34" s="204"/>
      <c r="Q34" s="204"/>
      <c r="R34" s="204"/>
      <c r="S34" s="211"/>
      <c r="T34" s="211"/>
      <c r="U34" s="212"/>
      <c r="V34" s="212"/>
      <c r="W34" s="213" t="str">
        <f t="shared" si="2"/>
        <v/>
      </c>
      <c r="X34" s="213"/>
      <c r="Y34" s="212"/>
      <c r="Z34" s="214"/>
      <c r="AA34" s="4"/>
    </row>
    <row r="35" spans="1:27" ht="21.75" customHeight="1" x14ac:dyDescent="0.3">
      <c r="A35" s="31" t="s">
        <v>2745</v>
      </c>
      <c r="B35" s="109"/>
      <c r="C35" s="117"/>
      <c r="D35" s="55"/>
      <c r="E35" s="94"/>
      <c r="F35" s="94"/>
      <c r="G35" s="32" t="str">
        <f t="shared" si="0"/>
        <v/>
      </c>
      <c r="H35" s="191"/>
      <c r="I35" s="191"/>
      <c r="J35" s="191"/>
      <c r="K35" s="191"/>
      <c r="L35" s="191"/>
      <c r="M35" s="204" t="str">
        <f t="shared" si="1"/>
        <v/>
      </c>
      <c r="N35" s="204"/>
      <c r="O35" s="204"/>
      <c r="P35" s="204"/>
      <c r="Q35" s="204"/>
      <c r="R35" s="204"/>
      <c r="S35" s="211"/>
      <c r="T35" s="211"/>
      <c r="U35" s="212"/>
      <c r="V35" s="212"/>
      <c r="W35" s="213" t="str">
        <f t="shared" si="2"/>
        <v/>
      </c>
      <c r="X35" s="213"/>
      <c r="Y35" s="212"/>
      <c r="Z35" s="214"/>
      <c r="AA35" s="4"/>
    </row>
    <row r="36" spans="1:27" ht="21.75" customHeight="1" x14ac:dyDescent="0.3">
      <c r="A36" s="31" t="s">
        <v>2746</v>
      </c>
      <c r="B36" s="109"/>
      <c r="C36" s="117"/>
      <c r="D36" s="55"/>
      <c r="E36" s="94"/>
      <c r="F36" s="94"/>
      <c r="G36" s="32" t="str">
        <f t="shared" si="0"/>
        <v/>
      </c>
      <c r="H36" s="191"/>
      <c r="I36" s="191"/>
      <c r="J36" s="191"/>
      <c r="K36" s="191"/>
      <c r="L36" s="191"/>
      <c r="M36" s="204" t="str">
        <f t="shared" si="1"/>
        <v/>
      </c>
      <c r="N36" s="204"/>
      <c r="O36" s="204"/>
      <c r="P36" s="204"/>
      <c r="Q36" s="204"/>
      <c r="R36" s="204"/>
      <c r="S36" s="211"/>
      <c r="T36" s="211"/>
      <c r="U36" s="212"/>
      <c r="V36" s="212"/>
      <c r="W36" s="213" t="str">
        <f t="shared" si="2"/>
        <v/>
      </c>
      <c r="X36" s="213"/>
      <c r="Y36" s="212"/>
      <c r="Z36" s="214"/>
      <c r="AA36" s="4"/>
    </row>
    <row r="37" spans="1:27" ht="21.75" customHeight="1" x14ac:dyDescent="0.3">
      <c r="A37" s="31" t="s">
        <v>2747</v>
      </c>
      <c r="B37" s="109"/>
      <c r="C37" s="117"/>
      <c r="D37" s="55"/>
      <c r="E37" s="94"/>
      <c r="F37" s="94"/>
      <c r="G37" s="32" t="str">
        <f t="shared" si="0"/>
        <v/>
      </c>
      <c r="H37" s="191"/>
      <c r="I37" s="191"/>
      <c r="J37" s="191"/>
      <c r="K37" s="191"/>
      <c r="L37" s="191"/>
      <c r="M37" s="204" t="str">
        <f t="shared" si="1"/>
        <v/>
      </c>
      <c r="N37" s="204"/>
      <c r="O37" s="204"/>
      <c r="P37" s="204"/>
      <c r="Q37" s="204"/>
      <c r="R37" s="204"/>
      <c r="S37" s="211"/>
      <c r="T37" s="211"/>
      <c r="U37" s="212"/>
      <c r="V37" s="212"/>
      <c r="W37" s="213" t="str">
        <f t="shared" si="2"/>
        <v/>
      </c>
      <c r="X37" s="213"/>
      <c r="Y37" s="212"/>
      <c r="Z37" s="214"/>
      <c r="AA37" s="4"/>
    </row>
    <row r="38" spans="1:27" ht="21.75" customHeight="1" x14ac:dyDescent="0.3">
      <c r="A38" s="31" t="s">
        <v>2748</v>
      </c>
      <c r="B38" s="109"/>
      <c r="C38" s="117"/>
      <c r="D38" s="55"/>
      <c r="E38" s="94"/>
      <c r="F38" s="94"/>
      <c r="G38" s="32" t="str">
        <f t="shared" si="0"/>
        <v/>
      </c>
      <c r="H38" s="191"/>
      <c r="I38" s="191"/>
      <c r="J38" s="191"/>
      <c r="K38" s="191"/>
      <c r="L38" s="191"/>
      <c r="M38" s="204" t="str">
        <f t="shared" si="1"/>
        <v/>
      </c>
      <c r="N38" s="204"/>
      <c r="O38" s="204"/>
      <c r="P38" s="204"/>
      <c r="Q38" s="204"/>
      <c r="R38" s="204"/>
      <c r="S38" s="211"/>
      <c r="T38" s="211"/>
      <c r="U38" s="212"/>
      <c r="V38" s="212"/>
      <c r="W38" s="213" t="str">
        <f t="shared" si="2"/>
        <v/>
      </c>
      <c r="X38" s="213"/>
      <c r="Y38" s="212"/>
      <c r="Z38" s="214"/>
      <c r="AA38" s="4"/>
    </row>
    <row r="39" spans="1:27" ht="21.75" customHeight="1" x14ac:dyDescent="0.3">
      <c r="A39" s="31" t="s">
        <v>2749</v>
      </c>
      <c r="B39" s="109"/>
      <c r="C39" s="117"/>
      <c r="D39" s="55"/>
      <c r="E39" s="94"/>
      <c r="F39" s="94"/>
      <c r="G39" s="32" t="str">
        <f t="shared" si="0"/>
        <v/>
      </c>
      <c r="H39" s="191"/>
      <c r="I39" s="191"/>
      <c r="J39" s="191"/>
      <c r="K39" s="191"/>
      <c r="L39" s="191"/>
      <c r="M39" s="204" t="str">
        <f t="shared" si="1"/>
        <v/>
      </c>
      <c r="N39" s="204"/>
      <c r="O39" s="204"/>
      <c r="P39" s="204"/>
      <c r="Q39" s="204"/>
      <c r="R39" s="204"/>
      <c r="S39" s="211"/>
      <c r="T39" s="211"/>
      <c r="U39" s="212"/>
      <c r="V39" s="212"/>
      <c r="W39" s="213" t="str">
        <f t="shared" si="2"/>
        <v/>
      </c>
      <c r="X39" s="213"/>
      <c r="Y39" s="212"/>
      <c r="Z39" s="214"/>
      <c r="AA39" s="4"/>
    </row>
    <row r="40" spans="1:27" ht="21.75" customHeight="1" x14ac:dyDescent="0.3">
      <c r="A40" s="31" t="s">
        <v>2750</v>
      </c>
      <c r="B40" s="109"/>
      <c r="C40" s="117"/>
      <c r="D40" s="55"/>
      <c r="E40" s="94"/>
      <c r="F40" s="94"/>
      <c r="G40" s="32" t="str">
        <f t="shared" si="0"/>
        <v/>
      </c>
      <c r="H40" s="191"/>
      <c r="I40" s="191"/>
      <c r="J40" s="191"/>
      <c r="K40" s="191"/>
      <c r="L40" s="191"/>
      <c r="M40" s="204" t="str">
        <f t="shared" si="1"/>
        <v/>
      </c>
      <c r="N40" s="204"/>
      <c r="O40" s="204"/>
      <c r="P40" s="204"/>
      <c r="Q40" s="204"/>
      <c r="R40" s="204"/>
      <c r="S40" s="211"/>
      <c r="T40" s="211"/>
      <c r="U40" s="212"/>
      <c r="V40" s="212"/>
      <c r="W40" s="213" t="str">
        <f t="shared" si="2"/>
        <v/>
      </c>
      <c r="X40" s="213"/>
      <c r="Y40" s="212"/>
      <c r="Z40" s="214"/>
      <c r="AA40" s="4"/>
    </row>
    <row r="41" spans="1:27" ht="21.75" customHeight="1" x14ac:dyDescent="0.3">
      <c r="A41" s="31" t="s">
        <v>2751</v>
      </c>
      <c r="B41" s="109"/>
      <c r="C41" s="117"/>
      <c r="D41" s="55"/>
      <c r="E41" s="94"/>
      <c r="F41" s="94"/>
      <c r="G41" s="32" t="str">
        <f t="shared" si="0"/>
        <v/>
      </c>
      <c r="H41" s="191"/>
      <c r="I41" s="191"/>
      <c r="J41" s="191"/>
      <c r="K41" s="191"/>
      <c r="L41" s="191"/>
      <c r="M41" s="204" t="str">
        <f t="shared" si="1"/>
        <v/>
      </c>
      <c r="N41" s="204"/>
      <c r="O41" s="204"/>
      <c r="P41" s="204"/>
      <c r="Q41" s="204"/>
      <c r="R41" s="204"/>
      <c r="S41" s="211"/>
      <c r="T41" s="211"/>
      <c r="U41" s="212"/>
      <c r="V41" s="212"/>
      <c r="W41" s="213" t="str">
        <f t="shared" si="2"/>
        <v/>
      </c>
      <c r="X41" s="213"/>
      <c r="Y41" s="212"/>
      <c r="Z41" s="214"/>
      <c r="AA41" s="4"/>
    </row>
    <row r="42" spans="1:27" ht="21.75" customHeight="1" x14ac:dyDescent="0.3">
      <c r="A42" s="31" t="s">
        <v>2752</v>
      </c>
      <c r="B42" s="109"/>
      <c r="C42" s="117"/>
      <c r="D42" s="55"/>
      <c r="E42" s="94"/>
      <c r="F42" s="94"/>
      <c r="G42" s="32" t="str">
        <f t="shared" si="0"/>
        <v/>
      </c>
      <c r="H42" s="191"/>
      <c r="I42" s="191"/>
      <c r="J42" s="191"/>
      <c r="K42" s="191"/>
      <c r="L42" s="191"/>
      <c r="M42" s="204" t="str">
        <f t="shared" si="1"/>
        <v/>
      </c>
      <c r="N42" s="204"/>
      <c r="O42" s="204"/>
      <c r="P42" s="204"/>
      <c r="Q42" s="204"/>
      <c r="R42" s="204"/>
      <c r="S42" s="211"/>
      <c r="T42" s="211"/>
      <c r="U42" s="212"/>
      <c r="V42" s="212"/>
      <c r="W42" s="213" t="str">
        <f t="shared" si="2"/>
        <v/>
      </c>
      <c r="X42" s="213"/>
      <c r="Y42" s="212"/>
      <c r="Z42" s="214"/>
      <c r="AA42" s="4"/>
    </row>
    <row r="43" spans="1:27" ht="21.75" customHeight="1" x14ac:dyDescent="0.3">
      <c r="A43" s="31" t="s">
        <v>2753</v>
      </c>
      <c r="B43" s="109"/>
      <c r="C43" s="117"/>
      <c r="D43" s="55"/>
      <c r="E43" s="94"/>
      <c r="F43" s="94"/>
      <c r="G43" s="32" t="str">
        <f t="shared" si="0"/>
        <v/>
      </c>
      <c r="H43" s="191"/>
      <c r="I43" s="191"/>
      <c r="J43" s="191"/>
      <c r="K43" s="191"/>
      <c r="L43" s="191"/>
      <c r="M43" s="204" t="str">
        <f t="shared" si="1"/>
        <v/>
      </c>
      <c r="N43" s="204"/>
      <c r="O43" s="204"/>
      <c r="P43" s="204"/>
      <c r="Q43" s="204"/>
      <c r="R43" s="204"/>
      <c r="S43" s="211"/>
      <c r="T43" s="211"/>
      <c r="U43" s="212"/>
      <c r="V43" s="212"/>
      <c r="W43" s="213" t="str">
        <f t="shared" si="2"/>
        <v/>
      </c>
      <c r="X43" s="213"/>
      <c r="Y43" s="212"/>
      <c r="Z43" s="214"/>
      <c r="AA43" s="4"/>
    </row>
    <row r="44" spans="1:27" ht="21.75" customHeight="1" x14ac:dyDescent="0.3">
      <c r="A44" s="31" t="s">
        <v>2754</v>
      </c>
      <c r="B44" s="109"/>
      <c r="C44" s="117"/>
      <c r="D44" s="55"/>
      <c r="E44" s="94"/>
      <c r="F44" s="94"/>
      <c r="G44" s="32" t="str">
        <f t="shared" si="0"/>
        <v/>
      </c>
      <c r="H44" s="191"/>
      <c r="I44" s="191"/>
      <c r="J44" s="191"/>
      <c r="K44" s="191"/>
      <c r="L44" s="191"/>
      <c r="M44" s="204" t="str">
        <f t="shared" si="1"/>
        <v/>
      </c>
      <c r="N44" s="204"/>
      <c r="O44" s="204"/>
      <c r="P44" s="204"/>
      <c r="Q44" s="204"/>
      <c r="R44" s="204"/>
      <c r="S44" s="211"/>
      <c r="T44" s="211"/>
      <c r="U44" s="212"/>
      <c r="V44" s="212"/>
      <c r="W44" s="213" t="str">
        <f t="shared" si="2"/>
        <v/>
      </c>
      <c r="X44" s="213"/>
      <c r="Y44" s="212"/>
      <c r="Z44" s="214"/>
      <c r="AA44" s="4"/>
    </row>
    <row r="45" spans="1:27" ht="21.75" customHeight="1" x14ac:dyDescent="0.3">
      <c r="A45" s="31" t="s">
        <v>2755</v>
      </c>
      <c r="B45" s="109"/>
      <c r="C45" s="117"/>
      <c r="D45" s="55"/>
      <c r="E45" s="94"/>
      <c r="F45" s="94"/>
      <c r="G45" s="32" t="str">
        <f t="shared" si="0"/>
        <v/>
      </c>
      <c r="H45" s="191"/>
      <c r="I45" s="191"/>
      <c r="J45" s="191"/>
      <c r="K45" s="191"/>
      <c r="L45" s="191"/>
      <c r="M45" s="204" t="str">
        <f t="shared" si="1"/>
        <v/>
      </c>
      <c r="N45" s="204"/>
      <c r="O45" s="204"/>
      <c r="P45" s="204"/>
      <c r="Q45" s="204"/>
      <c r="R45" s="204"/>
      <c r="S45" s="211"/>
      <c r="T45" s="211"/>
      <c r="U45" s="212"/>
      <c r="V45" s="212"/>
      <c r="W45" s="213" t="str">
        <f t="shared" si="2"/>
        <v/>
      </c>
      <c r="X45" s="213"/>
      <c r="Y45" s="212"/>
      <c r="Z45" s="214"/>
      <c r="AA45" s="4"/>
    </row>
    <row r="46" spans="1:27" ht="21.75" customHeight="1" x14ac:dyDescent="0.3">
      <c r="A46" s="31" t="s">
        <v>2756</v>
      </c>
      <c r="B46" s="109"/>
      <c r="C46" s="117"/>
      <c r="D46" s="55"/>
      <c r="E46" s="94"/>
      <c r="F46" s="94"/>
      <c r="G46" s="32" t="str">
        <f t="shared" si="0"/>
        <v/>
      </c>
      <c r="H46" s="191"/>
      <c r="I46" s="191"/>
      <c r="J46" s="191"/>
      <c r="K46" s="191"/>
      <c r="L46" s="191"/>
      <c r="M46" s="204" t="str">
        <f t="shared" si="1"/>
        <v/>
      </c>
      <c r="N46" s="204"/>
      <c r="O46" s="204"/>
      <c r="P46" s="204"/>
      <c r="Q46" s="204"/>
      <c r="R46" s="204"/>
      <c r="S46" s="211"/>
      <c r="T46" s="211"/>
      <c r="U46" s="212"/>
      <c r="V46" s="212"/>
      <c r="W46" s="213" t="str">
        <f t="shared" si="2"/>
        <v/>
      </c>
      <c r="X46" s="213"/>
      <c r="Y46" s="212"/>
      <c r="Z46" s="214"/>
      <c r="AA46" s="4"/>
    </row>
    <row r="47" spans="1:27" ht="21.75" customHeight="1" x14ac:dyDescent="0.3">
      <c r="A47" s="31" t="s">
        <v>2757</v>
      </c>
      <c r="B47" s="109"/>
      <c r="C47" s="117"/>
      <c r="D47" s="55"/>
      <c r="E47" s="94"/>
      <c r="F47" s="94"/>
      <c r="G47" s="32" t="str">
        <f t="shared" si="0"/>
        <v/>
      </c>
      <c r="H47" s="191"/>
      <c r="I47" s="191"/>
      <c r="J47" s="191"/>
      <c r="K47" s="191"/>
      <c r="L47" s="191"/>
      <c r="M47" s="204" t="str">
        <f t="shared" si="1"/>
        <v/>
      </c>
      <c r="N47" s="204"/>
      <c r="O47" s="204"/>
      <c r="P47" s="204"/>
      <c r="Q47" s="204"/>
      <c r="R47" s="204"/>
      <c r="S47" s="211"/>
      <c r="T47" s="211"/>
      <c r="U47" s="212"/>
      <c r="V47" s="212"/>
      <c r="W47" s="213" t="str">
        <f t="shared" si="2"/>
        <v/>
      </c>
      <c r="X47" s="213"/>
      <c r="Y47" s="212"/>
      <c r="Z47" s="214"/>
      <c r="AA47" s="4"/>
    </row>
    <row r="48" spans="1:27" ht="21.75" customHeight="1" x14ac:dyDescent="0.3">
      <c r="A48" s="31" t="s">
        <v>2758</v>
      </c>
      <c r="B48" s="109"/>
      <c r="C48" s="117"/>
      <c r="D48" s="55"/>
      <c r="E48" s="94"/>
      <c r="F48" s="94"/>
      <c r="G48" s="32" t="str">
        <f t="shared" si="0"/>
        <v/>
      </c>
      <c r="H48" s="191"/>
      <c r="I48" s="191"/>
      <c r="J48" s="191"/>
      <c r="K48" s="191"/>
      <c r="L48" s="191"/>
      <c r="M48" s="204" t="str">
        <f t="shared" si="1"/>
        <v/>
      </c>
      <c r="N48" s="204"/>
      <c r="O48" s="204"/>
      <c r="P48" s="204"/>
      <c r="Q48" s="204"/>
      <c r="R48" s="204"/>
      <c r="S48" s="211"/>
      <c r="T48" s="211"/>
      <c r="U48" s="212"/>
      <c r="V48" s="212"/>
      <c r="W48" s="213" t="str">
        <f t="shared" si="2"/>
        <v/>
      </c>
      <c r="X48" s="213"/>
      <c r="Y48" s="212"/>
      <c r="Z48" s="214"/>
      <c r="AA48" s="4"/>
    </row>
    <row r="49" spans="1:27" ht="21.75" customHeight="1" x14ac:dyDescent="0.3">
      <c r="A49" s="31" t="s">
        <v>2759</v>
      </c>
      <c r="B49" s="109"/>
      <c r="C49" s="117"/>
      <c r="D49" s="55"/>
      <c r="E49" s="94"/>
      <c r="F49" s="94"/>
      <c r="G49" s="32" t="str">
        <f t="shared" si="0"/>
        <v/>
      </c>
      <c r="H49" s="191"/>
      <c r="I49" s="191"/>
      <c r="J49" s="191"/>
      <c r="K49" s="191"/>
      <c r="L49" s="191"/>
      <c r="M49" s="204" t="str">
        <f t="shared" si="1"/>
        <v/>
      </c>
      <c r="N49" s="204"/>
      <c r="O49" s="204"/>
      <c r="P49" s="204"/>
      <c r="Q49" s="204"/>
      <c r="R49" s="204"/>
      <c r="S49" s="211"/>
      <c r="T49" s="211"/>
      <c r="U49" s="212"/>
      <c r="V49" s="212"/>
      <c r="W49" s="213" t="str">
        <f t="shared" si="2"/>
        <v/>
      </c>
      <c r="X49" s="213"/>
      <c r="Y49" s="212"/>
      <c r="Z49" s="214"/>
      <c r="AA49" s="4"/>
    </row>
    <row r="50" spans="1:27" ht="21.75" customHeight="1" x14ac:dyDescent="0.3">
      <c r="A50" s="31" t="s">
        <v>2760</v>
      </c>
      <c r="B50" s="109"/>
      <c r="C50" s="117"/>
      <c r="D50" s="55"/>
      <c r="E50" s="94"/>
      <c r="F50" s="94"/>
      <c r="G50" s="32" t="str">
        <f t="shared" si="0"/>
        <v/>
      </c>
      <c r="H50" s="191"/>
      <c r="I50" s="191"/>
      <c r="J50" s="191"/>
      <c r="K50" s="191"/>
      <c r="L50" s="191"/>
      <c r="M50" s="204" t="str">
        <f t="shared" si="1"/>
        <v/>
      </c>
      <c r="N50" s="204"/>
      <c r="O50" s="204"/>
      <c r="P50" s="204"/>
      <c r="Q50" s="204"/>
      <c r="R50" s="204"/>
      <c r="S50" s="211"/>
      <c r="T50" s="211"/>
      <c r="U50" s="212"/>
      <c r="V50" s="212"/>
      <c r="W50" s="213" t="str">
        <f t="shared" si="2"/>
        <v/>
      </c>
      <c r="X50" s="213"/>
      <c r="Y50" s="212"/>
      <c r="Z50" s="214"/>
      <c r="AA50" s="4"/>
    </row>
    <row r="51" spans="1:27" ht="21.75" customHeight="1" x14ac:dyDescent="0.3">
      <c r="A51" s="31" t="s">
        <v>2761</v>
      </c>
      <c r="B51" s="109"/>
      <c r="C51" s="117"/>
      <c r="D51" s="55"/>
      <c r="E51" s="94"/>
      <c r="F51" s="94"/>
      <c r="G51" s="32" t="str">
        <f t="shared" si="0"/>
        <v/>
      </c>
      <c r="H51" s="191"/>
      <c r="I51" s="191"/>
      <c r="J51" s="191"/>
      <c r="K51" s="191"/>
      <c r="L51" s="191"/>
      <c r="M51" s="204" t="str">
        <f t="shared" si="1"/>
        <v/>
      </c>
      <c r="N51" s="204"/>
      <c r="O51" s="204"/>
      <c r="P51" s="204"/>
      <c r="Q51" s="204"/>
      <c r="R51" s="204"/>
      <c r="S51" s="211"/>
      <c r="T51" s="211"/>
      <c r="U51" s="212"/>
      <c r="V51" s="212"/>
      <c r="W51" s="213" t="str">
        <f t="shared" si="2"/>
        <v/>
      </c>
      <c r="X51" s="213"/>
      <c r="Y51" s="212"/>
      <c r="Z51" s="214"/>
      <c r="AA51" s="4"/>
    </row>
    <row r="52" spans="1:27" ht="21.75" customHeight="1" x14ac:dyDescent="0.3">
      <c r="A52" s="31" t="s">
        <v>2762</v>
      </c>
      <c r="B52" s="109"/>
      <c r="C52" s="117"/>
      <c r="D52" s="55"/>
      <c r="E52" s="94"/>
      <c r="F52" s="94"/>
      <c r="G52" s="32" t="str">
        <f t="shared" si="0"/>
        <v/>
      </c>
      <c r="H52" s="191"/>
      <c r="I52" s="191"/>
      <c r="J52" s="191"/>
      <c r="K52" s="191"/>
      <c r="L52" s="191"/>
      <c r="M52" s="204" t="str">
        <f t="shared" si="1"/>
        <v/>
      </c>
      <c r="N52" s="204"/>
      <c r="O52" s="204"/>
      <c r="P52" s="204"/>
      <c r="Q52" s="204"/>
      <c r="R52" s="204"/>
      <c r="S52" s="211"/>
      <c r="T52" s="211"/>
      <c r="U52" s="212"/>
      <c r="V52" s="212"/>
      <c r="W52" s="213" t="str">
        <f t="shared" si="2"/>
        <v/>
      </c>
      <c r="X52" s="213"/>
      <c r="Y52" s="212"/>
      <c r="Z52" s="214"/>
      <c r="AA52" s="4"/>
    </row>
    <row r="53" spans="1:27" ht="21.75" customHeight="1" x14ac:dyDescent="0.3">
      <c r="A53" s="31" t="s">
        <v>2763</v>
      </c>
      <c r="B53" s="109"/>
      <c r="C53" s="117"/>
      <c r="D53" s="55"/>
      <c r="E53" s="94"/>
      <c r="F53" s="94"/>
      <c r="G53" s="32" t="str">
        <f t="shared" si="0"/>
        <v/>
      </c>
      <c r="H53" s="191"/>
      <c r="I53" s="191"/>
      <c r="J53" s="191"/>
      <c r="K53" s="191"/>
      <c r="L53" s="191"/>
      <c r="M53" s="204" t="str">
        <f t="shared" si="1"/>
        <v/>
      </c>
      <c r="N53" s="204"/>
      <c r="O53" s="204"/>
      <c r="P53" s="204"/>
      <c r="Q53" s="204"/>
      <c r="R53" s="204"/>
      <c r="S53" s="211"/>
      <c r="T53" s="211"/>
      <c r="U53" s="212"/>
      <c r="V53" s="212"/>
      <c r="W53" s="213" t="str">
        <f t="shared" si="2"/>
        <v/>
      </c>
      <c r="X53" s="213"/>
      <c r="Y53" s="212"/>
      <c r="Z53" s="214"/>
      <c r="AA53" s="4"/>
    </row>
    <row r="54" spans="1:27" ht="21.75" customHeight="1" x14ac:dyDescent="0.3">
      <c r="A54" s="31" t="s">
        <v>2764</v>
      </c>
      <c r="B54" s="109"/>
      <c r="C54" s="117"/>
      <c r="D54" s="55"/>
      <c r="E54" s="94"/>
      <c r="F54" s="94"/>
      <c r="G54" s="32" t="str">
        <f t="shared" si="0"/>
        <v/>
      </c>
      <c r="H54" s="191"/>
      <c r="I54" s="191"/>
      <c r="J54" s="191"/>
      <c r="K54" s="191"/>
      <c r="L54" s="191"/>
      <c r="M54" s="204" t="str">
        <f t="shared" si="1"/>
        <v/>
      </c>
      <c r="N54" s="204"/>
      <c r="O54" s="204"/>
      <c r="P54" s="204"/>
      <c r="Q54" s="204"/>
      <c r="R54" s="204"/>
      <c r="S54" s="211"/>
      <c r="T54" s="211"/>
      <c r="U54" s="212"/>
      <c r="V54" s="212"/>
      <c r="W54" s="213" t="str">
        <f t="shared" si="2"/>
        <v/>
      </c>
      <c r="X54" s="213"/>
      <c r="Y54" s="212"/>
      <c r="Z54" s="214"/>
      <c r="AA54" s="4"/>
    </row>
    <row r="55" spans="1:27" ht="21.75" customHeight="1" x14ac:dyDescent="0.3">
      <c r="A55" s="31" t="s">
        <v>2765</v>
      </c>
      <c r="B55" s="109"/>
      <c r="C55" s="117"/>
      <c r="D55" s="55"/>
      <c r="E55" s="94"/>
      <c r="F55" s="94"/>
      <c r="G55" s="32" t="str">
        <f t="shared" si="0"/>
        <v/>
      </c>
      <c r="H55" s="191"/>
      <c r="I55" s="191"/>
      <c r="J55" s="191"/>
      <c r="K55" s="191"/>
      <c r="L55" s="191"/>
      <c r="M55" s="204" t="str">
        <f t="shared" si="1"/>
        <v/>
      </c>
      <c r="N55" s="204"/>
      <c r="O55" s="204"/>
      <c r="P55" s="204"/>
      <c r="Q55" s="204"/>
      <c r="R55" s="204"/>
      <c r="S55" s="211"/>
      <c r="T55" s="211"/>
      <c r="U55" s="212"/>
      <c r="V55" s="212"/>
      <c r="W55" s="213" t="str">
        <f t="shared" si="2"/>
        <v/>
      </c>
      <c r="X55" s="213"/>
      <c r="Y55" s="212"/>
      <c r="Z55" s="214"/>
      <c r="AA55" s="4"/>
    </row>
    <row r="56" spans="1:27" ht="21.75" customHeight="1" x14ac:dyDescent="0.3">
      <c r="A56" s="31" t="s">
        <v>2766</v>
      </c>
      <c r="B56" s="109"/>
      <c r="C56" s="117"/>
      <c r="D56" s="55"/>
      <c r="E56" s="94"/>
      <c r="F56" s="94"/>
      <c r="G56" s="32" t="str">
        <f t="shared" si="0"/>
        <v/>
      </c>
      <c r="H56" s="191"/>
      <c r="I56" s="191"/>
      <c r="J56" s="191"/>
      <c r="K56" s="191"/>
      <c r="L56" s="191"/>
      <c r="M56" s="204" t="str">
        <f t="shared" si="1"/>
        <v/>
      </c>
      <c r="N56" s="204"/>
      <c r="O56" s="204"/>
      <c r="P56" s="204"/>
      <c r="Q56" s="204"/>
      <c r="R56" s="204"/>
      <c r="S56" s="211"/>
      <c r="T56" s="211"/>
      <c r="U56" s="212"/>
      <c r="V56" s="212"/>
      <c r="W56" s="213" t="str">
        <f t="shared" si="2"/>
        <v/>
      </c>
      <c r="X56" s="213"/>
      <c r="Y56" s="212"/>
      <c r="Z56" s="214"/>
      <c r="AA56" s="4"/>
    </row>
    <row r="57" spans="1:27" ht="21.75" customHeight="1" x14ac:dyDescent="0.3">
      <c r="A57" s="31" t="s">
        <v>2767</v>
      </c>
      <c r="B57" s="109"/>
      <c r="C57" s="117"/>
      <c r="D57" s="55"/>
      <c r="E57" s="94"/>
      <c r="F57" s="94"/>
      <c r="G57" s="32" t="str">
        <f t="shared" si="0"/>
        <v/>
      </c>
      <c r="H57" s="191"/>
      <c r="I57" s="191"/>
      <c r="J57" s="191"/>
      <c r="K57" s="191"/>
      <c r="L57" s="191"/>
      <c r="M57" s="204" t="str">
        <f t="shared" si="1"/>
        <v/>
      </c>
      <c r="N57" s="204"/>
      <c r="O57" s="204"/>
      <c r="P57" s="204"/>
      <c r="Q57" s="204"/>
      <c r="R57" s="204"/>
      <c r="S57" s="211"/>
      <c r="T57" s="211"/>
      <c r="U57" s="212"/>
      <c r="V57" s="212"/>
      <c r="W57" s="213" t="str">
        <f t="shared" si="2"/>
        <v/>
      </c>
      <c r="X57" s="213"/>
      <c r="Y57" s="212"/>
      <c r="Z57" s="214"/>
      <c r="AA57" s="4"/>
    </row>
    <row r="58" spans="1:27" ht="21.75" customHeight="1" x14ac:dyDescent="0.3">
      <c r="A58" s="31" t="s">
        <v>2768</v>
      </c>
      <c r="B58" s="109"/>
      <c r="C58" s="117"/>
      <c r="D58" s="55"/>
      <c r="E58" s="94"/>
      <c r="F58" s="94"/>
      <c r="G58" s="32" t="str">
        <f t="shared" si="0"/>
        <v/>
      </c>
      <c r="H58" s="191"/>
      <c r="I58" s="191"/>
      <c r="J58" s="191"/>
      <c r="K58" s="191"/>
      <c r="L58" s="191"/>
      <c r="M58" s="204" t="str">
        <f t="shared" si="1"/>
        <v/>
      </c>
      <c r="N58" s="204"/>
      <c r="O58" s="204"/>
      <c r="P58" s="204"/>
      <c r="Q58" s="204"/>
      <c r="R58" s="204"/>
      <c r="S58" s="211"/>
      <c r="T58" s="211"/>
      <c r="U58" s="212"/>
      <c r="V58" s="212"/>
      <c r="W58" s="213" t="str">
        <f t="shared" si="2"/>
        <v/>
      </c>
      <c r="X58" s="213"/>
      <c r="Y58" s="212"/>
      <c r="Z58" s="214"/>
      <c r="AA58" s="4"/>
    </row>
    <row r="59" spans="1:27" ht="21.75" customHeight="1" x14ac:dyDescent="0.3">
      <c r="A59" s="31" t="s">
        <v>2769</v>
      </c>
      <c r="B59" s="109"/>
      <c r="C59" s="117"/>
      <c r="D59" s="55"/>
      <c r="E59" s="94"/>
      <c r="F59" s="94"/>
      <c r="G59" s="32" t="str">
        <f t="shared" si="0"/>
        <v/>
      </c>
      <c r="H59" s="191"/>
      <c r="I59" s="191"/>
      <c r="J59" s="191"/>
      <c r="K59" s="191"/>
      <c r="L59" s="191"/>
      <c r="M59" s="204" t="str">
        <f t="shared" si="1"/>
        <v/>
      </c>
      <c r="N59" s="204"/>
      <c r="O59" s="204"/>
      <c r="P59" s="204"/>
      <c r="Q59" s="204"/>
      <c r="R59" s="204"/>
      <c r="S59" s="211"/>
      <c r="T59" s="211"/>
      <c r="U59" s="212"/>
      <c r="V59" s="212"/>
      <c r="W59" s="213" t="str">
        <f t="shared" si="2"/>
        <v/>
      </c>
      <c r="X59" s="213"/>
      <c r="Y59" s="212"/>
      <c r="Z59" s="214"/>
      <c r="AA59" s="4"/>
    </row>
    <row r="60" spans="1:27" ht="21.75" customHeight="1" x14ac:dyDescent="0.3">
      <c r="A60" s="31" t="s">
        <v>2770</v>
      </c>
      <c r="B60" s="109"/>
      <c r="C60" s="117"/>
      <c r="D60" s="55"/>
      <c r="E60" s="94"/>
      <c r="F60" s="94"/>
      <c r="G60" s="32" t="str">
        <f t="shared" si="0"/>
        <v/>
      </c>
      <c r="H60" s="191"/>
      <c r="I60" s="191"/>
      <c r="J60" s="191"/>
      <c r="K60" s="191"/>
      <c r="L60" s="191"/>
      <c r="M60" s="204" t="str">
        <f t="shared" si="1"/>
        <v/>
      </c>
      <c r="N60" s="204"/>
      <c r="O60" s="204"/>
      <c r="P60" s="204"/>
      <c r="Q60" s="204"/>
      <c r="R60" s="204"/>
      <c r="S60" s="211"/>
      <c r="T60" s="211"/>
      <c r="U60" s="212"/>
      <c r="V60" s="212"/>
      <c r="W60" s="213" t="str">
        <f t="shared" si="2"/>
        <v/>
      </c>
      <c r="X60" s="213"/>
      <c r="Y60" s="212"/>
      <c r="Z60" s="214"/>
      <c r="AA60" s="4"/>
    </row>
    <row r="61" spans="1:27" ht="21.75" customHeight="1" x14ac:dyDescent="0.3">
      <c r="A61" s="31" t="s">
        <v>2771</v>
      </c>
      <c r="B61" s="109"/>
      <c r="C61" s="117"/>
      <c r="D61" s="55"/>
      <c r="E61" s="94"/>
      <c r="F61" s="94"/>
      <c r="G61" s="32" t="str">
        <f t="shared" si="0"/>
        <v/>
      </c>
      <c r="H61" s="191"/>
      <c r="I61" s="191"/>
      <c r="J61" s="191"/>
      <c r="K61" s="191"/>
      <c r="L61" s="191"/>
      <c r="M61" s="204" t="str">
        <f t="shared" si="1"/>
        <v/>
      </c>
      <c r="N61" s="204"/>
      <c r="O61" s="204"/>
      <c r="P61" s="204"/>
      <c r="Q61" s="204"/>
      <c r="R61" s="204"/>
      <c r="S61" s="211"/>
      <c r="T61" s="211"/>
      <c r="U61" s="212"/>
      <c r="V61" s="212"/>
      <c r="W61" s="213" t="str">
        <f t="shared" si="2"/>
        <v/>
      </c>
      <c r="X61" s="213"/>
      <c r="Y61" s="212"/>
      <c r="Z61" s="214"/>
      <c r="AA61" s="4"/>
    </row>
    <row r="62" spans="1:27" ht="21.75" customHeight="1" x14ac:dyDescent="0.3">
      <c r="A62" s="31" t="s">
        <v>2772</v>
      </c>
      <c r="B62" s="109"/>
      <c r="C62" s="117"/>
      <c r="D62" s="55"/>
      <c r="E62" s="94"/>
      <c r="F62" s="94"/>
      <c r="G62" s="32" t="str">
        <f t="shared" si="0"/>
        <v/>
      </c>
      <c r="H62" s="191"/>
      <c r="I62" s="191"/>
      <c r="J62" s="191"/>
      <c r="K62" s="191"/>
      <c r="L62" s="191"/>
      <c r="M62" s="204" t="str">
        <f t="shared" si="1"/>
        <v/>
      </c>
      <c r="N62" s="204"/>
      <c r="O62" s="204"/>
      <c r="P62" s="204"/>
      <c r="Q62" s="204"/>
      <c r="R62" s="204"/>
      <c r="S62" s="211"/>
      <c r="T62" s="211"/>
      <c r="U62" s="212"/>
      <c r="V62" s="212"/>
      <c r="W62" s="213" t="str">
        <f t="shared" si="2"/>
        <v/>
      </c>
      <c r="X62" s="213"/>
      <c r="Y62" s="212"/>
      <c r="Z62" s="214"/>
      <c r="AA62" s="4"/>
    </row>
    <row r="63" spans="1:27" ht="21.75" customHeight="1" x14ac:dyDescent="0.3">
      <c r="A63" s="31" t="s">
        <v>2773</v>
      </c>
      <c r="B63" s="109"/>
      <c r="C63" s="117"/>
      <c r="D63" s="55"/>
      <c r="E63" s="94"/>
      <c r="F63" s="94"/>
      <c r="G63" s="32" t="str">
        <f t="shared" si="0"/>
        <v/>
      </c>
      <c r="H63" s="191"/>
      <c r="I63" s="191"/>
      <c r="J63" s="191"/>
      <c r="K63" s="191"/>
      <c r="L63" s="191"/>
      <c r="M63" s="204" t="str">
        <f t="shared" si="1"/>
        <v/>
      </c>
      <c r="N63" s="204"/>
      <c r="O63" s="204"/>
      <c r="P63" s="204"/>
      <c r="Q63" s="204"/>
      <c r="R63" s="204"/>
      <c r="S63" s="211"/>
      <c r="T63" s="211"/>
      <c r="U63" s="212"/>
      <c r="V63" s="212"/>
      <c r="W63" s="213" t="str">
        <f t="shared" si="2"/>
        <v/>
      </c>
      <c r="X63" s="213"/>
      <c r="Y63" s="212"/>
      <c r="Z63" s="214"/>
      <c r="AA63" s="4"/>
    </row>
    <row r="64" spans="1:27" ht="21.75" customHeight="1" x14ac:dyDescent="0.3">
      <c r="A64" s="31" t="s">
        <v>2774</v>
      </c>
      <c r="B64" s="109"/>
      <c r="C64" s="117"/>
      <c r="D64" s="55"/>
      <c r="E64" s="94"/>
      <c r="F64" s="94"/>
      <c r="G64" s="32" t="str">
        <f t="shared" si="0"/>
        <v/>
      </c>
      <c r="H64" s="191"/>
      <c r="I64" s="191"/>
      <c r="J64" s="191"/>
      <c r="K64" s="191"/>
      <c r="L64" s="191"/>
      <c r="M64" s="204" t="str">
        <f t="shared" si="1"/>
        <v/>
      </c>
      <c r="N64" s="204"/>
      <c r="O64" s="204"/>
      <c r="P64" s="204"/>
      <c r="Q64" s="204"/>
      <c r="R64" s="204"/>
      <c r="S64" s="211"/>
      <c r="T64" s="211"/>
      <c r="U64" s="212"/>
      <c r="V64" s="212"/>
      <c r="W64" s="213" t="str">
        <f t="shared" si="2"/>
        <v/>
      </c>
      <c r="X64" s="213"/>
      <c r="Y64" s="212"/>
      <c r="Z64" s="214"/>
      <c r="AA64" s="4"/>
    </row>
    <row r="65" spans="1:27" ht="21.75" customHeight="1" x14ac:dyDescent="0.3">
      <c r="A65" s="31" t="s">
        <v>2775</v>
      </c>
      <c r="B65" s="109"/>
      <c r="C65" s="117"/>
      <c r="D65" s="55"/>
      <c r="E65" s="94"/>
      <c r="F65" s="94"/>
      <c r="G65" s="32" t="str">
        <f t="shared" si="0"/>
        <v/>
      </c>
      <c r="H65" s="191"/>
      <c r="I65" s="191"/>
      <c r="J65" s="191"/>
      <c r="K65" s="191"/>
      <c r="L65" s="191"/>
      <c r="M65" s="204" t="str">
        <f t="shared" si="1"/>
        <v/>
      </c>
      <c r="N65" s="204"/>
      <c r="O65" s="204"/>
      <c r="P65" s="204"/>
      <c r="Q65" s="204"/>
      <c r="R65" s="204"/>
      <c r="S65" s="211"/>
      <c r="T65" s="211"/>
      <c r="U65" s="212"/>
      <c r="V65" s="212"/>
      <c r="W65" s="213" t="str">
        <f t="shared" si="2"/>
        <v/>
      </c>
      <c r="X65" s="213"/>
      <c r="Y65" s="212"/>
      <c r="Z65" s="214"/>
      <c r="AA65" s="4"/>
    </row>
    <row r="66" spans="1:27" ht="21.75" customHeight="1" x14ac:dyDescent="0.3">
      <c r="A66" s="31" t="s">
        <v>2776</v>
      </c>
      <c r="B66" s="109"/>
      <c r="C66" s="117"/>
      <c r="D66" s="55"/>
      <c r="E66" s="94"/>
      <c r="F66" s="94"/>
      <c r="G66" s="32" t="str">
        <f t="shared" si="0"/>
        <v/>
      </c>
      <c r="H66" s="191"/>
      <c r="I66" s="191"/>
      <c r="J66" s="191"/>
      <c r="K66" s="191"/>
      <c r="L66" s="191"/>
      <c r="M66" s="204" t="str">
        <f t="shared" si="1"/>
        <v/>
      </c>
      <c r="N66" s="204"/>
      <c r="O66" s="204"/>
      <c r="P66" s="204"/>
      <c r="Q66" s="204"/>
      <c r="R66" s="204"/>
      <c r="S66" s="211"/>
      <c r="T66" s="211"/>
      <c r="U66" s="212"/>
      <c r="V66" s="212"/>
      <c r="W66" s="213" t="str">
        <f t="shared" si="2"/>
        <v/>
      </c>
      <c r="X66" s="213"/>
      <c r="Y66" s="212"/>
      <c r="Z66" s="214"/>
      <c r="AA66" s="4"/>
    </row>
    <row r="67" spans="1:27" ht="21.75" customHeight="1" x14ac:dyDescent="0.3">
      <c r="A67" s="31" t="s">
        <v>2777</v>
      </c>
      <c r="B67" s="109"/>
      <c r="C67" s="117"/>
      <c r="D67" s="55"/>
      <c r="E67" s="94"/>
      <c r="F67" s="94"/>
      <c r="G67" s="32" t="str">
        <f t="shared" si="0"/>
        <v/>
      </c>
      <c r="H67" s="191"/>
      <c r="I67" s="191"/>
      <c r="J67" s="191"/>
      <c r="K67" s="191"/>
      <c r="L67" s="191"/>
      <c r="M67" s="204" t="str">
        <f t="shared" si="1"/>
        <v/>
      </c>
      <c r="N67" s="204"/>
      <c r="O67" s="204"/>
      <c r="P67" s="204"/>
      <c r="Q67" s="204"/>
      <c r="R67" s="204"/>
      <c r="S67" s="211"/>
      <c r="T67" s="211"/>
      <c r="U67" s="212"/>
      <c r="V67" s="212"/>
      <c r="W67" s="213" t="str">
        <f t="shared" si="2"/>
        <v/>
      </c>
      <c r="X67" s="213"/>
      <c r="Y67" s="212"/>
      <c r="Z67" s="214"/>
      <c r="AA67" s="4"/>
    </row>
    <row r="68" spans="1:27" ht="21.75" customHeight="1" x14ac:dyDescent="0.3">
      <c r="A68" s="31" t="s">
        <v>2778</v>
      </c>
      <c r="B68" s="109"/>
      <c r="C68" s="117"/>
      <c r="D68" s="55"/>
      <c r="E68" s="94"/>
      <c r="F68" s="94"/>
      <c r="G68" s="32" t="str">
        <f t="shared" si="0"/>
        <v/>
      </c>
      <c r="H68" s="191"/>
      <c r="I68" s="191"/>
      <c r="J68" s="191"/>
      <c r="K68" s="191"/>
      <c r="L68" s="191"/>
      <c r="M68" s="204" t="str">
        <f t="shared" si="1"/>
        <v/>
      </c>
      <c r="N68" s="204"/>
      <c r="O68" s="204"/>
      <c r="P68" s="204"/>
      <c r="Q68" s="204"/>
      <c r="R68" s="204"/>
      <c r="S68" s="211"/>
      <c r="T68" s="211"/>
      <c r="U68" s="212"/>
      <c r="V68" s="212"/>
      <c r="W68" s="213" t="str">
        <f t="shared" si="2"/>
        <v/>
      </c>
      <c r="X68" s="213"/>
      <c r="Y68" s="212"/>
      <c r="Z68" s="214"/>
      <c r="AA68" s="4"/>
    </row>
    <row r="69" spans="1:27" ht="21.75" customHeight="1" x14ac:dyDescent="0.3">
      <c r="A69" s="31" t="s">
        <v>2779</v>
      </c>
      <c r="B69" s="109"/>
      <c r="C69" s="117"/>
      <c r="D69" s="55"/>
      <c r="E69" s="94"/>
      <c r="F69" s="94"/>
      <c r="G69" s="32" t="str">
        <f t="shared" si="0"/>
        <v/>
      </c>
      <c r="H69" s="191"/>
      <c r="I69" s="191"/>
      <c r="J69" s="191"/>
      <c r="K69" s="191"/>
      <c r="L69" s="191"/>
      <c r="M69" s="204" t="str">
        <f t="shared" si="1"/>
        <v/>
      </c>
      <c r="N69" s="204"/>
      <c r="O69" s="204"/>
      <c r="P69" s="204"/>
      <c r="Q69" s="204"/>
      <c r="R69" s="204"/>
      <c r="S69" s="211"/>
      <c r="T69" s="211"/>
      <c r="U69" s="212"/>
      <c r="V69" s="212"/>
      <c r="W69" s="213" t="str">
        <f t="shared" si="2"/>
        <v/>
      </c>
      <c r="X69" s="213"/>
      <c r="Y69" s="212"/>
      <c r="Z69" s="214"/>
      <c r="AA69" s="4"/>
    </row>
    <row r="70" spans="1:27" ht="21.75" customHeight="1" x14ac:dyDescent="0.3">
      <c r="A70" s="31" t="s">
        <v>2780</v>
      </c>
      <c r="B70" s="109"/>
      <c r="C70" s="117"/>
      <c r="D70" s="55"/>
      <c r="E70" s="94"/>
      <c r="F70" s="94"/>
      <c r="G70" s="32" t="str">
        <f t="shared" si="0"/>
        <v/>
      </c>
      <c r="H70" s="191"/>
      <c r="I70" s="191"/>
      <c r="J70" s="191"/>
      <c r="K70" s="191"/>
      <c r="L70" s="191"/>
      <c r="M70" s="204" t="str">
        <f t="shared" si="1"/>
        <v/>
      </c>
      <c r="N70" s="204"/>
      <c r="O70" s="204"/>
      <c r="P70" s="204"/>
      <c r="Q70" s="204"/>
      <c r="R70" s="204"/>
      <c r="S70" s="211"/>
      <c r="T70" s="211"/>
      <c r="U70" s="212"/>
      <c r="V70" s="212"/>
      <c r="W70" s="213" t="str">
        <f t="shared" si="2"/>
        <v/>
      </c>
      <c r="X70" s="213"/>
      <c r="Y70" s="212"/>
      <c r="Z70" s="214"/>
      <c r="AA70" s="4"/>
    </row>
    <row r="71" spans="1:27" ht="21.75" customHeight="1" x14ac:dyDescent="0.3">
      <c r="A71" s="31" t="s">
        <v>2781</v>
      </c>
      <c r="B71" s="109"/>
      <c r="C71" s="117"/>
      <c r="D71" s="55"/>
      <c r="E71" s="94"/>
      <c r="F71" s="94"/>
      <c r="G71" s="32" t="str">
        <f t="shared" si="0"/>
        <v/>
      </c>
      <c r="H71" s="191"/>
      <c r="I71" s="191"/>
      <c r="J71" s="191"/>
      <c r="K71" s="191"/>
      <c r="L71" s="191"/>
      <c r="M71" s="204" t="str">
        <f t="shared" si="1"/>
        <v/>
      </c>
      <c r="N71" s="204"/>
      <c r="O71" s="204"/>
      <c r="P71" s="204"/>
      <c r="Q71" s="204"/>
      <c r="R71" s="204"/>
      <c r="S71" s="211"/>
      <c r="T71" s="211"/>
      <c r="U71" s="212"/>
      <c r="V71" s="212"/>
      <c r="W71" s="213" t="str">
        <f t="shared" si="2"/>
        <v/>
      </c>
      <c r="X71" s="213"/>
      <c r="Y71" s="212"/>
      <c r="Z71" s="214"/>
      <c r="AA71" s="4"/>
    </row>
    <row r="72" spans="1:27" ht="21.75" customHeight="1" x14ac:dyDescent="0.3">
      <c r="A72" s="31" t="s">
        <v>2782</v>
      </c>
      <c r="B72" s="109"/>
      <c r="C72" s="117"/>
      <c r="D72" s="55"/>
      <c r="E72" s="94"/>
      <c r="F72" s="94"/>
      <c r="G72" s="32" t="str">
        <f t="shared" si="0"/>
        <v/>
      </c>
      <c r="H72" s="191"/>
      <c r="I72" s="191"/>
      <c r="J72" s="191"/>
      <c r="K72" s="191"/>
      <c r="L72" s="191"/>
      <c r="M72" s="204" t="str">
        <f t="shared" si="1"/>
        <v/>
      </c>
      <c r="N72" s="204"/>
      <c r="O72" s="204"/>
      <c r="P72" s="204"/>
      <c r="Q72" s="204"/>
      <c r="R72" s="204"/>
      <c r="S72" s="211"/>
      <c r="T72" s="211"/>
      <c r="U72" s="212"/>
      <c r="V72" s="212"/>
      <c r="W72" s="213" t="str">
        <f t="shared" si="2"/>
        <v/>
      </c>
      <c r="X72" s="213"/>
      <c r="Y72" s="212"/>
      <c r="Z72" s="214"/>
      <c r="AA72" s="4"/>
    </row>
    <row r="73" spans="1:27" ht="21.75" customHeight="1" x14ac:dyDescent="0.3">
      <c r="A73" s="31" t="s">
        <v>2783</v>
      </c>
      <c r="B73" s="109"/>
      <c r="C73" s="117"/>
      <c r="D73" s="55"/>
      <c r="E73" s="94"/>
      <c r="F73" s="94"/>
      <c r="G73" s="32" t="str">
        <f t="shared" si="0"/>
        <v/>
      </c>
      <c r="H73" s="191"/>
      <c r="I73" s="191"/>
      <c r="J73" s="191"/>
      <c r="K73" s="191"/>
      <c r="L73" s="191"/>
      <c r="M73" s="204" t="str">
        <f t="shared" si="1"/>
        <v/>
      </c>
      <c r="N73" s="204"/>
      <c r="O73" s="204"/>
      <c r="P73" s="204"/>
      <c r="Q73" s="204"/>
      <c r="R73" s="204"/>
      <c r="S73" s="211"/>
      <c r="T73" s="211"/>
      <c r="U73" s="212"/>
      <c r="V73" s="212"/>
      <c r="W73" s="213" t="str">
        <f t="shared" si="2"/>
        <v/>
      </c>
      <c r="X73" s="213"/>
      <c r="Y73" s="212"/>
      <c r="Z73" s="214"/>
      <c r="AA73" s="4"/>
    </row>
    <row r="74" spans="1:27" ht="21.75" customHeight="1" x14ac:dyDescent="0.3">
      <c r="A74" s="31" t="s">
        <v>2784</v>
      </c>
      <c r="B74" s="109"/>
      <c r="C74" s="117"/>
      <c r="D74" s="55"/>
      <c r="E74" s="94"/>
      <c r="F74" s="94"/>
      <c r="G74" s="32" t="str">
        <f t="shared" si="0"/>
        <v/>
      </c>
      <c r="H74" s="191"/>
      <c r="I74" s="191"/>
      <c r="J74" s="191"/>
      <c r="K74" s="191"/>
      <c r="L74" s="191"/>
      <c r="M74" s="204" t="str">
        <f t="shared" si="1"/>
        <v/>
      </c>
      <c r="N74" s="204"/>
      <c r="O74" s="204"/>
      <c r="P74" s="204"/>
      <c r="Q74" s="204"/>
      <c r="R74" s="204"/>
      <c r="S74" s="211"/>
      <c r="T74" s="211"/>
      <c r="U74" s="212"/>
      <c r="V74" s="212"/>
      <c r="W74" s="213" t="str">
        <f t="shared" si="2"/>
        <v/>
      </c>
      <c r="X74" s="213"/>
      <c r="Y74" s="212"/>
      <c r="Z74" s="214"/>
      <c r="AA74" s="4"/>
    </row>
    <row r="75" spans="1:27" ht="21.75" customHeight="1" thickBot="1" x14ac:dyDescent="0.35">
      <c r="A75" s="33" t="s">
        <v>2785</v>
      </c>
      <c r="B75" s="110"/>
      <c r="C75" s="119"/>
      <c r="D75" s="56"/>
      <c r="E75" s="95"/>
      <c r="F75" s="95"/>
      <c r="G75" s="34" t="str">
        <f t="shared" si="0"/>
        <v/>
      </c>
      <c r="H75" s="229"/>
      <c r="I75" s="229"/>
      <c r="J75" s="229"/>
      <c r="K75" s="229"/>
      <c r="L75" s="229"/>
      <c r="M75" s="230" t="str">
        <f t="shared" si="1"/>
        <v/>
      </c>
      <c r="N75" s="230"/>
      <c r="O75" s="230"/>
      <c r="P75" s="230"/>
      <c r="Q75" s="230"/>
      <c r="R75" s="230"/>
      <c r="S75" s="231"/>
      <c r="T75" s="231"/>
      <c r="U75" s="215"/>
      <c r="V75" s="215"/>
      <c r="W75" s="216" t="str">
        <f t="shared" si="2"/>
        <v/>
      </c>
      <c r="X75" s="216"/>
      <c r="Y75" s="215"/>
      <c r="Z75" s="217"/>
      <c r="AA75" s="4"/>
    </row>
    <row r="76" spans="1:27" ht="21.75" customHeight="1" thickBot="1" x14ac:dyDescent="0.35">
      <c r="A76" s="176" t="s">
        <v>2786</v>
      </c>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94"/>
      <c r="AA76" s="2"/>
    </row>
    <row r="77" spans="1:27" ht="187.5" customHeight="1" thickBot="1" x14ac:dyDescent="0.35">
      <c r="A77" s="180" t="s">
        <v>3091</v>
      </c>
      <c r="B77" s="181"/>
      <c r="C77" s="181"/>
      <c r="D77" s="181"/>
      <c r="E77" s="181"/>
      <c r="F77" s="181"/>
      <c r="G77" s="181"/>
      <c r="H77" s="181"/>
      <c r="I77" s="181"/>
      <c r="J77" s="181"/>
      <c r="K77" s="181"/>
      <c r="L77" s="181"/>
      <c r="M77" s="181"/>
      <c r="N77" s="181"/>
      <c r="O77" s="182"/>
      <c r="P77" s="182"/>
      <c r="Q77" s="182"/>
      <c r="R77" s="182"/>
      <c r="S77" s="182"/>
      <c r="T77" s="182"/>
      <c r="U77" s="182"/>
      <c r="V77" s="182"/>
      <c r="W77" s="182"/>
      <c r="X77" s="182"/>
      <c r="Y77" s="182"/>
      <c r="Z77" s="183"/>
    </row>
    <row r="78" spans="1:27" s="28" customFormat="1" ht="73.5" customHeight="1" x14ac:dyDescent="0.3">
      <c r="A78" s="198" t="s">
        <v>2715</v>
      </c>
      <c r="B78" s="200" t="s">
        <v>2797</v>
      </c>
      <c r="C78" s="200"/>
      <c r="D78" s="200" t="s">
        <v>2798</v>
      </c>
      <c r="E78" s="200" t="s">
        <v>2799</v>
      </c>
      <c r="F78" s="200" t="s">
        <v>2722</v>
      </c>
      <c r="G78" s="200"/>
      <c r="H78" s="200" t="s">
        <v>2800</v>
      </c>
      <c r="I78" s="200" t="s">
        <v>2801</v>
      </c>
      <c r="J78" s="200" t="s">
        <v>2802</v>
      </c>
      <c r="K78" s="200"/>
      <c r="L78" s="200" t="s">
        <v>2803</v>
      </c>
      <c r="M78" s="200" t="s">
        <v>2804</v>
      </c>
      <c r="N78" s="200" t="s">
        <v>2805</v>
      </c>
      <c r="O78" s="202" t="s">
        <v>3073</v>
      </c>
      <c r="P78" s="200" t="s">
        <v>3074</v>
      </c>
      <c r="Q78" s="200"/>
      <c r="R78" s="200"/>
      <c r="S78" s="200"/>
      <c r="T78" s="200"/>
      <c r="U78" s="200"/>
      <c r="V78" s="200"/>
      <c r="W78" s="200"/>
      <c r="X78" s="200"/>
      <c r="Y78" s="200"/>
      <c r="Z78" s="237" t="s">
        <v>3067</v>
      </c>
      <c r="AA78" s="3"/>
    </row>
    <row r="79" spans="1:27" s="28" customFormat="1" ht="73.5" customHeight="1" thickBot="1" x14ac:dyDescent="0.35">
      <c r="A79" s="199"/>
      <c r="B79" s="201"/>
      <c r="C79" s="201"/>
      <c r="D79" s="201"/>
      <c r="E79" s="201"/>
      <c r="F79" s="201"/>
      <c r="G79" s="201"/>
      <c r="H79" s="201"/>
      <c r="I79" s="201"/>
      <c r="J79" s="201"/>
      <c r="K79" s="201"/>
      <c r="L79" s="201"/>
      <c r="M79" s="201"/>
      <c r="N79" s="201"/>
      <c r="O79" s="203"/>
      <c r="P79" s="114" t="s">
        <v>3080</v>
      </c>
      <c r="Q79" s="114" t="s">
        <v>3081</v>
      </c>
      <c r="R79" s="114" t="s">
        <v>3082</v>
      </c>
      <c r="S79" s="114" t="s">
        <v>3083</v>
      </c>
      <c r="T79" s="114" t="s">
        <v>3084</v>
      </c>
      <c r="U79" s="115" t="s">
        <v>3075</v>
      </c>
      <c r="V79" s="115" t="s">
        <v>3076</v>
      </c>
      <c r="W79" s="115" t="s">
        <v>3077</v>
      </c>
      <c r="X79" s="115" t="s">
        <v>3078</v>
      </c>
      <c r="Y79" s="115" t="s">
        <v>3079</v>
      </c>
      <c r="Z79" s="238"/>
      <c r="AA79" s="3"/>
    </row>
    <row r="80" spans="1:27" ht="21" customHeight="1" x14ac:dyDescent="0.3">
      <c r="A80" s="63" t="s">
        <v>2736</v>
      </c>
      <c r="B80" s="184"/>
      <c r="C80" s="184"/>
      <c r="D80" s="80"/>
      <c r="E80" s="81"/>
      <c r="F80" s="185"/>
      <c r="G80" s="185"/>
      <c r="H80" s="101"/>
      <c r="I80" s="108"/>
      <c r="J80" s="184"/>
      <c r="K80" s="184"/>
      <c r="L80" s="64"/>
      <c r="M80" s="84"/>
      <c r="N80" s="65"/>
      <c r="O80" s="87"/>
      <c r="P80" s="88"/>
      <c r="Q80" s="88"/>
      <c r="R80" s="88"/>
      <c r="S80" s="88"/>
      <c r="T80" s="88"/>
      <c r="U80" s="88"/>
      <c r="V80" s="88"/>
      <c r="W80" s="88"/>
      <c r="X80" s="88"/>
      <c r="Y80" s="88"/>
      <c r="Z80" s="66"/>
      <c r="AA80" s="4"/>
    </row>
    <row r="81" spans="1:27" ht="21" customHeight="1" x14ac:dyDescent="0.3">
      <c r="A81" s="31" t="s">
        <v>2737</v>
      </c>
      <c r="B81" s="191"/>
      <c r="C81" s="191"/>
      <c r="D81" s="117"/>
      <c r="E81" s="82"/>
      <c r="F81" s="192"/>
      <c r="G81" s="192"/>
      <c r="H81" s="102"/>
      <c r="I81" s="109"/>
      <c r="J81" s="191"/>
      <c r="K81" s="191"/>
      <c r="L81" s="48"/>
      <c r="M81" s="85"/>
      <c r="N81" s="49"/>
      <c r="O81" s="89"/>
      <c r="P81" s="90"/>
      <c r="Q81" s="90"/>
      <c r="R81" s="90"/>
      <c r="S81" s="90"/>
      <c r="T81" s="90"/>
      <c r="U81" s="90"/>
      <c r="V81" s="90"/>
      <c r="W81" s="90"/>
      <c r="X81" s="90"/>
      <c r="Y81" s="90"/>
      <c r="Z81" s="118"/>
      <c r="AA81" s="4"/>
    </row>
    <row r="82" spans="1:27" ht="21" customHeight="1" x14ac:dyDescent="0.3">
      <c r="A82" s="31" t="s">
        <v>2738</v>
      </c>
      <c r="B82" s="191"/>
      <c r="C82" s="191"/>
      <c r="D82" s="117"/>
      <c r="E82" s="82"/>
      <c r="F82" s="192"/>
      <c r="G82" s="192"/>
      <c r="H82" s="102"/>
      <c r="I82" s="109"/>
      <c r="J82" s="191"/>
      <c r="K82" s="191"/>
      <c r="L82" s="48"/>
      <c r="M82" s="85"/>
      <c r="N82" s="49"/>
      <c r="O82" s="89"/>
      <c r="P82" s="90"/>
      <c r="Q82" s="90"/>
      <c r="R82" s="90"/>
      <c r="S82" s="90"/>
      <c r="T82" s="90"/>
      <c r="U82" s="90"/>
      <c r="V82" s="90"/>
      <c r="W82" s="90"/>
      <c r="X82" s="90"/>
      <c r="Y82" s="90"/>
      <c r="Z82" s="118"/>
      <c r="AA82" s="4"/>
    </row>
    <row r="83" spans="1:27" ht="21" customHeight="1" x14ac:dyDescent="0.3">
      <c r="A83" s="31" t="s">
        <v>2739</v>
      </c>
      <c r="B83" s="191"/>
      <c r="C83" s="191"/>
      <c r="D83" s="117"/>
      <c r="E83" s="82"/>
      <c r="F83" s="192"/>
      <c r="G83" s="192"/>
      <c r="H83" s="102"/>
      <c r="I83" s="109"/>
      <c r="J83" s="191"/>
      <c r="K83" s="191"/>
      <c r="L83" s="48"/>
      <c r="M83" s="85"/>
      <c r="N83" s="49"/>
      <c r="O83" s="89"/>
      <c r="P83" s="90"/>
      <c r="Q83" s="90"/>
      <c r="R83" s="90"/>
      <c r="S83" s="90"/>
      <c r="T83" s="90"/>
      <c r="U83" s="90"/>
      <c r="V83" s="90"/>
      <c r="W83" s="90"/>
      <c r="X83" s="90"/>
      <c r="Y83" s="90"/>
      <c r="Z83" s="118"/>
      <c r="AA83" s="4"/>
    </row>
    <row r="84" spans="1:27" ht="21" customHeight="1" x14ac:dyDescent="0.3">
      <c r="A84" s="31" t="s">
        <v>2740</v>
      </c>
      <c r="B84" s="191"/>
      <c r="C84" s="191"/>
      <c r="D84" s="117"/>
      <c r="E84" s="82"/>
      <c r="F84" s="192"/>
      <c r="G84" s="192"/>
      <c r="H84" s="102"/>
      <c r="I84" s="109"/>
      <c r="J84" s="191"/>
      <c r="K84" s="191"/>
      <c r="L84" s="48"/>
      <c r="M84" s="85"/>
      <c r="N84" s="49"/>
      <c r="O84" s="89"/>
      <c r="P84" s="90"/>
      <c r="Q84" s="90"/>
      <c r="R84" s="90"/>
      <c r="S84" s="90"/>
      <c r="T84" s="90"/>
      <c r="U84" s="90"/>
      <c r="V84" s="90"/>
      <c r="W84" s="90"/>
      <c r="X84" s="90"/>
      <c r="Y84" s="90"/>
      <c r="Z84" s="118"/>
      <c r="AA84" s="4"/>
    </row>
    <row r="85" spans="1:27" ht="21" customHeight="1" x14ac:dyDescent="0.3">
      <c r="A85" s="31" t="s">
        <v>2741</v>
      </c>
      <c r="B85" s="191"/>
      <c r="C85" s="191"/>
      <c r="D85" s="117"/>
      <c r="E85" s="82"/>
      <c r="F85" s="192"/>
      <c r="G85" s="192"/>
      <c r="H85" s="102"/>
      <c r="I85" s="109"/>
      <c r="J85" s="191"/>
      <c r="K85" s="191"/>
      <c r="L85" s="48"/>
      <c r="M85" s="85"/>
      <c r="N85" s="49"/>
      <c r="O85" s="89"/>
      <c r="P85" s="90"/>
      <c r="Q85" s="90"/>
      <c r="R85" s="90"/>
      <c r="S85" s="90"/>
      <c r="T85" s="90"/>
      <c r="U85" s="90"/>
      <c r="V85" s="90"/>
      <c r="W85" s="90"/>
      <c r="X85" s="90"/>
      <c r="Y85" s="90"/>
      <c r="Z85" s="118"/>
      <c r="AA85" s="4"/>
    </row>
    <row r="86" spans="1:27" ht="21" customHeight="1" x14ac:dyDescent="0.3">
      <c r="A86" s="31" t="s">
        <v>2742</v>
      </c>
      <c r="B86" s="191"/>
      <c r="C86" s="191"/>
      <c r="D86" s="117"/>
      <c r="E86" s="82"/>
      <c r="F86" s="192"/>
      <c r="G86" s="192"/>
      <c r="H86" s="102"/>
      <c r="I86" s="109"/>
      <c r="J86" s="191"/>
      <c r="K86" s="191"/>
      <c r="L86" s="48"/>
      <c r="M86" s="85"/>
      <c r="N86" s="49"/>
      <c r="O86" s="89"/>
      <c r="P86" s="90"/>
      <c r="Q86" s="90"/>
      <c r="R86" s="90"/>
      <c r="S86" s="90"/>
      <c r="T86" s="90"/>
      <c r="U86" s="90"/>
      <c r="V86" s="90"/>
      <c r="W86" s="90"/>
      <c r="X86" s="90"/>
      <c r="Y86" s="90"/>
      <c r="Z86" s="118"/>
      <c r="AA86" s="4"/>
    </row>
    <row r="87" spans="1:27" ht="21" customHeight="1" x14ac:dyDescent="0.3">
      <c r="A87" s="31" t="s">
        <v>2743</v>
      </c>
      <c r="B87" s="191"/>
      <c r="C87" s="191"/>
      <c r="D87" s="117"/>
      <c r="E87" s="82"/>
      <c r="F87" s="192"/>
      <c r="G87" s="192"/>
      <c r="H87" s="102"/>
      <c r="I87" s="109"/>
      <c r="J87" s="191"/>
      <c r="K87" s="191"/>
      <c r="L87" s="48"/>
      <c r="M87" s="85"/>
      <c r="N87" s="49"/>
      <c r="O87" s="89"/>
      <c r="P87" s="90"/>
      <c r="Q87" s="90"/>
      <c r="R87" s="90"/>
      <c r="S87" s="90"/>
      <c r="T87" s="90"/>
      <c r="U87" s="90"/>
      <c r="V87" s="90"/>
      <c r="W87" s="90"/>
      <c r="X87" s="90"/>
      <c r="Y87" s="90"/>
      <c r="Z87" s="118"/>
      <c r="AA87" s="4"/>
    </row>
    <row r="88" spans="1:27" ht="21" customHeight="1" x14ac:dyDescent="0.3">
      <c r="A88" s="31" t="s">
        <v>2744</v>
      </c>
      <c r="B88" s="191"/>
      <c r="C88" s="191"/>
      <c r="D88" s="117"/>
      <c r="E88" s="82"/>
      <c r="F88" s="192"/>
      <c r="G88" s="192"/>
      <c r="H88" s="102"/>
      <c r="I88" s="109"/>
      <c r="J88" s="191"/>
      <c r="K88" s="191"/>
      <c r="L88" s="48"/>
      <c r="M88" s="85"/>
      <c r="N88" s="49"/>
      <c r="O88" s="89"/>
      <c r="P88" s="90"/>
      <c r="Q88" s="90"/>
      <c r="R88" s="90"/>
      <c r="S88" s="90"/>
      <c r="T88" s="90"/>
      <c r="U88" s="90"/>
      <c r="V88" s="90"/>
      <c r="W88" s="90"/>
      <c r="X88" s="90"/>
      <c r="Y88" s="90"/>
      <c r="Z88" s="118"/>
      <c r="AA88" s="4"/>
    </row>
    <row r="89" spans="1:27" ht="21" customHeight="1" x14ac:dyDescent="0.3">
      <c r="A89" s="31" t="s">
        <v>2745</v>
      </c>
      <c r="B89" s="191"/>
      <c r="C89" s="191"/>
      <c r="D89" s="117"/>
      <c r="E89" s="82"/>
      <c r="F89" s="192"/>
      <c r="G89" s="192"/>
      <c r="H89" s="102"/>
      <c r="I89" s="109"/>
      <c r="J89" s="191"/>
      <c r="K89" s="191"/>
      <c r="L89" s="48"/>
      <c r="M89" s="85"/>
      <c r="N89" s="49"/>
      <c r="O89" s="89"/>
      <c r="P89" s="90"/>
      <c r="Q89" s="90"/>
      <c r="R89" s="90"/>
      <c r="S89" s="90"/>
      <c r="T89" s="90"/>
      <c r="U89" s="90"/>
      <c r="V89" s="90"/>
      <c r="W89" s="90"/>
      <c r="X89" s="90"/>
      <c r="Y89" s="90"/>
      <c r="Z89" s="118"/>
      <c r="AA89" s="4"/>
    </row>
    <row r="90" spans="1:27" ht="21" customHeight="1" x14ac:dyDescent="0.3">
      <c r="A90" s="31" t="s">
        <v>2746</v>
      </c>
      <c r="B90" s="191"/>
      <c r="C90" s="191"/>
      <c r="D90" s="117"/>
      <c r="E90" s="82"/>
      <c r="F90" s="192"/>
      <c r="G90" s="192"/>
      <c r="H90" s="102"/>
      <c r="I90" s="109"/>
      <c r="J90" s="191"/>
      <c r="K90" s="191"/>
      <c r="L90" s="48"/>
      <c r="M90" s="85"/>
      <c r="N90" s="49"/>
      <c r="O90" s="89"/>
      <c r="P90" s="90"/>
      <c r="Q90" s="90"/>
      <c r="R90" s="90"/>
      <c r="S90" s="90"/>
      <c r="T90" s="90"/>
      <c r="U90" s="90"/>
      <c r="V90" s="90"/>
      <c r="W90" s="90"/>
      <c r="X90" s="90"/>
      <c r="Y90" s="90"/>
      <c r="Z90" s="118"/>
      <c r="AA90" s="4"/>
    </row>
    <row r="91" spans="1:27" ht="21" customHeight="1" x14ac:dyDescent="0.3">
      <c r="A91" s="31" t="s">
        <v>2747</v>
      </c>
      <c r="B91" s="191"/>
      <c r="C91" s="191"/>
      <c r="D91" s="117"/>
      <c r="E91" s="82"/>
      <c r="F91" s="192"/>
      <c r="G91" s="192"/>
      <c r="H91" s="102"/>
      <c r="I91" s="109"/>
      <c r="J91" s="191"/>
      <c r="K91" s="191"/>
      <c r="L91" s="48"/>
      <c r="M91" s="85"/>
      <c r="N91" s="49"/>
      <c r="O91" s="89"/>
      <c r="P91" s="90"/>
      <c r="Q91" s="90"/>
      <c r="R91" s="90"/>
      <c r="S91" s="90"/>
      <c r="T91" s="90"/>
      <c r="U91" s="90"/>
      <c r="V91" s="90"/>
      <c r="W91" s="90"/>
      <c r="X91" s="90"/>
      <c r="Y91" s="90"/>
      <c r="Z91" s="118"/>
      <c r="AA91" s="4"/>
    </row>
    <row r="92" spans="1:27" ht="21" customHeight="1" x14ac:dyDescent="0.3">
      <c r="A92" s="31" t="s">
        <v>2748</v>
      </c>
      <c r="B92" s="191"/>
      <c r="C92" s="191"/>
      <c r="D92" s="117"/>
      <c r="E92" s="82"/>
      <c r="F92" s="192"/>
      <c r="G92" s="192"/>
      <c r="H92" s="102"/>
      <c r="I92" s="109"/>
      <c r="J92" s="191"/>
      <c r="K92" s="191"/>
      <c r="L92" s="48"/>
      <c r="M92" s="85"/>
      <c r="N92" s="49"/>
      <c r="O92" s="89"/>
      <c r="P92" s="90"/>
      <c r="Q92" s="90"/>
      <c r="R92" s="90"/>
      <c r="S92" s="90"/>
      <c r="T92" s="90"/>
      <c r="U92" s="90"/>
      <c r="V92" s="90"/>
      <c r="W92" s="90"/>
      <c r="X92" s="90"/>
      <c r="Y92" s="90"/>
      <c r="Z92" s="118"/>
      <c r="AA92" s="4"/>
    </row>
    <row r="93" spans="1:27" ht="21" customHeight="1" x14ac:dyDescent="0.3">
      <c r="A93" s="31" t="s">
        <v>2749</v>
      </c>
      <c r="B93" s="191"/>
      <c r="C93" s="191"/>
      <c r="D93" s="117"/>
      <c r="E93" s="82"/>
      <c r="F93" s="192"/>
      <c r="G93" s="192"/>
      <c r="H93" s="102"/>
      <c r="I93" s="109"/>
      <c r="J93" s="191"/>
      <c r="K93" s="191"/>
      <c r="L93" s="48"/>
      <c r="M93" s="85"/>
      <c r="N93" s="49"/>
      <c r="O93" s="89"/>
      <c r="P93" s="90"/>
      <c r="Q93" s="90"/>
      <c r="R93" s="90"/>
      <c r="S93" s="90"/>
      <c r="T93" s="90"/>
      <c r="U93" s="90"/>
      <c r="V93" s="90"/>
      <c r="W93" s="90"/>
      <c r="X93" s="90"/>
      <c r="Y93" s="90"/>
      <c r="Z93" s="118"/>
      <c r="AA93" s="4"/>
    </row>
    <row r="94" spans="1:27" ht="21" customHeight="1" x14ac:dyDescent="0.3">
      <c r="A94" s="31" t="s">
        <v>2750</v>
      </c>
      <c r="B94" s="191"/>
      <c r="C94" s="191"/>
      <c r="D94" s="117"/>
      <c r="E94" s="82"/>
      <c r="F94" s="192"/>
      <c r="G94" s="192"/>
      <c r="H94" s="102"/>
      <c r="I94" s="109"/>
      <c r="J94" s="191"/>
      <c r="K94" s="191"/>
      <c r="L94" s="48"/>
      <c r="M94" s="85"/>
      <c r="N94" s="49"/>
      <c r="O94" s="89"/>
      <c r="P94" s="90"/>
      <c r="Q94" s="90"/>
      <c r="R94" s="90"/>
      <c r="S94" s="90"/>
      <c r="T94" s="90"/>
      <c r="U94" s="90"/>
      <c r="V94" s="90"/>
      <c r="W94" s="90"/>
      <c r="X94" s="90"/>
      <c r="Y94" s="90"/>
      <c r="Z94" s="118"/>
      <c r="AA94" s="4"/>
    </row>
    <row r="95" spans="1:27" ht="21" customHeight="1" x14ac:dyDescent="0.3">
      <c r="A95" s="31" t="s">
        <v>2751</v>
      </c>
      <c r="B95" s="191"/>
      <c r="C95" s="191"/>
      <c r="D95" s="117"/>
      <c r="E95" s="82"/>
      <c r="F95" s="192"/>
      <c r="G95" s="192"/>
      <c r="H95" s="102"/>
      <c r="I95" s="109"/>
      <c r="J95" s="191"/>
      <c r="K95" s="191"/>
      <c r="L95" s="48"/>
      <c r="M95" s="85"/>
      <c r="N95" s="49"/>
      <c r="O95" s="89"/>
      <c r="P95" s="90"/>
      <c r="Q95" s="90"/>
      <c r="R95" s="90"/>
      <c r="S95" s="90"/>
      <c r="T95" s="90"/>
      <c r="U95" s="90"/>
      <c r="V95" s="90"/>
      <c r="W95" s="90"/>
      <c r="X95" s="90"/>
      <c r="Y95" s="90"/>
      <c r="Z95" s="118"/>
      <c r="AA95" s="4"/>
    </row>
    <row r="96" spans="1:27" ht="21" customHeight="1" x14ac:dyDescent="0.3">
      <c r="A96" s="31" t="s">
        <v>2752</v>
      </c>
      <c r="B96" s="191"/>
      <c r="C96" s="191"/>
      <c r="D96" s="117"/>
      <c r="E96" s="82"/>
      <c r="F96" s="192"/>
      <c r="G96" s="192"/>
      <c r="H96" s="102"/>
      <c r="I96" s="109"/>
      <c r="J96" s="191"/>
      <c r="K96" s="191"/>
      <c r="L96" s="48"/>
      <c r="M96" s="85"/>
      <c r="N96" s="49"/>
      <c r="O96" s="89"/>
      <c r="P96" s="90"/>
      <c r="Q96" s="90"/>
      <c r="R96" s="90"/>
      <c r="S96" s="90"/>
      <c r="T96" s="90"/>
      <c r="U96" s="90"/>
      <c r="V96" s="90"/>
      <c r="W96" s="90"/>
      <c r="X96" s="90"/>
      <c r="Y96" s="90"/>
      <c r="Z96" s="118"/>
      <c r="AA96" s="4"/>
    </row>
    <row r="97" spans="1:27" ht="21" customHeight="1" x14ac:dyDescent="0.3">
      <c r="A97" s="31" t="s">
        <v>2753</v>
      </c>
      <c r="B97" s="191"/>
      <c r="C97" s="191"/>
      <c r="D97" s="117"/>
      <c r="E97" s="82"/>
      <c r="F97" s="192"/>
      <c r="G97" s="192"/>
      <c r="H97" s="102"/>
      <c r="I97" s="109"/>
      <c r="J97" s="191"/>
      <c r="K97" s="191"/>
      <c r="L97" s="48"/>
      <c r="M97" s="85"/>
      <c r="N97" s="49"/>
      <c r="O97" s="89"/>
      <c r="P97" s="90"/>
      <c r="Q97" s="90"/>
      <c r="R97" s="90"/>
      <c r="S97" s="90"/>
      <c r="T97" s="90"/>
      <c r="U97" s="90"/>
      <c r="V97" s="90"/>
      <c r="W97" s="90"/>
      <c r="X97" s="90"/>
      <c r="Y97" s="90"/>
      <c r="Z97" s="118"/>
      <c r="AA97" s="4"/>
    </row>
    <row r="98" spans="1:27" ht="21" customHeight="1" x14ac:dyDescent="0.3">
      <c r="A98" s="31" t="s">
        <v>2754</v>
      </c>
      <c r="B98" s="191"/>
      <c r="C98" s="191"/>
      <c r="D98" s="117"/>
      <c r="E98" s="82"/>
      <c r="F98" s="192"/>
      <c r="G98" s="192"/>
      <c r="H98" s="102"/>
      <c r="I98" s="109"/>
      <c r="J98" s="191"/>
      <c r="K98" s="191"/>
      <c r="L98" s="48"/>
      <c r="M98" s="85"/>
      <c r="N98" s="49"/>
      <c r="O98" s="89"/>
      <c r="P98" s="90"/>
      <c r="Q98" s="90"/>
      <c r="R98" s="90"/>
      <c r="S98" s="90"/>
      <c r="T98" s="90"/>
      <c r="U98" s="90"/>
      <c r="V98" s="90"/>
      <c r="W98" s="90"/>
      <c r="X98" s="90"/>
      <c r="Y98" s="90"/>
      <c r="Z98" s="118"/>
      <c r="AA98" s="4"/>
    </row>
    <row r="99" spans="1:27" ht="21" customHeight="1" x14ac:dyDescent="0.3">
      <c r="A99" s="31" t="s">
        <v>2755</v>
      </c>
      <c r="B99" s="191"/>
      <c r="C99" s="191"/>
      <c r="D99" s="117"/>
      <c r="E99" s="82"/>
      <c r="F99" s="192"/>
      <c r="G99" s="192"/>
      <c r="H99" s="102"/>
      <c r="I99" s="109"/>
      <c r="J99" s="191"/>
      <c r="K99" s="191"/>
      <c r="L99" s="48"/>
      <c r="M99" s="85"/>
      <c r="N99" s="49"/>
      <c r="O99" s="89"/>
      <c r="P99" s="90"/>
      <c r="Q99" s="90"/>
      <c r="R99" s="90"/>
      <c r="S99" s="90"/>
      <c r="T99" s="90"/>
      <c r="U99" s="90"/>
      <c r="V99" s="90"/>
      <c r="W99" s="90"/>
      <c r="X99" s="90"/>
      <c r="Y99" s="90"/>
      <c r="Z99" s="118"/>
      <c r="AA99" s="4"/>
    </row>
    <row r="100" spans="1:27" ht="21" customHeight="1" x14ac:dyDescent="0.3">
      <c r="A100" s="31" t="s">
        <v>2756</v>
      </c>
      <c r="B100" s="191"/>
      <c r="C100" s="191"/>
      <c r="D100" s="117"/>
      <c r="E100" s="82"/>
      <c r="F100" s="192"/>
      <c r="G100" s="192"/>
      <c r="H100" s="102"/>
      <c r="I100" s="109"/>
      <c r="J100" s="191"/>
      <c r="K100" s="191"/>
      <c r="L100" s="48"/>
      <c r="M100" s="85"/>
      <c r="N100" s="49"/>
      <c r="O100" s="89"/>
      <c r="P100" s="90"/>
      <c r="Q100" s="90"/>
      <c r="R100" s="90"/>
      <c r="S100" s="90"/>
      <c r="T100" s="90"/>
      <c r="U100" s="90"/>
      <c r="V100" s="90"/>
      <c r="W100" s="90"/>
      <c r="X100" s="90"/>
      <c r="Y100" s="90"/>
      <c r="Z100" s="118"/>
      <c r="AA100" s="4"/>
    </row>
    <row r="101" spans="1:27" ht="21" customHeight="1" x14ac:dyDescent="0.3">
      <c r="A101" s="31" t="s">
        <v>2757</v>
      </c>
      <c r="B101" s="191"/>
      <c r="C101" s="191"/>
      <c r="D101" s="117"/>
      <c r="E101" s="82"/>
      <c r="F101" s="192"/>
      <c r="G101" s="192"/>
      <c r="H101" s="102"/>
      <c r="I101" s="109"/>
      <c r="J101" s="191"/>
      <c r="K101" s="191"/>
      <c r="L101" s="48"/>
      <c r="M101" s="85"/>
      <c r="N101" s="49"/>
      <c r="O101" s="89"/>
      <c r="P101" s="90"/>
      <c r="Q101" s="90"/>
      <c r="R101" s="90"/>
      <c r="S101" s="90"/>
      <c r="T101" s="90"/>
      <c r="U101" s="90"/>
      <c r="V101" s="90"/>
      <c r="W101" s="90"/>
      <c r="X101" s="90"/>
      <c r="Y101" s="90"/>
      <c r="Z101" s="118"/>
      <c r="AA101" s="4"/>
    </row>
    <row r="102" spans="1:27" ht="21" customHeight="1" x14ac:dyDescent="0.3">
      <c r="A102" s="31" t="s">
        <v>2758</v>
      </c>
      <c r="B102" s="191"/>
      <c r="C102" s="191"/>
      <c r="D102" s="117"/>
      <c r="E102" s="82"/>
      <c r="F102" s="192"/>
      <c r="G102" s="192"/>
      <c r="H102" s="102"/>
      <c r="I102" s="109"/>
      <c r="J102" s="191"/>
      <c r="K102" s="191"/>
      <c r="L102" s="48"/>
      <c r="M102" s="85"/>
      <c r="N102" s="49"/>
      <c r="O102" s="89"/>
      <c r="P102" s="90"/>
      <c r="Q102" s="90"/>
      <c r="R102" s="90"/>
      <c r="S102" s="90"/>
      <c r="T102" s="90"/>
      <c r="U102" s="90"/>
      <c r="V102" s="90"/>
      <c r="W102" s="90"/>
      <c r="X102" s="90"/>
      <c r="Y102" s="90"/>
      <c r="Z102" s="118"/>
      <c r="AA102" s="4"/>
    </row>
    <row r="103" spans="1:27" ht="21" customHeight="1" x14ac:dyDescent="0.3">
      <c r="A103" s="31" t="s">
        <v>2759</v>
      </c>
      <c r="B103" s="191"/>
      <c r="C103" s="191"/>
      <c r="D103" s="117"/>
      <c r="E103" s="82"/>
      <c r="F103" s="192"/>
      <c r="G103" s="192"/>
      <c r="H103" s="102"/>
      <c r="I103" s="109"/>
      <c r="J103" s="191"/>
      <c r="K103" s="191"/>
      <c r="L103" s="48"/>
      <c r="M103" s="85"/>
      <c r="N103" s="49"/>
      <c r="O103" s="89"/>
      <c r="P103" s="90"/>
      <c r="Q103" s="90"/>
      <c r="R103" s="90"/>
      <c r="S103" s="90"/>
      <c r="T103" s="90"/>
      <c r="U103" s="90"/>
      <c r="V103" s="90"/>
      <c r="W103" s="90"/>
      <c r="X103" s="90"/>
      <c r="Y103" s="90"/>
      <c r="Z103" s="118"/>
      <c r="AA103" s="4"/>
    </row>
    <row r="104" spans="1:27" ht="21" customHeight="1" x14ac:dyDescent="0.3">
      <c r="A104" s="31" t="s">
        <v>2760</v>
      </c>
      <c r="B104" s="191"/>
      <c r="C104" s="191"/>
      <c r="D104" s="117"/>
      <c r="E104" s="82"/>
      <c r="F104" s="192"/>
      <c r="G104" s="192"/>
      <c r="H104" s="102"/>
      <c r="I104" s="109"/>
      <c r="J104" s="191"/>
      <c r="K104" s="191"/>
      <c r="L104" s="48"/>
      <c r="M104" s="85"/>
      <c r="N104" s="49"/>
      <c r="O104" s="89"/>
      <c r="P104" s="90"/>
      <c r="Q104" s="90"/>
      <c r="R104" s="90"/>
      <c r="S104" s="90"/>
      <c r="T104" s="90"/>
      <c r="U104" s="90"/>
      <c r="V104" s="90"/>
      <c r="W104" s="90"/>
      <c r="X104" s="90"/>
      <c r="Y104" s="90"/>
      <c r="Z104" s="118"/>
      <c r="AA104" s="4"/>
    </row>
    <row r="105" spans="1:27" ht="21" customHeight="1" x14ac:dyDescent="0.3">
      <c r="A105" s="31" t="s">
        <v>2761</v>
      </c>
      <c r="B105" s="191"/>
      <c r="C105" s="191"/>
      <c r="D105" s="117"/>
      <c r="E105" s="82"/>
      <c r="F105" s="192"/>
      <c r="G105" s="192"/>
      <c r="H105" s="102"/>
      <c r="I105" s="109"/>
      <c r="J105" s="191"/>
      <c r="K105" s="191"/>
      <c r="L105" s="48"/>
      <c r="M105" s="85"/>
      <c r="N105" s="49"/>
      <c r="O105" s="89"/>
      <c r="P105" s="90"/>
      <c r="Q105" s="90"/>
      <c r="R105" s="90"/>
      <c r="S105" s="90"/>
      <c r="T105" s="90"/>
      <c r="U105" s="90"/>
      <c r="V105" s="90"/>
      <c r="W105" s="90"/>
      <c r="X105" s="90"/>
      <c r="Y105" s="90"/>
      <c r="Z105" s="118"/>
      <c r="AA105" s="4"/>
    </row>
    <row r="106" spans="1:27" ht="21" customHeight="1" x14ac:dyDescent="0.3">
      <c r="A106" s="31" t="s">
        <v>2762</v>
      </c>
      <c r="B106" s="191"/>
      <c r="C106" s="191"/>
      <c r="D106" s="117"/>
      <c r="E106" s="82"/>
      <c r="F106" s="192"/>
      <c r="G106" s="192"/>
      <c r="H106" s="102"/>
      <c r="I106" s="109"/>
      <c r="J106" s="191"/>
      <c r="K106" s="191"/>
      <c r="L106" s="48"/>
      <c r="M106" s="85"/>
      <c r="N106" s="49"/>
      <c r="O106" s="89"/>
      <c r="P106" s="90"/>
      <c r="Q106" s="90"/>
      <c r="R106" s="90"/>
      <c r="S106" s="90"/>
      <c r="T106" s="90"/>
      <c r="U106" s="90"/>
      <c r="V106" s="90"/>
      <c r="W106" s="90"/>
      <c r="X106" s="90"/>
      <c r="Y106" s="90"/>
      <c r="Z106" s="118"/>
      <c r="AA106" s="4"/>
    </row>
    <row r="107" spans="1:27" ht="21" customHeight="1" x14ac:dyDescent="0.3">
      <c r="A107" s="31" t="s">
        <v>2763</v>
      </c>
      <c r="B107" s="191"/>
      <c r="C107" s="191"/>
      <c r="D107" s="117"/>
      <c r="E107" s="82"/>
      <c r="F107" s="192"/>
      <c r="G107" s="192"/>
      <c r="H107" s="102"/>
      <c r="I107" s="109"/>
      <c r="J107" s="191"/>
      <c r="K107" s="191"/>
      <c r="L107" s="48"/>
      <c r="M107" s="85"/>
      <c r="N107" s="49"/>
      <c r="O107" s="89"/>
      <c r="P107" s="90"/>
      <c r="Q107" s="90"/>
      <c r="R107" s="90"/>
      <c r="S107" s="90"/>
      <c r="T107" s="90"/>
      <c r="U107" s="90"/>
      <c r="V107" s="90"/>
      <c r="W107" s="90"/>
      <c r="X107" s="90"/>
      <c r="Y107" s="90"/>
      <c r="Z107" s="118"/>
      <c r="AA107" s="4"/>
    </row>
    <row r="108" spans="1:27" ht="21" customHeight="1" x14ac:dyDescent="0.3">
      <c r="A108" s="31" t="s">
        <v>2764</v>
      </c>
      <c r="B108" s="191"/>
      <c r="C108" s="191"/>
      <c r="D108" s="117"/>
      <c r="E108" s="82"/>
      <c r="F108" s="192"/>
      <c r="G108" s="192"/>
      <c r="H108" s="102"/>
      <c r="I108" s="109"/>
      <c r="J108" s="191"/>
      <c r="K108" s="191"/>
      <c r="L108" s="48"/>
      <c r="M108" s="85"/>
      <c r="N108" s="49"/>
      <c r="O108" s="89"/>
      <c r="P108" s="90"/>
      <c r="Q108" s="90"/>
      <c r="R108" s="90"/>
      <c r="S108" s="90"/>
      <c r="T108" s="90"/>
      <c r="U108" s="90"/>
      <c r="V108" s="90"/>
      <c r="W108" s="90"/>
      <c r="X108" s="90"/>
      <c r="Y108" s="90"/>
      <c r="Z108" s="118"/>
      <c r="AA108" s="4"/>
    </row>
    <row r="109" spans="1:27" ht="21" customHeight="1" x14ac:dyDescent="0.3">
      <c r="A109" s="31" t="s">
        <v>2765</v>
      </c>
      <c r="B109" s="191"/>
      <c r="C109" s="191"/>
      <c r="D109" s="117"/>
      <c r="E109" s="82"/>
      <c r="F109" s="192"/>
      <c r="G109" s="192"/>
      <c r="H109" s="102"/>
      <c r="I109" s="109"/>
      <c r="J109" s="191"/>
      <c r="K109" s="191"/>
      <c r="L109" s="48"/>
      <c r="M109" s="85"/>
      <c r="N109" s="49"/>
      <c r="O109" s="89"/>
      <c r="P109" s="90"/>
      <c r="Q109" s="90"/>
      <c r="R109" s="90"/>
      <c r="S109" s="90"/>
      <c r="T109" s="90"/>
      <c r="U109" s="90"/>
      <c r="V109" s="90"/>
      <c r="W109" s="90"/>
      <c r="X109" s="90"/>
      <c r="Y109" s="90"/>
      <c r="Z109" s="118"/>
      <c r="AA109" s="4"/>
    </row>
    <row r="110" spans="1:27" ht="21" customHeight="1" x14ac:dyDescent="0.3">
      <c r="A110" s="31" t="s">
        <v>2766</v>
      </c>
      <c r="B110" s="191"/>
      <c r="C110" s="191"/>
      <c r="D110" s="117"/>
      <c r="E110" s="82"/>
      <c r="F110" s="192"/>
      <c r="G110" s="192"/>
      <c r="H110" s="102"/>
      <c r="I110" s="109"/>
      <c r="J110" s="191"/>
      <c r="K110" s="191"/>
      <c r="L110" s="48"/>
      <c r="M110" s="85"/>
      <c r="N110" s="49"/>
      <c r="O110" s="89"/>
      <c r="P110" s="90"/>
      <c r="Q110" s="90"/>
      <c r="R110" s="90"/>
      <c r="S110" s="90"/>
      <c r="T110" s="90"/>
      <c r="U110" s="90"/>
      <c r="V110" s="90"/>
      <c r="W110" s="90"/>
      <c r="X110" s="90"/>
      <c r="Y110" s="90"/>
      <c r="Z110" s="118"/>
      <c r="AA110" s="4"/>
    </row>
    <row r="111" spans="1:27" ht="21" customHeight="1" x14ac:dyDescent="0.3">
      <c r="A111" s="31" t="s">
        <v>2767</v>
      </c>
      <c r="B111" s="191"/>
      <c r="C111" s="191"/>
      <c r="D111" s="117"/>
      <c r="E111" s="82"/>
      <c r="F111" s="192"/>
      <c r="G111" s="192"/>
      <c r="H111" s="102"/>
      <c r="I111" s="109"/>
      <c r="J111" s="191"/>
      <c r="K111" s="191"/>
      <c r="L111" s="48"/>
      <c r="M111" s="85"/>
      <c r="N111" s="49"/>
      <c r="O111" s="89"/>
      <c r="P111" s="90"/>
      <c r="Q111" s="90"/>
      <c r="R111" s="90"/>
      <c r="S111" s="90"/>
      <c r="T111" s="90"/>
      <c r="U111" s="90"/>
      <c r="V111" s="90"/>
      <c r="W111" s="90"/>
      <c r="X111" s="90"/>
      <c r="Y111" s="90"/>
      <c r="Z111" s="118"/>
      <c r="AA111" s="4"/>
    </row>
    <row r="112" spans="1:27" ht="21" customHeight="1" x14ac:dyDescent="0.3">
      <c r="A112" s="31" t="s">
        <v>2768</v>
      </c>
      <c r="B112" s="191"/>
      <c r="C112" s="191"/>
      <c r="D112" s="117"/>
      <c r="E112" s="82"/>
      <c r="F112" s="192"/>
      <c r="G112" s="192"/>
      <c r="H112" s="102"/>
      <c r="I112" s="109"/>
      <c r="J112" s="191"/>
      <c r="K112" s="191"/>
      <c r="L112" s="48"/>
      <c r="M112" s="85"/>
      <c r="N112" s="49"/>
      <c r="O112" s="89"/>
      <c r="P112" s="90"/>
      <c r="Q112" s="90"/>
      <c r="R112" s="90"/>
      <c r="S112" s="90"/>
      <c r="T112" s="90"/>
      <c r="U112" s="90"/>
      <c r="V112" s="90"/>
      <c r="W112" s="90"/>
      <c r="X112" s="90"/>
      <c r="Y112" s="90"/>
      <c r="Z112" s="118"/>
      <c r="AA112" s="4"/>
    </row>
    <row r="113" spans="1:27" ht="21" customHeight="1" x14ac:dyDescent="0.3">
      <c r="A113" s="31" t="s">
        <v>2769</v>
      </c>
      <c r="B113" s="191"/>
      <c r="C113" s="191"/>
      <c r="D113" s="117"/>
      <c r="E113" s="82"/>
      <c r="F113" s="192"/>
      <c r="G113" s="192"/>
      <c r="H113" s="102"/>
      <c r="I113" s="109"/>
      <c r="J113" s="191"/>
      <c r="K113" s="191"/>
      <c r="L113" s="48"/>
      <c r="M113" s="85"/>
      <c r="N113" s="49"/>
      <c r="O113" s="89"/>
      <c r="P113" s="90"/>
      <c r="Q113" s="90"/>
      <c r="R113" s="90"/>
      <c r="S113" s="90"/>
      <c r="T113" s="90"/>
      <c r="U113" s="90"/>
      <c r="V113" s="90"/>
      <c r="W113" s="90"/>
      <c r="X113" s="90"/>
      <c r="Y113" s="90"/>
      <c r="Z113" s="118"/>
      <c r="AA113" s="4"/>
    </row>
    <row r="114" spans="1:27" ht="21" customHeight="1" x14ac:dyDescent="0.3">
      <c r="A114" s="31" t="s">
        <v>2770</v>
      </c>
      <c r="B114" s="191"/>
      <c r="C114" s="191"/>
      <c r="D114" s="117"/>
      <c r="E114" s="82"/>
      <c r="F114" s="192"/>
      <c r="G114" s="192"/>
      <c r="H114" s="102"/>
      <c r="I114" s="109"/>
      <c r="J114" s="191"/>
      <c r="K114" s="191"/>
      <c r="L114" s="48"/>
      <c r="M114" s="85"/>
      <c r="N114" s="49"/>
      <c r="O114" s="89"/>
      <c r="P114" s="90"/>
      <c r="Q114" s="90"/>
      <c r="R114" s="90"/>
      <c r="S114" s="90"/>
      <c r="T114" s="90"/>
      <c r="U114" s="90"/>
      <c r="V114" s="90"/>
      <c r="W114" s="90"/>
      <c r="X114" s="90"/>
      <c r="Y114" s="90"/>
      <c r="Z114" s="118"/>
      <c r="AA114" s="4"/>
    </row>
    <row r="115" spans="1:27" ht="21" customHeight="1" x14ac:dyDescent="0.3">
      <c r="A115" s="31" t="s">
        <v>2771</v>
      </c>
      <c r="B115" s="191"/>
      <c r="C115" s="191"/>
      <c r="D115" s="117"/>
      <c r="E115" s="82"/>
      <c r="F115" s="192"/>
      <c r="G115" s="192"/>
      <c r="H115" s="102"/>
      <c r="I115" s="109"/>
      <c r="J115" s="191"/>
      <c r="K115" s="191"/>
      <c r="L115" s="48"/>
      <c r="M115" s="85"/>
      <c r="N115" s="49"/>
      <c r="O115" s="89"/>
      <c r="P115" s="90"/>
      <c r="Q115" s="90"/>
      <c r="R115" s="90"/>
      <c r="S115" s="90"/>
      <c r="T115" s="90"/>
      <c r="U115" s="90"/>
      <c r="V115" s="90"/>
      <c r="W115" s="90"/>
      <c r="X115" s="90"/>
      <c r="Y115" s="90"/>
      <c r="Z115" s="118"/>
      <c r="AA115" s="4"/>
    </row>
    <row r="116" spans="1:27" ht="21" customHeight="1" x14ac:dyDescent="0.3">
      <c r="A116" s="31" t="s">
        <v>2772</v>
      </c>
      <c r="B116" s="191"/>
      <c r="C116" s="191"/>
      <c r="D116" s="117"/>
      <c r="E116" s="82"/>
      <c r="F116" s="192"/>
      <c r="G116" s="192"/>
      <c r="H116" s="102"/>
      <c r="I116" s="109"/>
      <c r="J116" s="191"/>
      <c r="K116" s="191"/>
      <c r="L116" s="48"/>
      <c r="M116" s="85"/>
      <c r="N116" s="49"/>
      <c r="O116" s="89"/>
      <c r="P116" s="90"/>
      <c r="Q116" s="90"/>
      <c r="R116" s="90"/>
      <c r="S116" s="90"/>
      <c r="T116" s="90"/>
      <c r="U116" s="90"/>
      <c r="V116" s="90"/>
      <c r="W116" s="90"/>
      <c r="X116" s="90"/>
      <c r="Y116" s="90"/>
      <c r="Z116" s="118"/>
      <c r="AA116" s="4"/>
    </row>
    <row r="117" spans="1:27" ht="21" customHeight="1" x14ac:dyDescent="0.3">
      <c r="A117" s="31" t="s">
        <v>2773</v>
      </c>
      <c r="B117" s="191"/>
      <c r="C117" s="191"/>
      <c r="D117" s="117"/>
      <c r="E117" s="82"/>
      <c r="F117" s="192"/>
      <c r="G117" s="192"/>
      <c r="H117" s="102"/>
      <c r="I117" s="109"/>
      <c r="J117" s="191"/>
      <c r="K117" s="191"/>
      <c r="L117" s="48"/>
      <c r="M117" s="85"/>
      <c r="N117" s="49"/>
      <c r="O117" s="89"/>
      <c r="P117" s="90"/>
      <c r="Q117" s="90"/>
      <c r="R117" s="90"/>
      <c r="S117" s="90"/>
      <c r="T117" s="90"/>
      <c r="U117" s="90"/>
      <c r="V117" s="90"/>
      <c r="W117" s="90"/>
      <c r="X117" s="90"/>
      <c r="Y117" s="90"/>
      <c r="Z117" s="118"/>
      <c r="AA117" s="4"/>
    </row>
    <row r="118" spans="1:27" ht="21" customHeight="1" x14ac:dyDescent="0.3">
      <c r="A118" s="31" t="s">
        <v>2774</v>
      </c>
      <c r="B118" s="191"/>
      <c r="C118" s="191"/>
      <c r="D118" s="117"/>
      <c r="E118" s="82"/>
      <c r="F118" s="192"/>
      <c r="G118" s="192"/>
      <c r="H118" s="102"/>
      <c r="I118" s="109"/>
      <c r="J118" s="191"/>
      <c r="K118" s="191"/>
      <c r="L118" s="48"/>
      <c r="M118" s="85"/>
      <c r="N118" s="49"/>
      <c r="O118" s="89"/>
      <c r="P118" s="90"/>
      <c r="Q118" s="90"/>
      <c r="R118" s="90"/>
      <c r="S118" s="90"/>
      <c r="T118" s="90"/>
      <c r="U118" s="90"/>
      <c r="V118" s="90"/>
      <c r="W118" s="90"/>
      <c r="X118" s="90"/>
      <c r="Y118" s="90"/>
      <c r="Z118" s="118"/>
      <c r="AA118" s="4"/>
    </row>
    <row r="119" spans="1:27" ht="21" customHeight="1" x14ac:dyDescent="0.3">
      <c r="A119" s="31" t="s">
        <v>2775</v>
      </c>
      <c r="B119" s="191"/>
      <c r="C119" s="191"/>
      <c r="D119" s="117"/>
      <c r="E119" s="82"/>
      <c r="F119" s="192"/>
      <c r="G119" s="192"/>
      <c r="H119" s="102"/>
      <c r="I119" s="109"/>
      <c r="J119" s="191"/>
      <c r="K119" s="191"/>
      <c r="L119" s="48"/>
      <c r="M119" s="85"/>
      <c r="N119" s="49"/>
      <c r="O119" s="89"/>
      <c r="P119" s="90"/>
      <c r="Q119" s="90"/>
      <c r="R119" s="90"/>
      <c r="S119" s="90"/>
      <c r="T119" s="90"/>
      <c r="U119" s="90"/>
      <c r="V119" s="90"/>
      <c r="W119" s="90"/>
      <c r="X119" s="90"/>
      <c r="Y119" s="90"/>
      <c r="Z119" s="118"/>
      <c r="AA119" s="4"/>
    </row>
    <row r="120" spans="1:27" ht="21" customHeight="1" x14ac:dyDescent="0.3">
      <c r="A120" s="31" t="s">
        <v>2776</v>
      </c>
      <c r="B120" s="191"/>
      <c r="C120" s="191"/>
      <c r="D120" s="117"/>
      <c r="E120" s="82"/>
      <c r="F120" s="192"/>
      <c r="G120" s="192"/>
      <c r="H120" s="102"/>
      <c r="I120" s="109"/>
      <c r="J120" s="191"/>
      <c r="K120" s="191"/>
      <c r="L120" s="48"/>
      <c r="M120" s="85"/>
      <c r="N120" s="49"/>
      <c r="O120" s="89"/>
      <c r="P120" s="90"/>
      <c r="Q120" s="90"/>
      <c r="R120" s="90"/>
      <c r="S120" s="90"/>
      <c r="T120" s="90"/>
      <c r="U120" s="90"/>
      <c r="V120" s="90"/>
      <c r="W120" s="90"/>
      <c r="X120" s="90"/>
      <c r="Y120" s="90"/>
      <c r="Z120" s="118"/>
      <c r="AA120" s="4"/>
    </row>
    <row r="121" spans="1:27" ht="21" customHeight="1" x14ac:dyDescent="0.3">
      <c r="A121" s="31" t="s">
        <v>2777</v>
      </c>
      <c r="B121" s="191"/>
      <c r="C121" s="191"/>
      <c r="D121" s="117"/>
      <c r="E121" s="82"/>
      <c r="F121" s="192"/>
      <c r="G121" s="192"/>
      <c r="H121" s="102"/>
      <c r="I121" s="109"/>
      <c r="J121" s="191"/>
      <c r="K121" s="191"/>
      <c r="L121" s="48"/>
      <c r="M121" s="85"/>
      <c r="N121" s="49"/>
      <c r="O121" s="89"/>
      <c r="P121" s="90"/>
      <c r="Q121" s="90"/>
      <c r="R121" s="90"/>
      <c r="S121" s="90"/>
      <c r="T121" s="90"/>
      <c r="U121" s="90"/>
      <c r="V121" s="90"/>
      <c r="W121" s="90"/>
      <c r="X121" s="90"/>
      <c r="Y121" s="90"/>
      <c r="Z121" s="118"/>
      <c r="AA121" s="4"/>
    </row>
    <row r="122" spans="1:27" ht="21" customHeight="1" x14ac:dyDescent="0.3">
      <c r="A122" s="31" t="s">
        <v>2778</v>
      </c>
      <c r="B122" s="191"/>
      <c r="C122" s="191"/>
      <c r="D122" s="117"/>
      <c r="E122" s="82"/>
      <c r="F122" s="192"/>
      <c r="G122" s="192"/>
      <c r="H122" s="102"/>
      <c r="I122" s="109"/>
      <c r="J122" s="191"/>
      <c r="K122" s="191"/>
      <c r="L122" s="48"/>
      <c r="M122" s="85"/>
      <c r="N122" s="49"/>
      <c r="O122" s="89"/>
      <c r="P122" s="90"/>
      <c r="Q122" s="90"/>
      <c r="R122" s="90"/>
      <c r="S122" s="90"/>
      <c r="T122" s="90"/>
      <c r="U122" s="90"/>
      <c r="V122" s="90"/>
      <c r="W122" s="90"/>
      <c r="X122" s="90"/>
      <c r="Y122" s="90"/>
      <c r="Z122" s="118"/>
      <c r="AA122" s="4"/>
    </row>
    <row r="123" spans="1:27" ht="21" customHeight="1" x14ac:dyDescent="0.3">
      <c r="A123" s="31" t="s">
        <v>2779</v>
      </c>
      <c r="B123" s="191"/>
      <c r="C123" s="191"/>
      <c r="D123" s="117"/>
      <c r="E123" s="82"/>
      <c r="F123" s="192"/>
      <c r="G123" s="192"/>
      <c r="H123" s="102"/>
      <c r="I123" s="109"/>
      <c r="J123" s="191"/>
      <c r="K123" s="191"/>
      <c r="L123" s="48"/>
      <c r="M123" s="85"/>
      <c r="N123" s="49"/>
      <c r="O123" s="89"/>
      <c r="P123" s="90"/>
      <c r="Q123" s="90"/>
      <c r="R123" s="90"/>
      <c r="S123" s="90"/>
      <c r="T123" s="90"/>
      <c r="U123" s="90"/>
      <c r="V123" s="90"/>
      <c r="W123" s="90"/>
      <c r="X123" s="90"/>
      <c r="Y123" s="90"/>
      <c r="Z123" s="118"/>
      <c r="AA123" s="4"/>
    </row>
    <row r="124" spans="1:27" ht="21" customHeight="1" x14ac:dyDescent="0.3">
      <c r="A124" s="31" t="s">
        <v>2780</v>
      </c>
      <c r="B124" s="191"/>
      <c r="C124" s="191"/>
      <c r="D124" s="117"/>
      <c r="E124" s="82"/>
      <c r="F124" s="192"/>
      <c r="G124" s="192"/>
      <c r="H124" s="102"/>
      <c r="I124" s="109"/>
      <c r="J124" s="191"/>
      <c r="K124" s="191"/>
      <c r="L124" s="48"/>
      <c r="M124" s="85"/>
      <c r="N124" s="49"/>
      <c r="O124" s="89"/>
      <c r="P124" s="90"/>
      <c r="Q124" s="90"/>
      <c r="R124" s="90"/>
      <c r="S124" s="90"/>
      <c r="T124" s="90"/>
      <c r="U124" s="90"/>
      <c r="V124" s="90"/>
      <c r="W124" s="90"/>
      <c r="X124" s="90"/>
      <c r="Y124" s="90"/>
      <c r="Z124" s="118"/>
      <c r="AA124" s="4"/>
    </row>
    <row r="125" spans="1:27" ht="21" customHeight="1" x14ac:dyDescent="0.3">
      <c r="A125" s="31" t="s">
        <v>2781</v>
      </c>
      <c r="B125" s="191"/>
      <c r="C125" s="191"/>
      <c r="D125" s="117"/>
      <c r="E125" s="82"/>
      <c r="F125" s="192"/>
      <c r="G125" s="192"/>
      <c r="H125" s="102"/>
      <c r="I125" s="109"/>
      <c r="J125" s="191"/>
      <c r="K125" s="191"/>
      <c r="L125" s="48"/>
      <c r="M125" s="85"/>
      <c r="N125" s="49"/>
      <c r="O125" s="89"/>
      <c r="P125" s="90"/>
      <c r="Q125" s="90"/>
      <c r="R125" s="90"/>
      <c r="S125" s="90"/>
      <c r="T125" s="90"/>
      <c r="U125" s="90"/>
      <c r="V125" s="90"/>
      <c r="W125" s="90"/>
      <c r="X125" s="90"/>
      <c r="Y125" s="90"/>
      <c r="Z125" s="118"/>
      <c r="AA125" s="4"/>
    </row>
    <row r="126" spans="1:27" ht="21" customHeight="1" x14ac:dyDescent="0.3">
      <c r="A126" s="31" t="s">
        <v>2782</v>
      </c>
      <c r="B126" s="191"/>
      <c r="C126" s="191"/>
      <c r="D126" s="117"/>
      <c r="E126" s="82"/>
      <c r="F126" s="192"/>
      <c r="G126" s="192"/>
      <c r="H126" s="102"/>
      <c r="I126" s="109"/>
      <c r="J126" s="191"/>
      <c r="K126" s="191"/>
      <c r="L126" s="48"/>
      <c r="M126" s="85"/>
      <c r="N126" s="49"/>
      <c r="O126" s="89"/>
      <c r="P126" s="90"/>
      <c r="Q126" s="90"/>
      <c r="R126" s="90"/>
      <c r="S126" s="90"/>
      <c r="T126" s="90"/>
      <c r="U126" s="90"/>
      <c r="V126" s="90"/>
      <c r="W126" s="90"/>
      <c r="X126" s="90"/>
      <c r="Y126" s="90"/>
      <c r="Z126" s="118"/>
      <c r="AA126" s="4"/>
    </row>
    <row r="127" spans="1:27" ht="21" customHeight="1" x14ac:dyDescent="0.3">
      <c r="A127" s="31" t="s">
        <v>2783</v>
      </c>
      <c r="B127" s="191"/>
      <c r="C127" s="191"/>
      <c r="D127" s="117"/>
      <c r="E127" s="82"/>
      <c r="F127" s="192"/>
      <c r="G127" s="192"/>
      <c r="H127" s="102"/>
      <c r="I127" s="109"/>
      <c r="J127" s="191"/>
      <c r="K127" s="191"/>
      <c r="L127" s="48"/>
      <c r="M127" s="85"/>
      <c r="N127" s="49"/>
      <c r="O127" s="89"/>
      <c r="P127" s="90"/>
      <c r="Q127" s="90"/>
      <c r="R127" s="90"/>
      <c r="S127" s="90"/>
      <c r="T127" s="90"/>
      <c r="U127" s="90"/>
      <c r="V127" s="90"/>
      <c r="W127" s="90"/>
      <c r="X127" s="90"/>
      <c r="Y127" s="90"/>
      <c r="Z127" s="118"/>
      <c r="AA127" s="4"/>
    </row>
    <row r="128" spans="1:27" ht="21" customHeight="1" x14ac:dyDescent="0.3">
      <c r="A128" s="31" t="s">
        <v>2784</v>
      </c>
      <c r="B128" s="191"/>
      <c r="C128" s="191"/>
      <c r="D128" s="117"/>
      <c r="E128" s="82"/>
      <c r="F128" s="192"/>
      <c r="G128" s="192"/>
      <c r="H128" s="102"/>
      <c r="I128" s="109"/>
      <c r="J128" s="191"/>
      <c r="K128" s="191"/>
      <c r="L128" s="48"/>
      <c r="M128" s="85"/>
      <c r="N128" s="49"/>
      <c r="O128" s="89"/>
      <c r="P128" s="90"/>
      <c r="Q128" s="90"/>
      <c r="R128" s="90"/>
      <c r="S128" s="90"/>
      <c r="T128" s="90"/>
      <c r="U128" s="90"/>
      <c r="V128" s="90"/>
      <c r="W128" s="90"/>
      <c r="X128" s="90"/>
      <c r="Y128" s="90"/>
      <c r="Z128" s="118"/>
      <c r="AA128" s="4"/>
    </row>
    <row r="129" spans="1:27" ht="21" customHeight="1" x14ac:dyDescent="0.3">
      <c r="A129" s="31" t="s">
        <v>2785</v>
      </c>
      <c r="B129" s="191"/>
      <c r="C129" s="191"/>
      <c r="D129" s="117"/>
      <c r="E129" s="82"/>
      <c r="F129" s="192"/>
      <c r="G129" s="192"/>
      <c r="H129" s="102"/>
      <c r="I129" s="109"/>
      <c r="J129" s="191"/>
      <c r="K129" s="191"/>
      <c r="L129" s="48"/>
      <c r="M129" s="85"/>
      <c r="N129" s="49"/>
      <c r="O129" s="89"/>
      <c r="P129" s="90"/>
      <c r="Q129" s="90"/>
      <c r="R129" s="90"/>
      <c r="S129" s="90"/>
      <c r="T129" s="90"/>
      <c r="U129" s="90"/>
      <c r="V129" s="90"/>
      <c r="W129" s="90"/>
      <c r="X129" s="90"/>
      <c r="Y129" s="90"/>
      <c r="Z129" s="118"/>
      <c r="AA129" s="4"/>
    </row>
    <row r="130" spans="1:27" ht="21" customHeight="1" x14ac:dyDescent="0.3">
      <c r="A130" s="31" t="s">
        <v>2787</v>
      </c>
      <c r="B130" s="191"/>
      <c r="C130" s="191"/>
      <c r="D130" s="117"/>
      <c r="E130" s="82"/>
      <c r="F130" s="192"/>
      <c r="G130" s="192"/>
      <c r="H130" s="102"/>
      <c r="I130" s="109"/>
      <c r="J130" s="191"/>
      <c r="K130" s="191"/>
      <c r="L130" s="48"/>
      <c r="M130" s="85"/>
      <c r="N130" s="49"/>
      <c r="O130" s="89"/>
      <c r="P130" s="90"/>
      <c r="Q130" s="90"/>
      <c r="R130" s="90"/>
      <c r="S130" s="90"/>
      <c r="T130" s="90"/>
      <c r="U130" s="90"/>
      <c r="V130" s="90"/>
      <c r="W130" s="90"/>
      <c r="X130" s="90"/>
      <c r="Y130" s="90"/>
      <c r="Z130" s="118"/>
      <c r="AA130" s="4"/>
    </row>
    <row r="131" spans="1:27" ht="21" customHeight="1" x14ac:dyDescent="0.3">
      <c r="A131" s="31" t="s">
        <v>2788</v>
      </c>
      <c r="B131" s="191"/>
      <c r="C131" s="191"/>
      <c r="D131" s="117"/>
      <c r="E131" s="82"/>
      <c r="F131" s="192"/>
      <c r="G131" s="192"/>
      <c r="H131" s="102"/>
      <c r="I131" s="109"/>
      <c r="J131" s="191"/>
      <c r="K131" s="191"/>
      <c r="L131" s="48"/>
      <c r="M131" s="85"/>
      <c r="N131" s="49"/>
      <c r="O131" s="89"/>
      <c r="P131" s="90"/>
      <c r="Q131" s="90"/>
      <c r="R131" s="90"/>
      <c r="S131" s="90"/>
      <c r="T131" s="90"/>
      <c r="U131" s="90"/>
      <c r="V131" s="90"/>
      <c r="W131" s="90"/>
      <c r="X131" s="90"/>
      <c r="Y131" s="90"/>
      <c r="Z131" s="118"/>
      <c r="AA131" s="4"/>
    </row>
    <row r="132" spans="1:27" ht="21" customHeight="1" x14ac:dyDescent="0.3">
      <c r="A132" s="31" t="s">
        <v>2789</v>
      </c>
      <c r="B132" s="191"/>
      <c r="C132" s="191"/>
      <c r="D132" s="117"/>
      <c r="E132" s="82"/>
      <c r="F132" s="192"/>
      <c r="G132" s="192"/>
      <c r="H132" s="102"/>
      <c r="I132" s="109"/>
      <c r="J132" s="191"/>
      <c r="K132" s="191"/>
      <c r="L132" s="48"/>
      <c r="M132" s="85"/>
      <c r="N132" s="49"/>
      <c r="O132" s="89"/>
      <c r="P132" s="90"/>
      <c r="Q132" s="90"/>
      <c r="R132" s="90"/>
      <c r="S132" s="90"/>
      <c r="T132" s="90"/>
      <c r="U132" s="90"/>
      <c r="V132" s="90"/>
      <c r="W132" s="90"/>
      <c r="X132" s="90"/>
      <c r="Y132" s="90"/>
      <c r="Z132" s="118"/>
      <c r="AA132" s="4"/>
    </row>
    <row r="133" spans="1:27" ht="21" customHeight="1" x14ac:dyDescent="0.3">
      <c r="A133" s="31" t="s">
        <v>2790</v>
      </c>
      <c r="B133" s="191"/>
      <c r="C133" s="191"/>
      <c r="D133" s="117"/>
      <c r="E133" s="82"/>
      <c r="F133" s="192"/>
      <c r="G133" s="192"/>
      <c r="H133" s="102"/>
      <c r="I133" s="109"/>
      <c r="J133" s="191"/>
      <c r="K133" s="191"/>
      <c r="L133" s="48"/>
      <c r="M133" s="85"/>
      <c r="N133" s="49"/>
      <c r="O133" s="89"/>
      <c r="P133" s="90"/>
      <c r="Q133" s="90"/>
      <c r="R133" s="90"/>
      <c r="S133" s="90"/>
      <c r="T133" s="90"/>
      <c r="U133" s="90"/>
      <c r="V133" s="90"/>
      <c r="W133" s="90"/>
      <c r="X133" s="90"/>
      <c r="Y133" s="90"/>
      <c r="Z133" s="118"/>
      <c r="AA133" s="4"/>
    </row>
    <row r="134" spans="1:27" ht="21" customHeight="1" x14ac:dyDescent="0.3">
      <c r="A134" s="31" t="s">
        <v>2791</v>
      </c>
      <c r="B134" s="191"/>
      <c r="C134" s="191"/>
      <c r="D134" s="117"/>
      <c r="E134" s="82"/>
      <c r="F134" s="192"/>
      <c r="G134" s="192"/>
      <c r="H134" s="102"/>
      <c r="I134" s="109"/>
      <c r="J134" s="191"/>
      <c r="K134" s="191"/>
      <c r="L134" s="48"/>
      <c r="M134" s="85"/>
      <c r="N134" s="49"/>
      <c r="O134" s="89"/>
      <c r="P134" s="90"/>
      <c r="Q134" s="90"/>
      <c r="R134" s="90"/>
      <c r="S134" s="90"/>
      <c r="T134" s="90"/>
      <c r="U134" s="90"/>
      <c r="V134" s="90"/>
      <c r="W134" s="90"/>
      <c r="X134" s="90"/>
      <c r="Y134" s="90"/>
      <c r="Z134" s="118"/>
      <c r="AA134" s="4"/>
    </row>
    <row r="135" spans="1:27" ht="21" customHeight="1" x14ac:dyDescent="0.3">
      <c r="A135" s="31" t="s">
        <v>2792</v>
      </c>
      <c r="B135" s="191"/>
      <c r="C135" s="191"/>
      <c r="D135" s="117"/>
      <c r="E135" s="82"/>
      <c r="F135" s="192"/>
      <c r="G135" s="192"/>
      <c r="H135" s="102"/>
      <c r="I135" s="109"/>
      <c r="J135" s="191"/>
      <c r="K135" s="191"/>
      <c r="L135" s="48"/>
      <c r="M135" s="85"/>
      <c r="N135" s="49"/>
      <c r="O135" s="89"/>
      <c r="P135" s="90"/>
      <c r="Q135" s="90"/>
      <c r="R135" s="90"/>
      <c r="S135" s="90"/>
      <c r="T135" s="90"/>
      <c r="U135" s="90"/>
      <c r="V135" s="90"/>
      <c r="W135" s="90"/>
      <c r="X135" s="90"/>
      <c r="Y135" s="90"/>
      <c r="Z135" s="118"/>
      <c r="AA135" s="4"/>
    </row>
    <row r="136" spans="1:27" ht="21" customHeight="1" x14ac:dyDescent="0.3">
      <c r="A136" s="31" t="s">
        <v>2793</v>
      </c>
      <c r="B136" s="191"/>
      <c r="C136" s="191"/>
      <c r="D136" s="117"/>
      <c r="E136" s="82"/>
      <c r="F136" s="192"/>
      <c r="G136" s="192"/>
      <c r="H136" s="102"/>
      <c r="I136" s="109"/>
      <c r="J136" s="191"/>
      <c r="K136" s="191"/>
      <c r="L136" s="48"/>
      <c r="M136" s="85"/>
      <c r="N136" s="49"/>
      <c r="O136" s="89"/>
      <c r="P136" s="90"/>
      <c r="Q136" s="90"/>
      <c r="R136" s="90"/>
      <c r="S136" s="90"/>
      <c r="T136" s="90"/>
      <c r="U136" s="90"/>
      <c r="V136" s="90"/>
      <c r="W136" s="90"/>
      <c r="X136" s="90"/>
      <c r="Y136" s="90"/>
      <c r="Z136" s="118"/>
      <c r="AA136" s="4"/>
    </row>
    <row r="137" spans="1:27" ht="21" customHeight="1" x14ac:dyDescent="0.3">
      <c r="A137" s="31" t="s">
        <v>2794</v>
      </c>
      <c r="B137" s="191"/>
      <c r="C137" s="191"/>
      <c r="D137" s="117"/>
      <c r="E137" s="82"/>
      <c r="F137" s="192"/>
      <c r="G137" s="192"/>
      <c r="H137" s="102"/>
      <c r="I137" s="109"/>
      <c r="J137" s="191"/>
      <c r="K137" s="191"/>
      <c r="L137" s="48"/>
      <c r="M137" s="85"/>
      <c r="N137" s="49"/>
      <c r="O137" s="89"/>
      <c r="P137" s="90"/>
      <c r="Q137" s="90"/>
      <c r="R137" s="90"/>
      <c r="S137" s="90"/>
      <c r="T137" s="90"/>
      <c r="U137" s="90"/>
      <c r="V137" s="90"/>
      <c r="W137" s="90"/>
      <c r="X137" s="90"/>
      <c r="Y137" s="90"/>
      <c r="Z137" s="118"/>
      <c r="AA137" s="4"/>
    </row>
    <row r="138" spans="1:27" ht="21" customHeight="1" x14ac:dyDescent="0.3">
      <c r="A138" s="31" t="s">
        <v>2795</v>
      </c>
      <c r="B138" s="191"/>
      <c r="C138" s="191"/>
      <c r="D138" s="117"/>
      <c r="E138" s="82"/>
      <c r="F138" s="192"/>
      <c r="G138" s="192"/>
      <c r="H138" s="102"/>
      <c r="I138" s="109"/>
      <c r="J138" s="191"/>
      <c r="K138" s="191"/>
      <c r="L138" s="48"/>
      <c r="M138" s="85"/>
      <c r="N138" s="49"/>
      <c r="O138" s="89"/>
      <c r="P138" s="90"/>
      <c r="Q138" s="90"/>
      <c r="R138" s="90"/>
      <c r="S138" s="90"/>
      <c r="T138" s="90"/>
      <c r="U138" s="90"/>
      <c r="V138" s="90"/>
      <c r="W138" s="90"/>
      <c r="X138" s="90"/>
      <c r="Y138" s="90"/>
      <c r="Z138" s="118"/>
      <c r="AA138" s="4"/>
    </row>
    <row r="139" spans="1:27" ht="21" customHeight="1" thickBot="1" x14ac:dyDescent="0.35">
      <c r="A139" s="33" t="s">
        <v>2796</v>
      </c>
      <c r="B139" s="229"/>
      <c r="C139" s="229"/>
      <c r="D139" s="119"/>
      <c r="E139" s="83"/>
      <c r="F139" s="232"/>
      <c r="G139" s="232"/>
      <c r="H139" s="103"/>
      <c r="I139" s="111"/>
      <c r="J139" s="220"/>
      <c r="K139" s="220"/>
      <c r="L139" s="69"/>
      <c r="M139" s="86"/>
      <c r="N139" s="50"/>
      <c r="O139" s="91"/>
      <c r="P139" s="92"/>
      <c r="Q139" s="92"/>
      <c r="R139" s="92"/>
      <c r="S139" s="92"/>
      <c r="T139" s="92"/>
      <c r="U139" s="92"/>
      <c r="V139" s="92"/>
      <c r="W139" s="92"/>
      <c r="X139" s="92"/>
      <c r="Y139" s="92"/>
      <c r="Z139" s="120"/>
      <c r="AA139" s="4"/>
    </row>
    <row r="140" spans="1:27" ht="24" thickBot="1" x14ac:dyDescent="0.35">
      <c r="A140" s="170" t="s">
        <v>2806</v>
      </c>
      <c r="B140" s="171"/>
      <c r="C140" s="171"/>
      <c r="D140" s="171"/>
      <c r="E140" s="171"/>
      <c r="F140" s="171"/>
      <c r="G140" s="172"/>
      <c r="H140" s="170" t="s">
        <v>2809</v>
      </c>
      <c r="I140" s="171"/>
      <c r="J140" s="171"/>
      <c r="K140" s="171"/>
      <c r="L140" s="172"/>
      <c r="M140" s="171" t="s">
        <v>2813</v>
      </c>
      <c r="N140" s="171"/>
      <c r="O140" s="171"/>
      <c r="P140" s="171"/>
      <c r="Q140" s="171"/>
      <c r="R140" s="171"/>
      <c r="S140" s="171"/>
      <c r="T140" s="171"/>
      <c r="U140" s="171"/>
      <c r="V140" s="171"/>
      <c r="W140" s="171"/>
      <c r="X140" s="171"/>
      <c r="Y140" s="171"/>
      <c r="Z140" s="172"/>
      <c r="AA140" s="2"/>
    </row>
    <row r="141" spans="1:27" ht="56.25" customHeight="1" x14ac:dyDescent="0.3">
      <c r="A141" s="223" t="s">
        <v>2807</v>
      </c>
      <c r="B141" s="224"/>
      <c r="C141" s="224"/>
      <c r="D141" s="224"/>
      <c r="E141" s="224"/>
      <c r="F141" s="224"/>
      <c r="G141" s="225"/>
      <c r="H141" s="227" t="s">
        <v>2810</v>
      </c>
      <c r="I141" s="227"/>
      <c r="J141" s="227"/>
      <c r="K141" s="227"/>
      <c r="L141" s="228"/>
      <c r="M141" s="121"/>
      <c r="N141" s="224" t="s">
        <v>3090</v>
      </c>
      <c r="O141" s="224"/>
      <c r="P141" s="224"/>
      <c r="Q141" s="224"/>
      <c r="R141" s="224"/>
      <c r="S141" s="224"/>
      <c r="T141" s="224"/>
      <c r="U141" s="224"/>
      <c r="V141" s="224"/>
      <c r="W141" s="224"/>
      <c r="X141" s="224"/>
      <c r="Y141" s="224"/>
      <c r="Z141" s="122"/>
    </row>
    <row r="142" spans="1:27" x14ac:dyDescent="0.3">
      <c r="A142" s="226"/>
      <c r="B142" s="227"/>
      <c r="C142" s="227"/>
      <c r="D142" s="227"/>
      <c r="E142" s="227"/>
      <c r="F142" s="227"/>
      <c r="G142" s="228"/>
      <c r="H142" s="70"/>
      <c r="I142" s="70"/>
      <c r="J142" s="70"/>
      <c r="K142" s="18"/>
      <c r="L142" s="11"/>
      <c r="M142" s="18"/>
      <c r="N142" s="42"/>
      <c r="O142" s="42"/>
      <c r="P142" s="42"/>
      <c r="Q142" s="42"/>
      <c r="R142" s="42"/>
      <c r="S142" s="42"/>
      <c r="T142" s="42"/>
      <c r="U142" s="42"/>
      <c r="V142" s="42"/>
      <c r="W142" s="42"/>
      <c r="X142" s="42"/>
      <c r="Y142" s="42"/>
      <c r="Z142" s="11"/>
    </row>
    <row r="143" spans="1:27" ht="15" customHeight="1" x14ac:dyDescent="0.3">
      <c r="A143" s="10"/>
      <c r="B143" s="175"/>
      <c r="C143" s="175"/>
      <c r="D143" s="175"/>
      <c r="E143" s="18"/>
      <c r="F143" s="53"/>
      <c r="G143" s="11"/>
      <c r="H143" s="221" t="s">
        <v>2811</v>
      </c>
      <c r="I143" s="221"/>
      <c r="J143" s="221"/>
      <c r="K143" s="221"/>
      <c r="L143" s="222"/>
      <c r="M143" s="147"/>
      <c r="N143" s="147"/>
      <c r="O143" s="147"/>
      <c r="P143" s="147"/>
      <c r="Q143" s="147"/>
      <c r="R143" s="147"/>
      <c r="S143" s="67" t="s">
        <v>3071</v>
      </c>
      <c r="T143" s="218"/>
      <c r="U143" s="218"/>
      <c r="V143" s="218"/>
      <c r="W143" s="218"/>
      <c r="X143" s="218"/>
      <c r="Y143" s="218"/>
      <c r="Z143" s="36"/>
    </row>
    <row r="144" spans="1:27" ht="5.25" customHeight="1" x14ac:dyDescent="0.3">
      <c r="A144" s="10"/>
      <c r="B144" s="106"/>
      <c r="C144" s="106"/>
      <c r="D144" s="106"/>
      <c r="E144" s="18"/>
      <c r="F144" s="53"/>
      <c r="G144" s="54"/>
      <c r="H144" s="53"/>
      <c r="I144" s="71"/>
      <c r="J144" s="18"/>
      <c r="K144" s="42"/>
      <c r="L144" s="24"/>
      <c r="M144" s="42"/>
      <c r="N144" s="42"/>
      <c r="O144" s="42"/>
      <c r="P144" s="42"/>
      <c r="Q144" s="42"/>
      <c r="R144" s="42"/>
      <c r="S144" s="67"/>
      <c r="T144" s="43"/>
      <c r="U144" s="43"/>
      <c r="V144" s="43"/>
      <c r="W144" s="43"/>
      <c r="X144" s="43"/>
      <c r="Y144" s="43"/>
      <c r="Z144" s="36"/>
    </row>
    <row r="145" spans="1:27" x14ac:dyDescent="0.3">
      <c r="A145" s="10"/>
      <c r="B145" s="18"/>
      <c r="C145" s="18"/>
      <c r="D145" s="106"/>
      <c r="E145" s="18"/>
      <c r="F145" s="53"/>
      <c r="G145" s="54"/>
      <c r="H145" s="53"/>
      <c r="I145" s="42"/>
      <c r="J145" s="18"/>
      <c r="K145" s="148"/>
      <c r="L145" s="149"/>
      <c r="M145" s="148"/>
      <c r="N145" s="148"/>
      <c r="O145" s="148"/>
      <c r="P145" s="148"/>
      <c r="Q145" s="148"/>
      <c r="R145" s="148"/>
      <c r="S145" s="68" t="s">
        <v>3070</v>
      </c>
      <c r="T145" s="219"/>
      <c r="U145" s="219"/>
      <c r="V145" s="219"/>
      <c r="W145" s="219"/>
      <c r="X145" s="219"/>
      <c r="Y145" s="219"/>
      <c r="Z145" s="11"/>
    </row>
    <row r="146" spans="1:27" ht="5.25" customHeight="1" x14ac:dyDescent="0.3">
      <c r="A146" s="10"/>
      <c r="B146" s="18"/>
      <c r="C146" s="18"/>
      <c r="D146" s="106"/>
      <c r="E146" s="18"/>
      <c r="F146" s="53"/>
      <c r="G146" s="54"/>
      <c r="H146" s="53"/>
      <c r="I146" s="42"/>
      <c r="J146" s="18"/>
      <c r="K146" s="42"/>
      <c r="L146" s="24"/>
      <c r="M146" s="42"/>
      <c r="N146" s="42"/>
      <c r="O146" s="42"/>
      <c r="P146" s="42"/>
      <c r="Q146" s="42"/>
      <c r="R146" s="42"/>
      <c r="S146" s="68"/>
      <c r="T146" s="43"/>
      <c r="U146" s="43"/>
      <c r="V146" s="43"/>
      <c r="W146" s="43"/>
      <c r="X146" s="43"/>
      <c r="Y146" s="43"/>
      <c r="Z146" s="11"/>
    </row>
    <row r="147" spans="1:27" x14ac:dyDescent="0.3">
      <c r="A147" s="10"/>
      <c r="B147" s="18"/>
      <c r="C147" s="18" t="s">
        <v>2808</v>
      </c>
      <c r="D147" s="18"/>
      <c r="E147" s="18"/>
      <c r="F147" s="76"/>
      <c r="G147" s="54"/>
      <c r="H147" s="53"/>
      <c r="I147" s="42"/>
      <c r="J147" s="18"/>
      <c r="K147" s="148"/>
      <c r="L147" s="149"/>
      <c r="M147" s="148"/>
      <c r="N147" s="148"/>
      <c r="O147" s="148"/>
      <c r="P147" s="148"/>
      <c r="Q147" s="148"/>
      <c r="R147" s="148"/>
      <c r="S147" s="67" t="s">
        <v>3069</v>
      </c>
      <c r="T147" s="219"/>
      <c r="U147" s="219"/>
      <c r="V147" s="219"/>
      <c r="W147" s="219"/>
      <c r="X147" s="219"/>
      <c r="Y147" s="219"/>
      <c r="Z147" s="38"/>
    </row>
    <row r="148" spans="1:27" ht="5.25" customHeight="1" x14ac:dyDescent="0.3">
      <c r="A148" s="10"/>
      <c r="B148" s="18"/>
      <c r="C148" s="18"/>
      <c r="D148" s="18"/>
      <c r="E148" s="42"/>
      <c r="F148" s="53"/>
      <c r="G148" s="54"/>
      <c r="H148" s="53"/>
      <c r="I148" s="18"/>
      <c r="J148" s="59"/>
      <c r="K148" s="18"/>
      <c r="L148" s="11"/>
      <c r="M148" s="18"/>
      <c r="N148" s="42"/>
      <c r="O148" s="42"/>
      <c r="P148" s="42"/>
      <c r="Q148" s="42"/>
      <c r="R148" s="42"/>
      <c r="S148" s="42"/>
      <c r="T148" s="43"/>
      <c r="U148" s="43"/>
      <c r="V148" s="43"/>
      <c r="W148" s="43"/>
      <c r="X148" s="43"/>
      <c r="Y148" s="43"/>
      <c r="Z148" s="38"/>
    </row>
    <row r="149" spans="1:27" x14ac:dyDescent="0.3">
      <c r="A149" s="10"/>
      <c r="C149" s="175" t="s">
        <v>3072</v>
      </c>
      <c r="D149" s="175"/>
      <c r="E149" s="175"/>
      <c r="F149" s="175"/>
      <c r="G149" s="11"/>
      <c r="H149" s="73" t="s">
        <v>2812</v>
      </c>
      <c r="I149" s="79"/>
      <c r="J149" s="18" t="s">
        <v>3037</v>
      </c>
      <c r="K149" s="18"/>
      <c r="L149" s="11"/>
      <c r="M149" s="18"/>
      <c r="N149" s="18"/>
      <c r="O149" s="148"/>
      <c r="P149" s="148"/>
      <c r="Q149" s="148"/>
      <c r="R149" s="148"/>
      <c r="S149" s="59" t="s">
        <v>2814</v>
      </c>
      <c r="T149" s="165"/>
      <c r="U149" s="165"/>
      <c r="V149" s="165"/>
      <c r="W149" s="165"/>
      <c r="X149" s="165"/>
      <c r="Y149" s="165"/>
      <c r="Z149" s="38"/>
    </row>
    <row r="150" spans="1:27" x14ac:dyDescent="0.3">
      <c r="A150" s="10"/>
      <c r="B150" s="107"/>
      <c r="C150" s="107"/>
      <c r="D150" s="107"/>
      <c r="E150" s="18"/>
      <c r="F150" s="18"/>
      <c r="G150" s="11"/>
      <c r="H150" s="72"/>
      <c r="I150" s="18"/>
      <c r="J150" s="18"/>
      <c r="K150" s="18"/>
      <c r="L150" s="11"/>
      <c r="M150" s="18"/>
      <c r="N150" s="18"/>
      <c r="O150" s="148"/>
      <c r="P150" s="148"/>
      <c r="Q150" s="148"/>
      <c r="R150" s="148"/>
      <c r="S150" s="59"/>
      <c r="T150" s="59"/>
      <c r="U150" s="59"/>
      <c r="V150" s="59"/>
      <c r="W150" s="59"/>
      <c r="X150" s="59"/>
      <c r="Y150" s="59"/>
      <c r="Z150" s="38"/>
    </row>
    <row r="151" spans="1:27" x14ac:dyDescent="0.3">
      <c r="A151" s="10"/>
      <c r="B151" s="107"/>
      <c r="C151" s="221" t="s">
        <v>3087</v>
      </c>
      <c r="D151" s="221"/>
      <c r="E151" s="221"/>
      <c r="F151" s="221"/>
      <c r="G151" s="11"/>
      <c r="H151" s="72"/>
      <c r="I151" s="18"/>
      <c r="J151" s="18"/>
      <c r="K151" s="18"/>
      <c r="L151" s="11"/>
      <c r="M151" s="18"/>
      <c r="N151" s="18"/>
      <c r="O151" s="148"/>
      <c r="P151" s="148"/>
      <c r="Q151" s="148"/>
      <c r="R151" s="148"/>
      <c r="S151" s="59"/>
      <c r="T151" s="59"/>
      <c r="U151" s="59"/>
      <c r="V151" s="59"/>
      <c r="W151" s="59"/>
      <c r="X151" s="59"/>
      <c r="Y151" s="59"/>
      <c r="Z151" s="38"/>
    </row>
    <row r="152" spans="1:27" x14ac:dyDescent="0.3">
      <c r="A152" s="10"/>
      <c r="B152" s="18"/>
      <c r="C152" s="221"/>
      <c r="D152" s="221"/>
      <c r="E152" s="221"/>
      <c r="F152" s="221"/>
      <c r="G152" s="11"/>
      <c r="H152" s="68"/>
      <c r="I152" s="150"/>
      <c r="J152" s="42"/>
      <c r="K152" s="59"/>
      <c r="L152" s="74"/>
      <c r="M152" s="59"/>
      <c r="N152" s="59"/>
      <c r="O152" s="59"/>
      <c r="P152" s="59"/>
      <c r="Q152" s="59"/>
      <c r="R152" s="59"/>
      <c r="S152" s="59"/>
      <c r="T152" s="59"/>
      <c r="U152" s="59"/>
      <c r="V152" s="59"/>
      <c r="W152" s="59"/>
      <c r="X152" s="59"/>
      <c r="Y152" s="59"/>
      <c r="Z152" s="39"/>
    </row>
    <row r="153" spans="1:27" ht="15" thickBot="1" x14ac:dyDescent="0.35">
      <c r="A153" s="12"/>
      <c r="B153" s="19"/>
      <c r="C153" s="19"/>
      <c r="D153" s="19"/>
      <c r="E153" s="19"/>
      <c r="F153" s="19"/>
      <c r="G153" s="13"/>
      <c r="H153" s="19"/>
      <c r="I153" s="19"/>
      <c r="J153" s="19"/>
      <c r="K153" s="19"/>
      <c r="L153" s="13"/>
      <c r="M153" s="19"/>
      <c r="N153" s="19"/>
      <c r="O153" s="19"/>
      <c r="P153" s="19"/>
      <c r="Q153" s="19"/>
      <c r="R153" s="19"/>
      <c r="S153" s="19"/>
      <c r="T153" s="19"/>
      <c r="U153" s="19"/>
      <c r="V153" s="19"/>
      <c r="W153" s="19"/>
      <c r="X153" s="19"/>
      <c r="Y153" s="19"/>
      <c r="Z153" s="13"/>
    </row>
    <row r="154" spans="1:27" ht="24" thickBot="1" x14ac:dyDescent="0.35">
      <c r="A154" s="176" t="s">
        <v>2816</v>
      </c>
      <c r="B154" s="177"/>
      <c r="C154" s="177"/>
      <c r="D154" s="177"/>
      <c r="E154" s="177"/>
      <c r="F154" s="177"/>
      <c r="G154" s="177"/>
      <c r="H154" s="177"/>
      <c r="I154" s="177"/>
      <c r="J154" s="177"/>
      <c r="K154" s="177"/>
      <c r="L154" s="177"/>
      <c r="M154" s="178"/>
      <c r="N154" s="178"/>
      <c r="O154" s="178"/>
      <c r="P154" s="178"/>
      <c r="Q154" s="178"/>
      <c r="R154" s="178"/>
      <c r="S154" s="178"/>
      <c r="T154" s="178"/>
      <c r="U154" s="178"/>
      <c r="V154" s="178"/>
      <c r="W154" s="178"/>
      <c r="X154" s="178"/>
      <c r="Y154" s="178"/>
      <c r="Z154" s="179"/>
      <c r="AA154" s="2"/>
    </row>
    <row r="155" spans="1:27" x14ac:dyDescent="0.3">
      <c r="A155" s="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9"/>
    </row>
    <row r="156" spans="1:27" x14ac:dyDescent="0.3">
      <c r="A156" s="10"/>
      <c r="B156" s="106"/>
      <c r="C156" s="241" t="s">
        <v>3088</v>
      </c>
      <c r="D156" s="241"/>
      <c r="E156" s="241"/>
      <c r="F156" s="241"/>
      <c r="G156" s="241"/>
      <c r="H156" s="241"/>
      <c r="I156" s="241"/>
      <c r="J156" s="241"/>
      <c r="K156" s="241"/>
      <c r="L156" s="241"/>
      <c r="M156" s="241"/>
      <c r="N156" s="241"/>
      <c r="O156" s="241"/>
      <c r="P156" s="241"/>
      <c r="Q156" s="241"/>
      <c r="R156" s="241"/>
      <c r="S156" s="241"/>
      <c r="T156" s="241"/>
      <c r="U156" s="241"/>
      <c r="V156" s="241"/>
      <c r="W156" s="241"/>
      <c r="X156" s="106"/>
      <c r="Y156" s="106"/>
      <c r="Z156" s="11"/>
    </row>
    <row r="157" spans="1:27" x14ac:dyDescent="0.3">
      <c r="A157" s="10"/>
      <c r="B157" s="106"/>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106"/>
      <c r="Y157" s="106"/>
      <c r="Z157" s="11"/>
    </row>
    <row r="158" spans="1:27" x14ac:dyDescent="0.3">
      <c r="A158" s="10"/>
      <c r="B158" s="106"/>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106"/>
      <c r="Y158" s="106"/>
      <c r="Z158" s="11"/>
    </row>
    <row r="159" spans="1:27" x14ac:dyDescent="0.3">
      <c r="A159" s="10"/>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1"/>
    </row>
    <row r="160" spans="1:27" x14ac:dyDescent="0.3">
      <c r="A160" s="10"/>
      <c r="B160" s="106"/>
      <c r="C160" s="106"/>
      <c r="D160" s="106"/>
      <c r="E160" s="106"/>
      <c r="F160" s="106"/>
      <c r="G160" s="106"/>
      <c r="H160" s="106"/>
      <c r="I160" s="106"/>
      <c r="J160" s="106"/>
      <c r="K160" s="106"/>
      <c r="L160" s="106"/>
      <c r="M160" s="18"/>
      <c r="N160" s="106"/>
      <c r="O160" s="106"/>
      <c r="P160" s="106"/>
      <c r="Q160" s="106"/>
      <c r="R160" s="106"/>
      <c r="S160" s="106"/>
      <c r="T160" s="106"/>
      <c r="U160" s="106"/>
      <c r="V160" s="106"/>
      <c r="W160" s="75" t="s">
        <v>3068</v>
      </c>
      <c r="X160" s="106"/>
      <c r="Y160" s="106"/>
      <c r="Z160" s="11"/>
    </row>
    <row r="161" spans="1:26" x14ac:dyDescent="0.3">
      <c r="A161" s="10"/>
      <c r="B161" s="106"/>
      <c r="C161" s="106"/>
      <c r="D161" s="18"/>
      <c r="E161" s="106"/>
      <c r="F161" s="106"/>
      <c r="G161" s="106"/>
      <c r="H161" s="106"/>
      <c r="I161" s="106"/>
      <c r="J161" s="106"/>
      <c r="K161" s="106"/>
      <c r="L161" s="106"/>
      <c r="M161" s="18"/>
      <c r="N161" s="106"/>
      <c r="O161" s="106"/>
      <c r="P161" s="106"/>
      <c r="Q161" s="106"/>
      <c r="R161" s="106"/>
      <c r="S161" s="106"/>
      <c r="T161" s="106"/>
      <c r="U161" s="106"/>
      <c r="V161" s="106"/>
      <c r="W161" s="106"/>
      <c r="X161" s="106"/>
      <c r="Y161" s="106"/>
      <c r="Z161" s="11"/>
    </row>
    <row r="162" spans="1:26" x14ac:dyDescent="0.3">
      <c r="A162" s="40"/>
      <c r="B162" s="18"/>
      <c r="C162" s="18"/>
      <c r="D162" s="18"/>
      <c r="E162" s="75" t="s">
        <v>2839</v>
      </c>
      <c r="F162" s="107" t="s">
        <v>2817</v>
      </c>
      <c r="G162" s="106"/>
      <c r="H162" s="106"/>
      <c r="I162" s="106"/>
      <c r="J162" s="106"/>
      <c r="K162" s="106"/>
      <c r="L162" s="106"/>
      <c r="M162" s="18"/>
      <c r="N162" s="106"/>
      <c r="O162" s="106"/>
      <c r="P162" s="106"/>
      <c r="Q162" s="106"/>
      <c r="R162" s="106"/>
      <c r="S162" s="106"/>
      <c r="T162" s="106"/>
      <c r="U162" s="106"/>
      <c r="V162" s="106"/>
      <c r="W162" s="76"/>
      <c r="X162" s="106"/>
      <c r="Y162" s="106"/>
      <c r="Z162" s="11"/>
    </row>
    <row r="163" spans="1:26" x14ac:dyDescent="0.3">
      <c r="A163" s="40"/>
      <c r="B163" s="18"/>
      <c r="C163" s="18"/>
      <c r="D163" s="18"/>
      <c r="E163" s="75"/>
      <c r="F163" s="106"/>
      <c r="G163" s="235" t="s">
        <v>2818</v>
      </c>
      <c r="H163" s="235"/>
      <c r="I163" s="235"/>
      <c r="J163" s="235"/>
      <c r="K163" s="235"/>
      <c r="L163" s="235"/>
      <c r="M163" s="235"/>
      <c r="N163" s="235"/>
      <c r="O163" s="235"/>
      <c r="P163" s="235"/>
      <c r="Q163" s="235"/>
      <c r="R163" s="235"/>
      <c r="S163" s="235"/>
      <c r="T163" s="235"/>
      <c r="U163" s="235"/>
      <c r="V163" s="106"/>
      <c r="W163" s="106"/>
      <c r="X163" s="106"/>
      <c r="Y163" s="106"/>
      <c r="Z163" s="11"/>
    </row>
    <row r="164" spans="1:26" x14ac:dyDescent="0.3">
      <c r="A164" s="40"/>
      <c r="B164" s="18"/>
      <c r="C164" s="18"/>
      <c r="D164" s="18"/>
      <c r="E164" s="75"/>
      <c r="F164" s="106"/>
      <c r="G164" s="106"/>
      <c r="H164" s="106"/>
      <c r="I164" s="106"/>
      <c r="J164" s="106"/>
      <c r="K164" s="106"/>
      <c r="L164" s="106"/>
      <c r="M164" s="18"/>
      <c r="N164" s="106"/>
      <c r="O164" s="106"/>
      <c r="P164" s="106"/>
      <c r="Q164" s="106"/>
      <c r="R164" s="106"/>
      <c r="S164" s="106"/>
      <c r="T164" s="106"/>
      <c r="U164" s="106"/>
      <c r="V164" s="106"/>
      <c r="W164" s="106"/>
      <c r="X164" s="106"/>
      <c r="Y164" s="106"/>
      <c r="Z164" s="11"/>
    </row>
    <row r="165" spans="1:26" x14ac:dyDescent="0.3">
      <c r="A165" s="40"/>
      <c r="B165" s="18"/>
      <c r="C165" s="18"/>
      <c r="D165" s="18"/>
      <c r="E165" s="75" t="s">
        <v>3038</v>
      </c>
      <c r="F165" s="107" t="s">
        <v>2819</v>
      </c>
      <c r="G165" s="106"/>
      <c r="H165" s="106"/>
      <c r="I165" s="106"/>
      <c r="J165" s="106"/>
      <c r="K165" s="106"/>
      <c r="L165" s="106"/>
      <c r="M165" s="18"/>
      <c r="N165" s="106"/>
      <c r="O165" s="106"/>
      <c r="P165" s="106"/>
      <c r="Q165" s="106"/>
      <c r="R165" s="106"/>
      <c r="S165" s="106"/>
      <c r="T165" s="106"/>
      <c r="U165" s="106"/>
      <c r="V165" s="106"/>
      <c r="W165" s="76"/>
      <c r="X165" s="106"/>
      <c r="Y165" s="106"/>
      <c r="Z165" s="11"/>
    </row>
    <row r="166" spans="1:26" ht="15" customHeight="1" x14ac:dyDescent="0.3">
      <c r="A166" s="40"/>
      <c r="B166" s="18"/>
      <c r="C166" s="18"/>
      <c r="D166" s="18"/>
      <c r="E166" s="75"/>
      <c r="F166" s="106"/>
      <c r="G166" s="234" t="s">
        <v>2838</v>
      </c>
      <c r="H166" s="234"/>
      <c r="I166" s="234"/>
      <c r="J166" s="234"/>
      <c r="K166" s="234"/>
      <c r="L166" s="234"/>
      <c r="M166" s="234"/>
      <c r="N166" s="234"/>
      <c r="O166" s="234"/>
      <c r="P166" s="234"/>
      <c r="Q166" s="234"/>
      <c r="R166" s="234"/>
      <c r="S166" s="234"/>
      <c r="T166" s="234"/>
      <c r="U166" s="234"/>
      <c r="V166" s="106"/>
      <c r="W166" s="106"/>
      <c r="X166" s="106"/>
      <c r="Y166" s="106"/>
      <c r="Z166" s="11"/>
    </row>
    <row r="167" spans="1:26" x14ac:dyDescent="0.3">
      <c r="A167" s="40"/>
      <c r="B167" s="18"/>
      <c r="C167" s="18"/>
      <c r="D167" s="18"/>
      <c r="E167" s="75"/>
      <c r="F167" s="106"/>
      <c r="G167" s="234"/>
      <c r="H167" s="234"/>
      <c r="I167" s="234"/>
      <c r="J167" s="234"/>
      <c r="K167" s="234"/>
      <c r="L167" s="234"/>
      <c r="M167" s="234"/>
      <c r="N167" s="234"/>
      <c r="O167" s="234"/>
      <c r="P167" s="234"/>
      <c r="Q167" s="234"/>
      <c r="R167" s="234"/>
      <c r="S167" s="234"/>
      <c r="T167" s="234"/>
      <c r="U167" s="234"/>
      <c r="V167" s="106"/>
      <c r="W167" s="106"/>
      <c r="X167" s="106"/>
      <c r="Y167" s="106"/>
      <c r="Z167" s="11"/>
    </row>
    <row r="168" spans="1:26" x14ac:dyDescent="0.3">
      <c r="A168" s="40"/>
      <c r="B168" s="18"/>
      <c r="C168" s="18"/>
      <c r="D168" s="18"/>
      <c r="E168" s="75"/>
      <c r="F168" s="106"/>
      <c r="G168" s="106"/>
      <c r="H168" s="106"/>
      <c r="I168" s="106"/>
      <c r="J168" s="106"/>
      <c r="K168" s="106"/>
      <c r="L168" s="106"/>
      <c r="M168" s="18"/>
      <c r="N168" s="106"/>
      <c r="O168" s="106"/>
      <c r="P168" s="106"/>
      <c r="Q168" s="106"/>
      <c r="R168" s="106"/>
      <c r="S168" s="106"/>
      <c r="T168" s="106"/>
      <c r="U168" s="106"/>
      <c r="V168" s="106"/>
      <c r="W168" s="106"/>
      <c r="X168" s="106"/>
      <c r="Y168" s="106"/>
      <c r="Z168" s="11"/>
    </row>
    <row r="169" spans="1:26" x14ac:dyDescent="0.3">
      <c r="A169" s="40"/>
      <c r="B169" s="18"/>
      <c r="C169" s="18"/>
      <c r="D169" s="18"/>
      <c r="E169" s="75" t="s">
        <v>3039</v>
      </c>
      <c r="F169" s="107" t="s">
        <v>2820</v>
      </c>
      <c r="G169" s="106"/>
      <c r="H169" s="106"/>
      <c r="I169" s="106"/>
      <c r="J169" s="106"/>
      <c r="K169" s="106"/>
      <c r="L169" s="106"/>
      <c r="M169" s="18"/>
      <c r="N169" s="106"/>
      <c r="O169" s="106"/>
      <c r="P169" s="106"/>
      <c r="Q169" s="106"/>
      <c r="R169" s="106"/>
      <c r="S169" s="106"/>
      <c r="T169" s="106"/>
      <c r="U169" s="106"/>
      <c r="V169" s="106"/>
      <c r="W169" s="76"/>
      <c r="X169" s="106"/>
      <c r="Y169" s="106"/>
      <c r="Z169" s="11"/>
    </row>
    <row r="170" spans="1:26" ht="15" customHeight="1" x14ac:dyDescent="0.3">
      <c r="A170" s="40"/>
      <c r="B170" s="18"/>
      <c r="C170" s="18"/>
      <c r="D170" s="18"/>
      <c r="E170" s="75"/>
      <c r="F170" s="106"/>
      <c r="G170" s="234" t="s">
        <v>2821</v>
      </c>
      <c r="H170" s="234"/>
      <c r="I170" s="234"/>
      <c r="J170" s="234"/>
      <c r="K170" s="234"/>
      <c r="L170" s="234"/>
      <c r="M170" s="234"/>
      <c r="N170" s="234"/>
      <c r="O170" s="234"/>
      <c r="P170" s="234"/>
      <c r="Q170" s="234"/>
      <c r="R170" s="234"/>
      <c r="S170" s="234"/>
      <c r="T170" s="234"/>
      <c r="U170" s="234"/>
      <c r="V170" s="106"/>
      <c r="W170" s="106"/>
      <c r="X170" s="106"/>
      <c r="Y170" s="106"/>
      <c r="Z170" s="11"/>
    </row>
    <row r="171" spans="1:26" x14ac:dyDescent="0.3">
      <c r="A171" s="40"/>
      <c r="B171" s="18"/>
      <c r="C171" s="18"/>
      <c r="D171" s="18"/>
      <c r="E171" s="75"/>
      <c r="F171" s="106"/>
      <c r="G171" s="234"/>
      <c r="H171" s="234"/>
      <c r="I171" s="234"/>
      <c r="J171" s="234"/>
      <c r="K171" s="234"/>
      <c r="L171" s="234"/>
      <c r="M171" s="234"/>
      <c r="N171" s="234"/>
      <c r="O171" s="234"/>
      <c r="P171" s="234"/>
      <c r="Q171" s="234"/>
      <c r="R171" s="234"/>
      <c r="S171" s="234"/>
      <c r="T171" s="234"/>
      <c r="U171" s="234"/>
      <c r="V171" s="106"/>
      <c r="W171" s="106"/>
      <c r="X171" s="106"/>
      <c r="Y171" s="106"/>
      <c r="Z171" s="11"/>
    </row>
    <row r="172" spans="1:26" x14ac:dyDescent="0.3">
      <c r="A172" s="40"/>
      <c r="B172" s="18"/>
      <c r="C172" s="18"/>
      <c r="D172" s="18"/>
      <c r="E172" s="75"/>
      <c r="F172" s="106"/>
      <c r="G172" s="234"/>
      <c r="H172" s="234"/>
      <c r="I172" s="234"/>
      <c r="J172" s="234"/>
      <c r="K172" s="234"/>
      <c r="L172" s="234"/>
      <c r="M172" s="234"/>
      <c r="N172" s="234"/>
      <c r="O172" s="234"/>
      <c r="P172" s="234"/>
      <c r="Q172" s="234"/>
      <c r="R172" s="234"/>
      <c r="S172" s="234"/>
      <c r="T172" s="234"/>
      <c r="U172" s="234"/>
      <c r="V172" s="106"/>
      <c r="W172" s="106"/>
      <c r="X172" s="106"/>
      <c r="Y172" s="106"/>
      <c r="Z172" s="11"/>
    </row>
    <row r="173" spans="1:26" x14ac:dyDescent="0.3">
      <c r="A173" s="40"/>
      <c r="B173" s="18"/>
      <c r="C173" s="18"/>
      <c r="D173" s="18"/>
      <c r="E173" s="75"/>
      <c r="F173" s="106"/>
      <c r="G173" s="234"/>
      <c r="H173" s="234"/>
      <c r="I173" s="234"/>
      <c r="J173" s="234"/>
      <c r="K173" s="234"/>
      <c r="L173" s="234"/>
      <c r="M173" s="234"/>
      <c r="N173" s="234"/>
      <c r="O173" s="234"/>
      <c r="P173" s="234"/>
      <c r="Q173" s="234"/>
      <c r="R173" s="234"/>
      <c r="S173" s="234"/>
      <c r="T173" s="234"/>
      <c r="U173" s="234"/>
      <c r="V173" s="106"/>
      <c r="W173" s="106"/>
      <c r="X173" s="106"/>
      <c r="Y173" s="106"/>
      <c r="Z173" s="11"/>
    </row>
    <row r="174" spans="1:26" x14ac:dyDescent="0.3">
      <c r="A174" s="40"/>
      <c r="B174" s="18"/>
      <c r="C174" s="18"/>
      <c r="D174" s="18"/>
      <c r="E174" s="75"/>
      <c r="F174" s="106"/>
      <c r="G174" s="106"/>
      <c r="H174" s="106"/>
      <c r="I174" s="106"/>
      <c r="J174" s="106"/>
      <c r="K174" s="106"/>
      <c r="L174" s="106"/>
      <c r="M174" s="18"/>
      <c r="N174" s="106"/>
      <c r="O174" s="106"/>
      <c r="P174" s="106"/>
      <c r="Q174" s="106"/>
      <c r="R174" s="106"/>
      <c r="S174" s="106"/>
      <c r="T174" s="106"/>
      <c r="U174" s="106"/>
      <c r="V174" s="106"/>
      <c r="W174" s="106"/>
      <c r="X174" s="106"/>
      <c r="Y174" s="106"/>
      <c r="Z174" s="11"/>
    </row>
    <row r="175" spans="1:26" x14ac:dyDescent="0.3">
      <c r="A175" s="40"/>
      <c r="B175" s="18"/>
      <c r="C175" s="18"/>
      <c r="D175" s="18"/>
      <c r="E175" s="75" t="s">
        <v>3040</v>
      </c>
      <c r="F175" s="107" t="s">
        <v>2822</v>
      </c>
      <c r="G175" s="106"/>
      <c r="H175" s="106"/>
      <c r="I175" s="106"/>
      <c r="J175" s="106"/>
      <c r="K175" s="106"/>
      <c r="L175" s="106"/>
      <c r="M175" s="18"/>
      <c r="N175" s="106"/>
      <c r="O175" s="106"/>
      <c r="P175" s="106"/>
      <c r="Q175" s="106"/>
      <c r="R175" s="106"/>
      <c r="S175" s="106"/>
      <c r="T175" s="106"/>
      <c r="U175" s="106"/>
      <c r="V175" s="106"/>
      <c r="W175" s="76"/>
      <c r="X175" s="106"/>
      <c r="Y175" s="106"/>
      <c r="Z175" s="11"/>
    </row>
    <row r="176" spans="1:26" ht="15" customHeight="1" x14ac:dyDescent="0.3">
      <c r="A176" s="40"/>
      <c r="B176" s="18"/>
      <c r="C176" s="18"/>
      <c r="D176" s="18"/>
      <c r="E176" s="75"/>
      <c r="F176" s="106"/>
      <c r="G176" s="234" t="s">
        <v>2823</v>
      </c>
      <c r="H176" s="234"/>
      <c r="I176" s="234"/>
      <c r="J176" s="234"/>
      <c r="K176" s="234"/>
      <c r="L176" s="234"/>
      <c r="M176" s="234"/>
      <c r="N176" s="234"/>
      <c r="O176" s="234"/>
      <c r="P176" s="234"/>
      <c r="Q176" s="234"/>
      <c r="R176" s="234"/>
      <c r="S176" s="234"/>
      <c r="T176" s="234"/>
      <c r="U176" s="234"/>
      <c r="V176" s="106"/>
      <c r="W176" s="106"/>
      <c r="X176" s="106"/>
      <c r="Y176" s="106"/>
      <c r="Z176" s="11"/>
    </row>
    <row r="177" spans="1:26" x14ac:dyDescent="0.3">
      <c r="A177" s="40"/>
      <c r="B177" s="18"/>
      <c r="C177" s="18"/>
      <c r="D177" s="18"/>
      <c r="E177" s="75"/>
      <c r="F177" s="106"/>
      <c r="G177" s="234"/>
      <c r="H177" s="234"/>
      <c r="I177" s="234"/>
      <c r="J177" s="234"/>
      <c r="K177" s="234"/>
      <c r="L177" s="234"/>
      <c r="M177" s="234"/>
      <c r="N177" s="234"/>
      <c r="O177" s="234"/>
      <c r="P177" s="234"/>
      <c r="Q177" s="234"/>
      <c r="R177" s="234"/>
      <c r="S177" s="234"/>
      <c r="T177" s="234"/>
      <c r="U177" s="234"/>
      <c r="V177" s="106"/>
      <c r="W177" s="106"/>
      <c r="X177" s="106"/>
      <c r="Y177" s="106"/>
      <c r="Z177" s="11"/>
    </row>
    <row r="178" spans="1:26" x14ac:dyDescent="0.3">
      <c r="A178" s="40"/>
      <c r="B178" s="18"/>
      <c r="C178" s="18"/>
      <c r="D178" s="18"/>
      <c r="E178" s="75"/>
      <c r="F178" s="106"/>
      <c r="G178" s="106"/>
      <c r="H178" s="106"/>
      <c r="I178" s="106"/>
      <c r="J178" s="106"/>
      <c r="K178" s="106"/>
      <c r="L178" s="106"/>
      <c r="M178" s="18"/>
      <c r="N178" s="106"/>
      <c r="O178" s="106"/>
      <c r="P178" s="106"/>
      <c r="Q178" s="106"/>
      <c r="R178" s="106"/>
      <c r="S178" s="106"/>
      <c r="T178" s="106"/>
      <c r="U178" s="106"/>
      <c r="V178" s="106"/>
      <c r="W178" s="106"/>
      <c r="X178" s="106"/>
      <c r="Y178" s="106"/>
      <c r="Z178" s="11"/>
    </row>
    <row r="179" spans="1:26" x14ac:dyDescent="0.3">
      <c r="A179" s="40"/>
      <c r="B179" s="18"/>
      <c r="C179" s="18"/>
      <c r="D179" s="18"/>
      <c r="E179" s="75" t="s">
        <v>3041</v>
      </c>
      <c r="F179" s="107" t="s">
        <v>2824</v>
      </c>
      <c r="G179" s="106"/>
      <c r="H179" s="106"/>
      <c r="I179" s="106"/>
      <c r="J179" s="106"/>
      <c r="K179" s="106"/>
      <c r="L179" s="106"/>
      <c r="M179" s="18"/>
      <c r="N179" s="106"/>
      <c r="O179" s="106"/>
      <c r="P179" s="106"/>
      <c r="Q179" s="106"/>
      <c r="R179" s="106"/>
      <c r="S179" s="106"/>
      <c r="T179" s="106"/>
      <c r="U179" s="106"/>
      <c r="V179" s="106"/>
      <c r="W179" s="76"/>
      <c r="X179" s="106"/>
      <c r="Y179" s="106"/>
      <c r="Z179" s="11"/>
    </row>
    <row r="180" spans="1:26" ht="15" customHeight="1" x14ac:dyDescent="0.3">
      <c r="A180" s="40"/>
      <c r="B180" s="18"/>
      <c r="C180" s="18"/>
      <c r="D180" s="18"/>
      <c r="E180" s="75"/>
      <c r="F180" s="106"/>
      <c r="G180" s="234" t="s">
        <v>2825</v>
      </c>
      <c r="H180" s="234"/>
      <c r="I180" s="234"/>
      <c r="J180" s="234"/>
      <c r="K180" s="234"/>
      <c r="L180" s="234"/>
      <c r="M180" s="234"/>
      <c r="N180" s="234"/>
      <c r="O180" s="234"/>
      <c r="P180" s="234"/>
      <c r="Q180" s="234"/>
      <c r="R180" s="234"/>
      <c r="S180" s="234"/>
      <c r="T180" s="234"/>
      <c r="U180" s="234"/>
      <c r="V180" s="106"/>
      <c r="W180" s="106"/>
      <c r="X180" s="106"/>
      <c r="Y180" s="106"/>
      <c r="Z180" s="11"/>
    </row>
    <row r="181" spans="1:26" x14ac:dyDescent="0.3">
      <c r="A181" s="40"/>
      <c r="B181" s="18"/>
      <c r="C181" s="18"/>
      <c r="D181" s="18"/>
      <c r="E181" s="75"/>
      <c r="F181" s="106"/>
      <c r="G181" s="234"/>
      <c r="H181" s="234"/>
      <c r="I181" s="234"/>
      <c r="J181" s="234"/>
      <c r="K181" s="234"/>
      <c r="L181" s="234"/>
      <c r="M181" s="234"/>
      <c r="N181" s="234"/>
      <c r="O181" s="234"/>
      <c r="P181" s="234"/>
      <c r="Q181" s="234"/>
      <c r="R181" s="234"/>
      <c r="S181" s="234"/>
      <c r="T181" s="234"/>
      <c r="U181" s="234"/>
      <c r="V181" s="106"/>
      <c r="W181" s="106"/>
      <c r="X181" s="106"/>
      <c r="Y181" s="106"/>
      <c r="Z181" s="11"/>
    </row>
    <row r="182" spans="1:26" x14ac:dyDescent="0.3">
      <c r="A182" s="40"/>
      <c r="B182" s="18"/>
      <c r="C182" s="18"/>
      <c r="D182" s="18"/>
      <c r="E182" s="75"/>
      <c r="F182" s="106"/>
      <c r="G182" s="106"/>
      <c r="H182" s="106"/>
      <c r="I182" s="106"/>
      <c r="J182" s="106"/>
      <c r="K182" s="106"/>
      <c r="L182" s="106"/>
      <c r="M182" s="18"/>
      <c r="N182" s="106"/>
      <c r="O182" s="106"/>
      <c r="P182" s="106"/>
      <c r="Q182" s="106"/>
      <c r="R182" s="106"/>
      <c r="S182" s="106"/>
      <c r="T182" s="106"/>
      <c r="U182" s="106"/>
      <c r="V182" s="106"/>
      <c r="W182" s="106"/>
      <c r="X182" s="106"/>
      <c r="Y182" s="106"/>
      <c r="Z182" s="11"/>
    </row>
    <row r="183" spans="1:26" x14ac:dyDescent="0.3">
      <c r="A183" s="40"/>
      <c r="B183" s="18"/>
      <c r="C183" s="18"/>
      <c r="D183" s="18"/>
      <c r="E183" s="75" t="s">
        <v>3042</v>
      </c>
      <c r="F183" s="107" t="s">
        <v>2826</v>
      </c>
      <c r="G183" s="106"/>
      <c r="H183" s="106"/>
      <c r="I183" s="106"/>
      <c r="J183" s="106"/>
      <c r="K183" s="106"/>
      <c r="L183" s="106"/>
      <c r="M183" s="18"/>
      <c r="N183" s="106"/>
      <c r="O183" s="106"/>
      <c r="P183" s="106"/>
      <c r="Q183" s="106"/>
      <c r="R183" s="106"/>
      <c r="S183" s="106"/>
      <c r="T183" s="106"/>
      <c r="U183" s="106"/>
      <c r="V183" s="106"/>
      <c r="W183" s="76"/>
      <c r="X183" s="106"/>
      <c r="Y183" s="106"/>
      <c r="Z183" s="11"/>
    </row>
    <row r="184" spans="1:26" ht="15" customHeight="1" x14ac:dyDescent="0.3">
      <c r="A184" s="40"/>
      <c r="B184" s="18"/>
      <c r="C184" s="18"/>
      <c r="D184" s="18"/>
      <c r="E184" s="75"/>
      <c r="F184" s="106"/>
      <c r="G184" s="234" t="s">
        <v>2827</v>
      </c>
      <c r="H184" s="234"/>
      <c r="I184" s="234"/>
      <c r="J184" s="234"/>
      <c r="K184" s="234"/>
      <c r="L184" s="234"/>
      <c r="M184" s="234"/>
      <c r="N184" s="234"/>
      <c r="O184" s="234"/>
      <c r="P184" s="234"/>
      <c r="Q184" s="234"/>
      <c r="R184" s="234"/>
      <c r="S184" s="234"/>
      <c r="T184" s="234"/>
      <c r="U184" s="234"/>
      <c r="V184" s="106"/>
      <c r="W184" s="106"/>
      <c r="X184" s="106"/>
      <c r="Y184" s="106"/>
      <c r="Z184" s="11"/>
    </row>
    <row r="185" spans="1:26" x14ac:dyDescent="0.3">
      <c r="A185" s="40"/>
      <c r="B185" s="18"/>
      <c r="C185" s="18"/>
      <c r="D185" s="18"/>
      <c r="E185" s="75"/>
      <c r="F185" s="106"/>
      <c r="G185" s="234"/>
      <c r="H185" s="234"/>
      <c r="I185" s="234"/>
      <c r="J185" s="234"/>
      <c r="K185" s="234"/>
      <c r="L185" s="234"/>
      <c r="M185" s="234"/>
      <c r="N185" s="234"/>
      <c r="O185" s="234"/>
      <c r="P185" s="234"/>
      <c r="Q185" s="234"/>
      <c r="R185" s="234"/>
      <c r="S185" s="234"/>
      <c r="T185" s="234"/>
      <c r="U185" s="234"/>
      <c r="V185" s="106"/>
      <c r="W185" s="106"/>
      <c r="X185" s="106"/>
      <c r="Y185" s="106"/>
      <c r="Z185" s="11"/>
    </row>
    <row r="186" spans="1:26" x14ac:dyDescent="0.3">
      <c r="A186" s="40"/>
      <c r="B186" s="18"/>
      <c r="C186" s="18"/>
      <c r="D186" s="18"/>
      <c r="E186" s="75"/>
      <c r="F186" s="106"/>
      <c r="G186" s="106"/>
      <c r="H186" s="106"/>
      <c r="I186" s="106"/>
      <c r="J186" s="106"/>
      <c r="K186" s="106"/>
      <c r="L186" s="106"/>
      <c r="M186" s="18"/>
      <c r="N186" s="106"/>
      <c r="O186" s="106"/>
      <c r="P186" s="106"/>
      <c r="Q186" s="106"/>
      <c r="R186" s="106"/>
      <c r="S186" s="106"/>
      <c r="T186" s="106"/>
      <c r="U186" s="106"/>
      <c r="V186" s="106"/>
      <c r="W186" s="106"/>
      <c r="X186" s="106"/>
      <c r="Y186" s="106"/>
      <c r="Z186" s="11"/>
    </row>
    <row r="187" spans="1:26" x14ac:dyDescent="0.3">
      <c r="A187" s="40"/>
      <c r="B187" s="18"/>
      <c r="C187" s="18"/>
      <c r="D187" s="18"/>
      <c r="E187" s="75" t="s">
        <v>3043</v>
      </c>
      <c r="F187" s="107" t="s">
        <v>2828</v>
      </c>
      <c r="G187" s="106"/>
      <c r="H187" s="106"/>
      <c r="I187" s="106"/>
      <c r="J187" s="106"/>
      <c r="K187" s="106"/>
      <c r="L187" s="106"/>
      <c r="M187" s="18"/>
      <c r="N187" s="106"/>
      <c r="O187" s="106"/>
      <c r="P187" s="106"/>
      <c r="Q187" s="106"/>
      <c r="R187" s="106"/>
      <c r="S187" s="106"/>
      <c r="T187" s="106"/>
      <c r="U187" s="106"/>
      <c r="V187" s="106"/>
      <c r="W187" s="76"/>
      <c r="X187" s="106"/>
      <c r="Y187" s="106"/>
      <c r="Z187" s="11"/>
    </row>
    <row r="188" spans="1:26" ht="15" customHeight="1" x14ac:dyDescent="0.3">
      <c r="A188" s="40"/>
      <c r="B188" s="18"/>
      <c r="C188" s="18"/>
      <c r="D188" s="18"/>
      <c r="E188" s="75"/>
      <c r="F188" s="106"/>
      <c r="G188" s="234" t="s">
        <v>2829</v>
      </c>
      <c r="H188" s="234"/>
      <c r="I188" s="234"/>
      <c r="J188" s="234"/>
      <c r="K188" s="234"/>
      <c r="L188" s="234"/>
      <c r="M188" s="234"/>
      <c r="N188" s="234"/>
      <c r="O188" s="234"/>
      <c r="P188" s="234"/>
      <c r="Q188" s="234"/>
      <c r="R188" s="234"/>
      <c r="S188" s="234"/>
      <c r="T188" s="234"/>
      <c r="U188" s="234"/>
      <c r="V188" s="106"/>
      <c r="W188" s="106"/>
      <c r="X188" s="106"/>
      <c r="Y188" s="106"/>
      <c r="Z188" s="11"/>
    </row>
    <row r="189" spans="1:26" x14ac:dyDescent="0.3">
      <c r="A189" s="40"/>
      <c r="B189" s="18"/>
      <c r="C189" s="18"/>
      <c r="D189" s="18"/>
      <c r="E189" s="75"/>
      <c r="F189" s="106"/>
      <c r="G189" s="234"/>
      <c r="H189" s="234"/>
      <c r="I189" s="234"/>
      <c r="J189" s="234"/>
      <c r="K189" s="234"/>
      <c r="L189" s="234"/>
      <c r="M189" s="234"/>
      <c r="N189" s="234"/>
      <c r="O189" s="234"/>
      <c r="P189" s="234"/>
      <c r="Q189" s="234"/>
      <c r="R189" s="234"/>
      <c r="S189" s="234"/>
      <c r="T189" s="234"/>
      <c r="U189" s="234"/>
      <c r="V189" s="106"/>
      <c r="W189" s="106"/>
      <c r="X189" s="106"/>
      <c r="Y189" s="106"/>
      <c r="Z189" s="11"/>
    </row>
    <row r="190" spans="1:26" x14ac:dyDescent="0.3">
      <c r="A190" s="40"/>
      <c r="B190" s="18"/>
      <c r="C190" s="18"/>
      <c r="D190" s="18"/>
      <c r="E190" s="75"/>
      <c r="F190" s="106"/>
      <c r="G190" s="234"/>
      <c r="H190" s="234"/>
      <c r="I190" s="234"/>
      <c r="J190" s="234"/>
      <c r="K190" s="234"/>
      <c r="L190" s="234"/>
      <c r="M190" s="234"/>
      <c r="N190" s="234"/>
      <c r="O190" s="234"/>
      <c r="P190" s="234"/>
      <c r="Q190" s="234"/>
      <c r="R190" s="234"/>
      <c r="S190" s="234"/>
      <c r="T190" s="234"/>
      <c r="U190" s="234"/>
      <c r="V190" s="106"/>
      <c r="W190" s="106"/>
      <c r="X190" s="106"/>
      <c r="Y190" s="106"/>
      <c r="Z190" s="11"/>
    </row>
    <row r="191" spans="1:26" x14ac:dyDescent="0.3">
      <c r="A191" s="40"/>
      <c r="B191" s="18"/>
      <c r="C191" s="18"/>
      <c r="D191" s="18"/>
      <c r="E191" s="75"/>
      <c r="F191" s="106"/>
      <c r="G191" s="234"/>
      <c r="H191" s="234"/>
      <c r="I191" s="234"/>
      <c r="J191" s="234"/>
      <c r="K191" s="234"/>
      <c r="L191" s="234"/>
      <c r="M191" s="234"/>
      <c r="N191" s="234"/>
      <c r="O191" s="234"/>
      <c r="P191" s="234"/>
      <c r="Q191" s="234"/>
      <c r="R191" s="234"/>
      <c r="S191" s="234"/>
      <c r="T191" s="234"/>
      <c r="U191" s="234"/>
      <c r="V191" s="106"/>
      <c r="W191" s="106"/>
      <c r="X191" s="106"/>
      <c r="Y191" s="106"/>
      <c r="Z191" s="11"/>
    </row>
    <row r="192" spans="1:26" x14ac:dyDescent="0.3">
      <c r="A192" s="40"/>
      <c r="B192" s="18"/>
      <c r="C192" s="18"/>
      <c r="D192" s="18"/>
      <c r="E192" s="75"/>
      <c r="F192" s="106"/>
      <c r="G192" s="234"/>
      <c r="H192" s="234"/>
      <c r="I192" s="234"/>
      <c r="J192" s="234"/>
      <c r="K192" s="234"/>
      <c r="L192" s="234"/>
      <c r="M192" s="234"/>
      <c r="N192" s="234"/>
      <c r="O192" s="234"/>
      <c r="P192" s="234"/>
      <c r="Q192" s="234"/>
      <c r="R192" s="234"/>
      <c r="S192" s="234"/>
      <c r="T192" s="234"/>
      <c r="U192" s="234"/>
      <c r="V192" s="106"/>
      <c r="W192" s="106"/>
      <c r="X192" s="106"/>
      <c r="Y192" s="106"/>
      <c r="Z192" s="11"/>
    </row>
    <row r="193" spans="1:26" x14ac:dyDescent="0.3">
      <c r="A193" s="40"/>
      <c r="B193" s="18"/>
      <c r="C193" s="18"/>
      <c r="D193" s="18"/>
      <c r="E193" s="75"/>
      <c r="F193" s="106"/>
      <c r="G193" s="106"/>
      <c r="H193" s="106"/>
      <c r="I193" s="106"/>
      <c r="J193" s="106"/>
      <c r="K193" s="106"/>
      <c r="L193" s="106"/>
      <c r="M193" s="18"/>
      <c r="N193" s="106"/>
      <c r="O193" s="106"/>
      <c r="P193" s="106"/>
      <c r="Q193" s="106"/>
      <c r="R193" s="106"/>
      <c r="S193" s="106"/>
      <c r="T193" s="106"/>
      <c r="U193" s="106"/>
      <c r="V193" s="106"/>
      <c r="W193" s="106"/>
      <c r="X193" s="106"/>
      <c r="Y193" s="106"/>
      <c r="Z193" s="11"/>
    </row>
    <row r="194" spans="1:26" x14ac:dyDescent="0.3">
      <c r="A194" s="40"/>
      <c r="B194" s="18"/>
      <c r="C194" s="18"/>
      <c r="D194" s="18"/>
      <c r="E194" s="75" t="s">
        <v>3044</v>
      </c>
      <c r="F194" s="107" t="s">
        <v>2830</v>
      </c>
      <c r="G194" s="106"/>
      <c r="H194" s="106"/>
      <c r="I194" s="106"/>
      <c r="J194" s="106"/>
      <c r="K194" s="106"/>
      <c r="L194" s="106"/>
      <c r="M194" s="18"/>
      <c r="N194" s="106"/>
      <c r="O194" s="106"/>
      <c r="P194" s="106"/>
      <c r="Q194" s="106"/>
      <c r="R194" s="106"/>
      <c r="S194" s="106"/>
      <c r="T194" s="106"/>
      <c r="U194" s="106"/>
      <c r="V194" s="106"/>
      <c r="W194" s="76"/>
      <c r="X194" s="106"/>
      <c r="Y194" s="106"/>
      <c r="Z194" s="11"/>
    </row>
    <row r="195" spans="1:26" ht="15" customHeight="1" x14ac:dyDescent="0.3">
      <c r="A195" s="40"/>
      <c r="B195" s="18"/>
      <c r="C195" s="18"/>
      <c r="D195" s="18"/>
      <c r="E195" s="75"/>
      <c r="F195" s="41"/>
      <c r="G195" s="235" t="s">
        <v>2831</v>
      </c>
      <c r="H195" s="235"/>
      <c r="I195" s="235"/>
      <c r="J195" s="235"/>
      <c r="K195" s="235"/>
      <c r="L195" s="235"/>
      <c r="M195" s="235"/>
      <c r="N195" s="235"/>
      <c r="O195" s="235"/>
      <c r="P195" s="235"/>
      <c r="Q195" s="235"/>
      <c r="R195" s="235"/>
      <c r="S195" s="235"/>
      <c r="T195" s="235"/>
      <c r="U195" s="235"/>
      <c r="V195" s="41"/>
      <c r="W195" s="41"/>
      <c r="X195" s="41"/>
      <c r="Y195" s="41"/>
      <c r="Z195" s="11"/>
    </row>
    <row r="196" spans="1:26" x14ac:dyDescent="0.3">
      <c r="A196" s="40"/>
      <c r="B196" s="18"/>
      <c r="C196" s="18"/>
      <c r="D196" s="18"/>
      <c r="E196" s="75"/>
      <c r="F196" s="41"/>
      <c r="G196" s="41"/>
      <c r="H196" s="42"/>
      <c r="I196" s="41"/>
      <c r="J196" s="41"/>
      <c r="K196" s="41"/>
      <c r="L196" s="41"/>
      <c r="M196" s="18"/>
      <c r="N196" s="41"/>
      <c r="O196" s="41"/>
      <c r="P196" s="41"/>
      <c r="Q196" s="41"/>
      <c r="R196" s="41"/>
      <c r="S196" s="41"/>
      <c r="T196" s="41"/>
      <c r="U196" s="41"/>
      <c r="V196" s="41"/>
      <c r="W196" s="41"/>
      <c r="X196" s="41"/>
      <c r="Y196" s="41"/>
      <c r="Z196" s="11"/>
    </row>
    <row r="197" spans="1:26" x14ac:dyDescent="0.3">
      <c r="A197" s="40"/>
      <c r="B197" s="18"/>
      <c r="C197" s="18"/>
      <c r="D197" s="18"/>
      <c r="E197" s="75" t="s">
        <v>3045</v>
      </c>
      <c r="F197" s="107" t="s">
        <v>2832</v>
      </c>
      <c r="G197" s="41"/>
      <c r="H197" s="42"/>
      <c r="I197" s="41"/>
      <c r="J197" s="41"/>
      <c r="K197" s="41"/>
      <c r="L197" s="41"/>
      <c r="M197" s="18"/>
      <c r="N197" s="41"/>
      <c r="O197" s="41"/>
      <c r="P197" s="41"/>
      <c r="Q197" s="41"/>
      <c r="R197" s="41"/>
      <c r="S197" s="41"/>
      <c r="T197" s="41"/>
      <c r="U197" s="41"/>
      <c r="V197" s="41"/>
      <c r="W197" s="76"/>
      <c r="X197" s="41"/>
      <c r="Y197" s="41"/>
      <c r="Z197" s="11"/>
    </row>
    <row r="198" spans="1:26" ht="15" customHeight="1" x14ac:dyDescent="0.3">
      <c r="A198" s="40"/>
      <c r="B198" s="18"/>
      <c r="C198" s="18"/>
      <c r="D198" s="18"/>
      <c r="E198" s="75"/>
      <c r="F198" s="43"/>
      <c r="G198" s="235" t="s">
        <v>2833</v>
      </c>
      <c r="H198" s="235"/>
      <c r="I198" s="235"/>
      <c r="J198" s="235"/>
      <c r="K198" s="235"/>
      <c r="L198" s="235"/>
      <c r="M198" s="235"/>
      <c r="N198" s="235"/>
      <c r="O198" s="235"/>
      <c r="P198" s="235"/>
      <c r="Q198" s="235"/>
      <c r="R198" s="235"/>
      <c r="S198" s="235"/>
      <c r="T198" s="235"/>
      <c r="U198" s="235"/>
      <c r="V198" s="44"/>
      <c r="W198" s="44"/>
      <c r="X198" s="44"/>
      <c r="Y198" s="44"/>
      <c r="Z198" s="11"/>
    </row>
    <row r="199" spans="1:26" x14ac:dyDescent="0.3">
      <c r="A199" s="40"/>
      <c r="B199" s="18"/>
      <c r="C199" s="18"/>
      <c r="D199" s="18"/>
      <c r="E199" s="75"/>
      <c r="F199" s="43"/>
      <c r="G199" s="43"/>
      <c r="H199" s="42"/>
      <c r="I199" s="43"/>
      <c r="J199" s="43"/>
      <c r="K199" s="43"/>
      <c r="L199" s="44"/>
      <c r="M199" s="18"/>
      <c r="N199" s="44"/>
      <c r="O199" s="44"/>
      <c r="P199" s="44"/>
      <c r="Q199" s="44"/>
      <c r="R199" s="44"/>
      <c r="S199" s="44"/>
      <c r="T199" s="44"/>
      <c r="U199" s="44"/>
      <c r="V199" s="44"/>
      <c r="W199" s="44"/>
      <c r="X199" s="44"/>
      <c r="Y199" s="44"/>
      <c r="Z199" s="11"/>
    </row>
    <row r="200" spans="1:26" x14ac:dyDescent="0.3">
      <c r="A200" s="40"/>
      <c r="B200" s="18"/>
      <c r="C200" s="18"/>
      <c r="D200" s="18"/>
      <c r="E200" s="75" t="s">
        <v>3046</v>
      </c>
      <c r="F200" s="107" t="s">
        <v>2834</v>
      </c>
      <c r="G200" s="43"/>
      <c r="H200" s="42"/>
      <c r="I200" s="43"/>
      <c r="J200" s="43"/>
      <c r="K200" s="43"/>
      <c r="L200" s="44"/>
      <c r="M200" s="18"/>
      <c r="N200" s="44"/>
      <c r="O200" s="44"/>
      <c r="P200" s="44"/>
      <c r="Q200" s="44"/>
      <c r="R200" s="44"/>
      <c r="S200" s="44"/>
      <c r="T200" s="44"/>
      <c r="U200" s="44"/>
      <c r="V200" s="44"/>
      <c r="W200" s="76"/>
      <c r="X200" s="44"/>
      <c r="Y200" s="44"/>
      <c r="Z200" s="11"/>
    </row>
    <row r="201" spans="1:26" ht="15" customHeight="1" x14ac:dyDescent="0.3">
      <c r="A201" s="40"/>
      <c r="B201" s="18"/>
      <c r="C201" s="18"/>
      <c r="D201" s="18"/>
      <c r="E201" s="75"/>
      <c r="F201" s="43"/>
      <c r="G201" s="234" t="s">
        <v>2835</v>
      </c>
      <c r="H201" s="234"/>
      <c r="I201" s="234"/>
      <c r="J201" s="234"/>
      <c r="K201" s="234"/>
      <c r="L201" s="234"/>
      <c r="M201" s="234"/>
      <c r="N201" s="234"/>
      <c r="O201" s="234"/>
      <c r="P201" s="234"/>
      <c r="Q201" s="234"/>
      <c r="R201" s="234"/>
      <c r="S201" s="234"/>
      <c r="T201" s="234"/>
      <c r="U201" s="234"/>
      <c r="V201" s="44"/>
      <c r="W201" s="44"/>
      <c r="X201" s="44"/>
      <c r="Y201" s="44"/>
      <c r="Z201" s="11"/>
    </row>
    <row r="202" spans="1:26" x14ac:dyDescent="0.3">
      <c r="A202" s="40"/>
      <c r="B202" s="18"/>
      <c r="C202" s="18"/>
      <c r="D202" s="18"/>
      <c r="E202" s="75"/>
      <c r="F202" s="43"/>
      <c r="G202" s="234"/>
      <c r="H202" s="234"/>
      <c r="I202" s="234"/>
      <c r="J202" s="234"/>
      <c r="K202" s="234"/>
      <c r="L202" s="234"/>
      <c r="M202" s="234"/>
      <c r="N202" s="234"/>
      <c r="O202" s="234"/>
      <c r="P202" s="234"/>
      <c r="Q202" s="234"/>
      <c r="R202" s="234"/>
      <c r="S202" s="234"/>
      <c r="T202" s="234"/>
      <c r="U202" s="234"/>
      <c r="V202" s="44"/>
      <c r="W202" s="44"/>
      <c r="X202" s="44"/>
      <c r="Y202" s="44"/>
      <c r="Z202" s="11"/>
    </row>
    <row r="203" spans="1:26" x14ac:dyDescent="0.3">
      <c r="A203" s="40"/>
      <c r="B203" s="18"/>
      <c r="C203" s="18"/>
      <c r="D203" s="18"/>
      <c r="E203" s="75"/>
      <c r="F203" s="43"/>
      <c r="G203" s="234"/>
      <c r="H203" s="234"/>
      <c r="I203" s="234"/>
      <c r="J203" s="234"/>
      <c r="K203" s="234"/>
      <c r="L203" s="234"/>
      <c r="M203" s="234"/>
      <c r="N203" s="234"/>
      <c r="O203" s="234"/>
      <c r="P203" s="234"/>
      <c r="Q203" s="234"/>
      <c r="R203" s="234"/>
      <c r="S203" s="234"/>
      <c r="T203" s="234"/>
      <c r="U203" s="234"/>
      <c r="V203" s="44"/>
      <c r="W203" s="44"/>
      <c r="X203" s="44"/>
      <c r="Y203" s="44"/>
      <c r="Z203" s="11"/>
    </row>
    <row r="204" spans="1:26" x14ac:dyDescent="0.3">
      <c r="A204" s="40"/>
      <c r="B204" s="18"/>
      <c r="C204" s="18"/>
      <c r="D204" s="18"/>
      <c r="E204" s="75"/>
      <c r="F204" s="43"/>
      <c r="G204" s="234"/>
      <c r="H204" s="234"/>
      <c r="I204" s="234"/>
      <c r="J204" s="234"/>
      <c r="K204" s="234"/>
      <c r="L204" s="234"/>
      <c r="M204" s="234"/>
      <c r="N204" s="234"/>
      <c r="O204" s="234"/>
      <c r="P204" s="234"/>
      <c r="Q204" s="234"/>
      <c r="R204" s="234"/>
      <c r="S204" s="234"/>
      <c r="T204" s="234"/>
      <c r="U204" s="234"/>
      <c r="V204" s="44"/>
      <c r="W204" s="44"/>
      <c r="X204" s="44"/>
      <c r="Y204" s="44"/>
      <c r="Z204" s="11"/>
    </row>
    <row r="205" spans="1:26" x14ac:dyDescent="0.3">
      <c r="A205" s="40"/>
      <c r="B205" s="18"/>
      <c r="C205" s="18"/>
      <c r="D205" s="18"/>
      <c r="E205" s="75"/>
      <c r="F205" s="43"/>
      <c r="G205" s="234"/>
      <c r="H205" s="234"/>
      <c r="I205" s="234"/>
      <c r="J205" s="234"/>
      <c r="K205" s="234"/>
      <c r="L205" s="234"/>
      <c r="M205" s="234"/>
      <c r="N205" s="234"/>
      <c r="O205" s="234"/>
      <c r="P205" s="234"/>
      <c r="Q205" s="234"/>
      <c r="R205" s="234"/>
      <c r="S205" s="234"/>
      <c r="T205" s="234"/>
      <c r="U205" s="234"/>
      <c r="V205" s="44"/>
      <c r="W205" s="44"/>
      <c r="X205" s="44"/>
      <c r="Y205" s="44"/>
      <c r="Z205" s="11"/>
    </row>
    <row r="206" spans="1:26" x14ac:dyDescent="0.3">
      <c r="A206" s="40"/>
      <c r="B206" s="18"/>
      <c r="C206" s="18"/>
      <c r="D206" s="18"/>
      <c r="E206" s="75"/>
      <c r="F206" s="43"/>
      <c r="G206" s="123"/>
      <c r="H206" s="123"/>
      <c r="I206" s="123"/>
      <c r="J206" s="123"/>
      <c r="K206" s="123"/>
      <c r="L206" s="123"/>
      <c r="M206" s="18"/>
      <c r="N206" s="44"/>
      <c r="O206" s="44"/>
      <c r="P206" s="44"/>
      <c r="Q206" s="44"/>
      <c r="R206" s="44"/>
      <c r="S206" s="44"/>
      <c r="T206" s="44"/>
      <c r="U206" s="44"/>
      <c r="V206" s="44"/>
      <c r="W206" s="44"/>
      <c r="X206" s="44"/>
      <c r="Y206" s="44"/>
      <c r="Z206" s="11"/>
    </row>
    <row r="207" spans="1:26" x14ac:dyDescent="0.3">
      <c r="A207" s="40"/>
      <c r="B207" s="18"/>
      <c r="C207" s="18"/>
      <c r="D207" s="18"/>
      <c r="E207" s="75" t="s">
        <v>3047</v>
      </c>
      <c r="F207" s="107" t="s">
        <v>2836</v>
      </c>
      <c r="G207" s="42"/>
      <c r="H207" s="42"/>
      <c r="I207" s="43"/>
      <c r="J207" s="43"/>
      <c r="K207" s="43"/>
      <c r="L207" s="44"/>
      <c r="M207" s="18"/>
      <c r="N207" s="44"/>
      <c r="O207" s="44"/>
      <c r="P207" s="44"/>
      <c r="Q207" s="44"/>
      <c r="R207" s="44"/>
      <c r="S207" s="44"/>
      <c r="T207" s="44"/>
      <c r="U207" s="44"/>
      <c r="V207" s="44"/>
      <c r="W207" s="76"/>
      <c r="X207" s="44"/>
      <c r="Y207" s="44"/>
      <c r="Z207" s="11"/>
    </row>
    <row r="208" spans="1:26" ht="15" customHeight="1" x14ac:dyDescent="0.3">
      <c r="A208" s="45"/>
      <c r="B208" s="18"/>
      <c r="C208" s="18"/>
      <c r="D208" s="77"/>
      <c r="E208" s="77"/>
      <c r="F208" s="42"/>
      <c r="G208" s="235" t="s">
        <v>2837</v>
      </c>
      <c r="H208" s="235"/>
      <c r="I208" s="235"/>
      <c r="J208" s="235"/>
      <c r="K208" s="235"/>
      <c r="L208" s="235"/>
      <c r="M208" s="235"/>
      <c r="N208" s="235"/>
      <c r="O208" s="235"/>
      <c r="P208" s="235"/>
      <c r="Q208" s="235"/>
      <c r="R208" s="235"/>
      <c r="S208" s="235"/>
      <c r="T208" s="235"/>
      <c r="U208" s="235"/>
      <c r="V208" s="44"/>
      <c r="W208" s="44"/>
      <c r="X208" s="44"/>
      <c r="Y208" s="44"/>
      <c r="Z208" s="11"/>
    </row>
    <row r="209" spans="1:27" ht="15" thickBot="1" x14ac:dyDescent="0.35">
      <c r="A209" s="12"/>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3"/>
    </row>
    <row r="210" spans="1:27" ht="24" thickBot="1" x14ac:dyDescent="0.35">
      <c r="A210" s="167" t="s">
        <v>2815</v>
      </c>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9"/>
      <c r="AA210" s="2"/>
    </row>
    <row r="211" spans="1:27" x14ac:dyDescent="0.3">
      <c r="A211" s="10"/>
      <c r="Z211" s="11"/>
    </row>
    <row r="212" spans="1:27" ht="15" customHeight="1" x14ac:dyDescent="0.3">
      <c r="A212" s="10"/>
      <c r="B212" s="236" t="s">
        <v>3064</v>
      </c>
      <c r="C212" s="236"/>
      <c r="D212" s="236"/>
      <c r="E212" s="236"/>
      <c r="F212" s="236"/>
      <c r="G212" s="236"/>
      <c r="H212" s="236"/>
      <c r="I212" s="236"/>
      <c r="J212" s="236"/>
      <c r="K212" s="236"/>
      <c r="L212" s="236"/>
      <c r="M212" s="236"/>
      <c r="N212" s="236"/>
      <c r="O212" s="124"/>
      <c r="P212" s="124"/>
      <c r="Q212" s="124"/>
      <c r="R212" s="124"/>
      <c r="S212" s="124"/>
      <c r="T212" s="124"/>
      <c r="U212" s="124"/>
      <c r="V212" s="124"/>
      <c r="W212" s="124"/>
      <c r="X212" s="124"/>
      <c r="Y212" s="124"/>
      <c r="Z212" s="11"/>
    </row>
    <row r="213" spans="1:27" ht="4.5" customHeight="1" x14ac:dyDescent="0.3">
      <c r="A213" s="10"/>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1"/>
    </row>
    <row r="214" spans="1:27" ht="15" customHeight="1" x14ac:dyDescent="0.3">
      <c r="A214" s="40" t="s">
        <v>2839</v>
      </c>
      <c r="B214" s="236" t="s">
        <v>3049</v>
      </c>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11"/>
    </row>
    <row r="215" spans="1:27" ht="4.5" customHeight="1" x14ac:dyDescent="0.3">
      <c r="A215" s="46"/>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1"/>
    </row>
    <row r="216" spans="1:27" ht="15" customHeight="1" x14ac:dyDescent="0.3">
      <c r="A216" s="40" t="s">
        <v>3038</v>
      </c>
      <c r="B216" s="236" t="s">
        <v>3050</v>
      </c>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11"/>
    </row>
    <row r="217" spans="1:27" ht="4.5" customHeight="1" x14ac:dyDescent="0.3">
      <c r="A217" s="46"/>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1"/>
    </row>
    <row r="218" spans="1:27" ht="15" customHeight="1" x14ac:dyDescent="0.3">
      <c r="A218" s="40" t="s">
        <v>3039</v>
      </c>
      <c r="B218" s="236" t="s">
        <v>3053</v>
      </c>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11"/>
    </row>
    <row r="219" spans="1:27" ht="4.5" customHeight="1" x14ac:dyDescent="0.3">
      <c r="A219" s="46"/>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1"/>
    </row>
    <row r="220" spans="1:27" ht="15" customHeight="1" x14ac:dyDescent="0.3">
      <c r="A220" s="40" t="s">
        <v>3040</v>
      </c>
      <c r="B220" s="236" t="s">
        <v>3054</v>
      </c>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11"/>
    </row>
    <row r="221" spans="1:27" x14ac:dyDescent="0.3">
      <c r="A221" s="4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11"/>
    </row>
    <row r="222" spans="1:27" ht="4.5" customHeight="1" x14ac:dyDescent="0.3">
      <c r="A222" s="46"/>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1"/>
    </row>
    <row r="223" spans="1:27" ht="15" customHeight="1" x14ac:dyDescent="0.3">
      <c r="A223" s="40" t="s">
        <v>3041</v>
      </c>
      <c r="B223" s="236" t="s">
        <v>3055</v>
      </c>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11"/>
    </row>
    <row r="224" spans="1:27" x14ac:dyDescent="0.3">
      <c r="A224" s="4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11"/>
    </row>
    <row r="225" spans="1:26" ht="4.5" customHeight="1" x14ac:dyDescent="0.3">
      <c r="A225" s="46"/>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1"/>
    </row>
    <row r="226" spans="1:26" ht="15" customHeight="1" x14ac:dyDescent="0.3">
      <c r="A226" s="40" t="s">
        <v>3042</v>
      </c>
      <c r="B226" s="236" t="s">
        <v>3056</v>
      </c>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11"/>
    </row>
    <row r="227" spans="1:26" ht="4.5" customHeight="1" x14ac:dyDescent="0.3">
      <c r="A227" s="46"/>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1"/>
    </row>
    <row r="228" spans="1:26" ht="15" customHeight="1" x14ac:dyDescent="0.3">
      <c r="A228" s="40" t="s">
        <v>3043</v>
      </c>
      <c r="B228" s="236" t="s">
        <v>3057</v>
      </c>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11"/>
    </row>
    <row r="229" spans="1:26" ht="4.5" customHeight="1" x14ac:dyDescent="0.3">
      <c r="A229" s="46"/>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1"/>
    </row>
    <row r="230" spans="1:26" ht="15" customHeight="1" x14ac:dyDescent="0.3">
      <c r="A230" s="40" t="s">
        <v>3044</v>
      </c>
      <c r="B230" s="236" t="s">
        <v>3058</v>
      </c>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11"/>
    </row>
    <row r="231" spans="1:26" ht="4.5" customHeight="1" x14ac:dyDescent="0.3">
      <c r="A231" s="46"/>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1"/>
    </row>
    <row r="232" spans="1:26" ht="15" customHeight="1" x14ac:dyDescent="0.3">
      <c r="A232" s="40" t="s">
        <v>3045</v>
      </c>
      <c r="B232" s="236" t="s">
        <v>3059</v>
      </c>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11"/>
    </row>
    <row r="233" spans="1:26" ht="4.5" customHeight="1" x14ac:dyDescent="0.3">
      <c r="A233" s="46"/>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1"/>
    </row>
    <row r="234" spans="1:26" ht="15" customHeight="1" x14ac:dyDescent="0.3">
      <c r="A234" s="40" t="s">
        <v>3046</v>
      </c>
      <c r="B234" s="236" t="s">
        <v>3060</v>
      </c>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11"/>
    </row>
    <row r="235" spans="1:26" x14ac:dyDescent="0.3">
      <c r="A235" s="46"/>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11"/>
    </row>
    <row r="236" spans="1:26" ht="4.5" customHeight="1" x14ac:dyDescent="0.3">
      <c r="A236" s="46"/>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1"/>
    </row>
    <row r="237" spans="1:26" ht="15" customHeight="1" x14ac:dyDescent="0.3">
      <c r="A237" s="40" t="s">
        <v>3047</v>
      </c>
      <c r="B237" s="236" t="s">
        <v>3061</v>
      </c>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11"/>
    </row>
    <row r="238" spans="1:26" x14ac:dyDescent="0.3">
      <c r="A238" s="46"/>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11"/>
    </row>
    <row r="239" spans="1:26" x14ac:dyDescent="0.3">
      <c r="A239" s="46"/>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11"/>
    </row>
    <row r="240" spans="1:26" ht="4.5" customHeight="1" x14ac:dyDescent="0.3">
      <c r="A240" s="46"/>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1"/>
    </row>
    <row r="241" spans="1:26" ht="15" customHeight="1" x14ac:dyDescent="0.3">
      <c r="A241" s="40" t="s">
        <v>3051</v>
      </c>
      <c r="B241" s="236" t="s">
        <v>3062</v>
      </c>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11"/>
    </row>
    <row r="242" spans="1:26" ht="4.5" customHeight="1" x14ac:dyDescent="0.3">
      <c r="A242" s="46"/>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1"/>
    </row>
    <row r="243" spans="1:26" ht="15" customHeight="1" x14ac:dyDescent="0.3">
      <c r="A243" s="40" t="s">
        <v>3052</v>
      </c>
      <c r="B243" s="236" t="s">
        <v>3063</v>
      </c>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11"/>
    </row>
    <row r="244" spans="1:26" x14ac:dyDescent="0.3">
      <c r="A244" s="10"/>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1"/>
    </row>
    <row r="245" spans="1:26" x14ac:dyDescent="0.3">
      <c r="A245" s="10"/>
      <c r="B245" s="58"/>
      <c r="C245" s="58"/>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1"/>
    </row>
    <row r="246" spans="1:26" ht="23.4" x14ac:dyDescent="0.3">
      <c r="A246" s="10"/>
      <c r="B246" s="58"/>
      <c r="C246" s="58"/>
      <c r="D246" s="124"/>
      <c r="E246" s="124"/>
      <c r="F246" s="124"/>
      <c r="I246" s="239" t="s">
        <v>3048</v>
      </c>
      <c r="J246" s="239"/>
      <c r="K246" s="240"/>
      <c r="L246" s="240"/>
      <c r="M246" s="124"/>
      <c r="N246" s="124"/>
      <c r="O246" s="124"/>
      <c r="P246" s="124"/>
      <c r="Q246" s="124"/>
      <c r="R246" s="124"/>
      <c r="S246" s="124"/>
      <c r="T246" s="124"/>
      <c r="U246" s="124"/>
      <c r="V246" s="124"/>
      <c r="W246" s="124"/>
      <c r="X246" s="124"/>
      <c r="Y246" s="124"/>
      <c r="Z246" s="11"/>
    </row>
    <row r="247" spans="1:26" x14ac:dyDescent="0.3">
      <c r="A247" s="10"/>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1"/>
    </row>
    <row r="248" spans="1:26" x14ac:dyDescent="0.3">
      <c r="A248" s="10"/>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1"/>
    </row>
    <row r="249" spans="1:26" ht="35.25" customHeight="1" x14ac:dyDescent="0.3">
      <c r="A249" s="10"/>
      <c r="B249" s="124"/>
      <c r="C249" s="37" t="s">
        <v>2840</v>
      </c>
      <c r="D249" s="233"/>
      <c r="E249" s="233"/>
      <c r="F249" s="233"/>
      <c r="G249" s="233"/>
      <c r="H249" s="233"/>
      <c r="J249" s="151"/>
      <c r="K249" s="151"/>
      <c r="L249" s="37" t="s">
        <v>2842</v>
      </c>
      <c r="M249" s="233"/>
      <c r="N249" s="233"/>
      <c r="O249" s="233"/>
      <c r="P249" s="233"/>
      <c r="Q249" s="233"/>
      <c r="R249" s="233"/>
      <c r="S249" s="233"/>
      <c r="T249" s="233"/>
      <c r="U249" s="233"/>
      <c r="V249" s="233"/>
      <c r="W249" s="233"/>
      <c r="X249" s="233"/>
      <c r="Y249" s="233"/>
      <c r="Z249" s="11"/>
    </row>
    <row r="250" spans="1:26" x14ac:dyDescent="0.3">
      <c r="A250" s="10"/>
      <c r="B250" s="124"/>
      <c r="C250" s="37"/>
      <c r="D250" s="124"/>
      <c r="E250" s="124"/>
      <c r="F250" s="124"/>
      <c r="G250" s="124"/>
      <c r="I250" s="37"/>
      <c r="J250" s="124"/>
      <c r="K250" s="124"/>
      <c r="L250" s="124"/>
      <c r="M250" s="124"/>
      <c r="N250" s="124"/>
      <c r="O250" s="124"/>
      <c r="P250" s="124"/>
      <c r="Q250" s="124"/>
      <c r="R250" s="124"/>
      <c r="S250" s="124"/>
      <c r="T250" s="124"/>
      <c r="U250" s="124"/>
      <c r="V250" s="124"/>
      <c r="W250" s="124"/>
      <c r="X250" s="124"/>
      <c r="Y250" s="124"/>
      <c r="Z250" s="11"/>
    </row>
    <row r="251" spans="1:26" ht="28.5" customHeight="1" x14ac:dyDescent="0.3">
      <c r="A251" s="10"/>
      <c r="B251" s="35"/>
      <c r="C251" s="37" t="s">
        <v>2841</v>
      </c>
      <c r="D251" s="243"/>
      <c r="E251" s="243"/>
      <c r="F251" s="243"/>
      <c r="G251" s="243"/>
      <c r="H251" s="243"/>
      <c r="J251" s="151"/>
      <c r="K251" s="151"/>
      <c r="L251" s="1" t="s">
        <v>2843</v>
      </c>
      <c r="M251" s="233"/>
      <c r="N251" s="233"/>
      <c r="O251" s="233"/>
      <c r="P251" s="233"/>
      <c r="Q251" s="233"/>
      <c r="R251" s="233"/>
      <c r="S251" s="233"/>
      <c r="T251" s="233"/>
      <c r="U251" s="233"/>
      <c r="V251" s="233"/>
      <c r="W251" s="233"/>
      <c r="X251" s="233"/>
      <c r="Y251" s="233"/>
      <c r="Z251" s="11"/>
    </row>
    <row r="252" spans="1:26" ht="28.5" customHeight="1" x14ac:dyDescent="0.3">
      <c r="A252" s="10"/>
      <c r="B252" s="35"/>
      <c r="C252" s="37"/>
      <c r="D252" s="35"/>
      <c r="E252" s="35"/>
      <c r="F252" s="35"/>
      <c r="G252" s="47"/>
      <c r="I252" s="37"/>
      <c r="J252" s="124"/>
      <c r="K252" s="124"/>
      <c r="L252" s="124"/>
      <c r="M252" s="124"/>
      <c r="N252" s="124"/>
      <c r="O252" s="124"/>
      <c r="P252" s="124"/>
      <c r="Q252" s="124"/>
      <c r="R252" s="124"/>
      <c r="S252" s="124"/>
      <c r="T252" s="124"/>
      <c r="U252" s="124"/>
      <c r="V252" s="124"/>
      <c r="W252" s="124"/>
      <c r="X252" s="124"/>
      <c r="Y252" s="124"/>
      <c r="Z252" s="11"/>
    </row>
    <row r="253" spans="1:26" ht="28.5" customHeight="1" x14ac:dyDescent="0.3">
      <c r="A253" s="10"/>
      <c r="B253" s="37"/>
      <c r="C253" s="35"/>
      <c r="D253" s="35"/>
      <c r="E253" s="35"/>
      <c r="F253" s="35"/>
      <c r="G253" s="47"/>
      <c r="J253" s="151"/>
      <c r="K253" s="151"/>
      <c r="L253" s="1" t="s">
        <v>2844</v>
      </c>
      <c r="M253" s="233"/>
      <c r="N253" s="233"/>
      <c r="O253" s="233"/>
      <c r="P253" s="233"/>
      <c r="Q253" s="233"/>
      <c r="R253" s="233"/>
      <c r="S253" s="233"/>
      <c r="T253" s="233"/>
      <c r="U253" s="233"/>
      <c r="V253" s="233"/>
      <c r="W253" s="233"/>
      <c r="X253" s="233"/>
      <c r="Y253" s="233"/>
      <c r="Z253" s="11"/>
    </row>
    <row r="254" spans="1:26" ht="28.5" customHeight="1" x14ac:dyDescent="0.3">
      <c r="A254" s="10"/>
      <c r="B254" s="37"/>
      <c r="C254" s="128"/>
      <c r="D254" s="35"/>
      <c r="E254" s="35"/>
      <c r="F254" s="35"/>
      <c r="G254" s="47"/>
      <c r="J254" s="151"/>
      <c r="K254" s="151"/>
      <c r="M254" s="124"/>
      <c r="N254" s="124"/>
      <c r="O254" s="124"/>
      <c r="P254" s="124"/>
      <c r="Q254" s="124"/>
      <c r="R254" s="124"/>
      <c r="S254" s="124"/>
      <c r="T254" s="124"/>
      <c r="U254" s="124"/>
      <c r="V254" s="124"/>
      <c r="W254" s="124"/>
      <c r="X254" s="124"/>
      <c r="Y254" s="124"/>
      <c r="Z254" s="11"/>
    </row>
    <row r="255" spans="1:26" ht="28.5" customHeight="1" x14ac:dyDescent="0.3">
      <c r="A255" s="10"/>
      <c r="B255" s="37"/>
      <c r="C255" s="242" t="s">
        <v>3089</v>
      </c>
      <c r="D255" s="242"/>
      <c r="E255" s="242"/>
      <c r="F255" s="242"/>
      <c r="G255" s="242"/>
      <c r="H255" s="242"/>
      <c r="I255" s="242"/>
      <c r="J255" s="242"/>
      <c r="K255" s="242"/>
      <c r="L255" s="242"/>
      <c r="M255" s="242"/>
      <c r="N255" s="242"/>
      <c r="O255" s="242"/>
      <c r="P255" s="242"/>
      <c r="Q255" s="242"/>
      <c r="R255" s="242"/>
      <c r="S255" s="242"/>
      <c r="T255" s="242"/>
      <c r="U255" s="242"/>
      <c r="V255" s="242"/>
      <c r="W255" s="242"/>
      <c r="X255" s="124"/>
      <c r="Y255" s="124"/>
      <c r="Z255" s="11"/>
    </row>
    <row r="256" spans="1:26" ht="15.75" customHeight="1" thickBot="1" x14ac:dyDescent="0.35">
      <c r="A256" s="12"/>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3"/>
    </row>
  </sheetData>
  <sheetProtection algorithmName="SHA-512" hashValue="BfeQ1tgeOxWraCz20nutmhPTYmwMaj+rw6u+523gUCkJaBrA5J8bdeKyZCSFCMxxHwwGqcmfA1nl8LUUrdLA9Q==" saltValue="oFk5pzgJ1GDo5RZ3mrsr9Q==" spinCount="100000" sheet="1" objects="1" scenarios="1" selectLockedCells="1"/>
  <mergeCells count="631">
    <mergeCell ref="A8:B8"/>
    <mergeCell ref="C8:E8"/>
    <mergeCell ref="H8:I8"/>
    <mergeCell ref="T8:U8"/>
    <mergeCell ref="A10:H10"/>
    <mergeCell ref="I10:Z10"/>
    <mergeCell ref="C2:T3"/>
    <mergeCell ref="U2:Z2"/>
    <mergeCell ref="U3:Z3"/>
    <mergeCell ref="C4:T4"/>
    <mergeCell ref="U4:Z4"/>
    <mergeCell ref="A6:Z6"/>
    <mergeCell ref="K16:L16"/>
    <mergeCell ref="K17:L17"/>
    <mergeCell ref="K18:L18"/>
    <mergeCell ref="A21:Z21"/>
    <mergeCell ref="A23:Z23"/>
    <mergeCell ref="A24:Z24"/>
    <mergeCell ref="C12:D12"/>
    <mergeCell ref="K12:L12"/>
    <mergeCell ref="O12:Y18"/>
    <mergeCell ref="K13:L13"/>
    <mergeCell ref="K14:L14"/>
    <mergeCell ref="B15:E15"/>
    <mergeCell ref="G15:H15"/>
    <mergeCell ref="K15:L15"/>
    <mergeCell ref="B16:E19"/>
    <mergeCell ref="G16:H19"/>
    <mergeCell ref="Y25:Z25"/>
    <mergeCell ref="H26:I26"/>
    <mergeCell ref="J26:L26"/>
    <mergeCell ref="M26:R26"/>
    <mergeCell ref="S26:T26"/>
    <mergeCell ref="U26:V26"/>
    <mergeCell ref="W26:X26"/>
    <mergeCell ref="Y26:Z26"/>
    <mergeCell ref="H25:I25"/>
    <mergeCell ref="J25:L25"/>
    <mergeCell ref="M25:R25"/>
    <mergeCell ref="S25:T25"/>
    <mergeCell ref="U25:V25"/>
    <mergeCell ref="W25:X25"/>
    <mergeCell ref="Y27:Z27"/>
    <mergeCell ref="H28:I28"/>
    <mergeCell ref="J28:L28"/>
    <mergeCell ref="M28:R28"/>
    <mergeCell ref="S28:T28"/>
    <mergeCell ref="U28:V28"/>
    <mergeCell ref="W28:X28"/>
    <mergeCell ref="Y28:Z28"/>
    <mergeCell ref="H27:I27"/>
    <mergeCell ref="J27:L27"/>
    <mergeCell ref="M27:R27"/>
    <mergeCell ref="S27:T27"/>
    <mergeCell ref="U27:V27"/>
    <mergeCell ref="W27:X27"/>
    <mergeCell ref="Y29:Z29"/>
    <mergeCell ref="H30:I30"/>
    <mergeCell ref="J30:L30"/>
    <mergeCell ref="M30:R30"/>
    <mergeCell ref="S30:T30"/>
    <mergeCell ref="U30:V30"/>
    <mergeCell ref="W30:X30"/>
    <mergeCell ref="Y30:Z30"/>
    <mergeCell ref="H29:I29"/>
    <mergeCell ref="J29:L29"/>
    <mergeCell ref="M29:R29"/>
    <mergeCell ref="S29:T29"/>
    <mergeCell ref="U29:V29"/>
    <mergeCell ref="W29:X29"/>
    <mergeCell ref="Y31:Z31"/>
    <mergeCell ref="H32:I32"/>
    <mergeCell ref="J32:L32"/>
    <mergeCell ref="M32:R32"/>
    <mergeCell ref="S32:T32"/>
    <mergeCell ref="U32:V32"/>
    <mergeCell ref="W32:X32"/>
    <mergeCell ref="Y32:Z32"/>
    <mergeCell ref="H31:I31"/>
    <mergeCell ref="J31:L31"/>
    <mergeCell ref="M31:R31"/>
    <mergeCell ref="S31:T31"/>
    <mergeCell ref="U31:V31"/>
    <mergeCell ref="W31:X31"/>
    <mergeCell ref="Y33:Z33"/>
    <mergeCell ref="H34:I34"/>
    <mergeCell ref="J34:L34"/>
    <mergeCell ref="M34:R34"/>
    <mergeCell ref="S34:T34"/>
    <mergeCell ref="U34:V34"/>
    <mergeCell ref="W34:X34"/>
    <mergeCell ref="Y34:Z34"/>
    <mergeCell ref="H33:I33"/>
    <mergeCell ref="J33:L33"/>
    <mergeCell ref="M33:R33"/>
    <mergeCell ref="S33:T33"/>
    <mergeCell ref="U33:V33"/>
    <mergeCell ref="W33:X33"/>
    <mergeCell ref="Y35:Z35"/>
    <mergeCell ref="H36:I36"/>
    <mergeCell ref="J36:L36"/>
    <mergeCell ref="M36:R36"/>
    <mergeCell ref="S36:T36"/>
    <mergeCell ref="U36:V36"/>
    <mergeCell ref="W36:X36"/>
    <mergeCell ref="Y36:Z36"/>
    <mergeCell ref="H35:I35"/>
    <mergeCell ref="J35:L35"/>
    <mergeCell ref="M35:R35"/>
    <mergeCell ref="S35:T35"/>
    <mergeCell ref="U35:V35"/>
    <mergeCell ref="W35:X35"/>
    <mergeCell ref="Y37:Z37"/>
    <mergeCell ref="H38:I38"/>
    <mergeCell ref="J38:L38"/>
    <mergeCell ref="M38:R38"/>
    <mergeCell ref="S38:T38"/>
    <mergeCell ref="U38:V38"/>
    <mergeCell ref="W38:X38"/>
    <mergeCell ref="Y38:Z38"/>
    <mergeCell ref="H37:I37"/>
    <mergeCell ref="J37:L37"/>
    <mergeCell ref="M37:R37"/>
    <mergeCell ref="S37:T37"/>
    <mergeCell ref="U37:V37"/>
    <mergeCell ref="W37:X37"/>
    <mergeCell ref="Y39:Z39"/>
    <mergeCell ref="H40:I40"/>
    <mergeCell ref="J40:L40"/>
    <mergeCell ref="M40:R40"/>
    <mergeCell ref="S40:T40"/>
    <mergeCell ref="U40:V40"/>
    <mergeCell ref="W40:X40"/>
    <mergeCell ref="Y40:Z40"/>
    <mergeCell ref="H39:I39"/>
    <mergeCell ref="J39:L39"/>
    <mergeCell ref="M39:R39"/>
    <mergeCell ref="S39:T39"/>
    <mergeCell ref="U39:V39"/>
    <mergeCell ref="W39:X39"/>
    <mergeCell ref="Y41:Z41"/>
    <mergeCell ref="H42:I42"/>
    <mergeCell ref="J42:L42"/>
    <mergeCell ref="M42:R42"/>
    <mergeCell ref="S42:T42"/>
    <mergeCell ref="U42:V42"/>
    <mergeCell ref="W42:X42"/>
    <mergeCell ref="Y42:Z42"/>
    <mergeCell ref="H41:I41"/>
    <mergeCell ref="J41:L41"/>
    <mergeCell ref="M41:R41"/>
    <mergeCell ref="S41:T41"/>
    <mergeCell ref="U41:V41"/>
    <mergeCell ref="W41:X41"/>
    <mergeCell ref="Y43:Z43"/>
    <mergeCell ref="H44:I44"/>
    <mergeCell ref="J44:L44"/>
    <mergeCell ref="M44:R44"/>
    <mergeCell ref="S44:T44"/>
    <mergeCell ref="U44:V44"/>
    <mergeCell ref="W44:X44"/>
    <mergeCell ref="Y44:Z44"/>
    <mergeCell ref="H43:I43"/>
    <mergeCell ref="J43:L43"/>
    <mergeCell ref="M43:R43"/>
    <mergeCell ref="S43:T43"/>
    <mergeCell ref="U43:V43"/>
    <mergeCell ref="W43:X43"/>
    <mergeCell ref="Y45:Z45"/>
    <mergeCell ref="H46:I46"/>
    <mergeCell ref="J46:L46"/>
    <mergeCell ref="M46:R46"/>
    <mergeCell ref="S46:T46"/>
    <mergeCell ref="U46:V46"/>
    <mergeCell ref="W46:X46"/>
    <mergeCell ref="Y46:Z46"/>
    <mergeCell ref="H45:I45"/>
    <mergeCell ref="J45:L45"/>
    <mergeCell ref="M45:R45"/>
    <mergeCell ref="S45:T45"/>
    <mergeCell ref="U45:V45"/>
    <mergeCell ref="W45:X45"/>
    <mergeCell ref="Y47:Z47"/>
    <mergeCell ref="H48:I48"/>
    <mergeCell ref="J48:L48"/>
    <mergeCell ref="M48:R48"/>
    <mergeCell ref="S48:T48"/>
    <mergeCell ref="U48:V48"/>
    <mergeCell ref="W48:X48"/>
    <mergeCell ref="Y48:Z48"/>
    <mergeCell ref="H47:I47"/>
    <mergeCell ref="J47:L47"/>
    <mergeCell ref="M47:R47"/>
    <mergeCell ref="S47:T47"/>
    <mergeCell ref="U47:V47"/>
    <mergeCell ref="W47:X47"/>
    <mergeCell ref="Y49:Z49"/>
    <mergeCell ref="H50:I50"/>
    <mergeCell ref="J50:L50"/>
    <mergeCell ref="M50:R50"/>
    <mergeCell ref="S50:T50"/>
    <mergeCell ref="U50:V50"/>
    <mergeCell ref="W50:X50"/>
    <mergeCell ref="Y50:Z50"/>
    <mergeCell ref="H49:I49"/>
    <mergeCell ref="J49:L49"/>
    <mergeCell ref="M49:R49"/>
    <mergeCell ref="S49:T49"/>
    <mergeCell ref="U49:V49"/>
    <mergeCell ref="W49:X49"/>
    <mergeCell ref="Y51:Z51"/>
    <mergeCell ref="H52:I52"/>
    <mergeCell ref="J52:L52"/>
    <mergeCell ref="M52:R52"/>
    <mergeCell ref="S52:T52"/>
    <mergeCell ref="U52:V52"/>
    <mergeCell ref="W52:X52"/>
    <mergeCell ref="Y52:Z52"/>
    <mergeCell ref="H51:I51"/>
    <mergeCell ref="J51:L51"/>
    <mergeCell ref="M51:R51"/>
    <mergeCell ref="S51:T51"/>
    <mergeCell ref="U51:V51"/>
    <mergeCell ref="W51:X51"/>
    <mergeCell ref="Y53:Z53"/>
    <mergeCell ref="H54:I54"/>
    <mergeCell ref="J54:L54"/>
    <mergeCell ref="M54:R54"/>
    <mergeCell ref="S54:T54"/>
    <mergeCell ref="U54:V54"/>
    <mergeCell ref="W54:X54"/>
    <mergeCell ref="Y54:Z54"/>
    <mergeCell ref="H53:I53"/>
    <mergeCell ref="J53:L53"/>
    <mergeCell ref="M53:R53"/>
    <mergeCell ref="S53:T53"/>
    <mergeCell ref="U53:V53"/>
    <mergeCell ref="W53:X53"/>
    <mergeCell ref="Y55:Z55"/>
    <mergeCell ref="H56:I56"/>
    <mergeCell ref="J56:L56"/>
    <mergeCell ref="M56:R56"/>
    <mergeCell ref="S56:T56"/>
    <mergeCell ref="U56:V56"/>
    <mergeCell ref="W56:X56"/>
    <mergeCell ref="Y56:Z56"/>
    <mergeCell ref="H55:I55"/>
    <mergeCell ref="J55:L55"/>
    <mergeCell ref="M55:R55"/>
    <mergeCell ref="S55:T55"/>
    <mergeCell ref="U55:V55"/>
    <mergeCell ref="W55:X55"/>
    <mergeCell ref="Y57:Z57"/>
    <mergeCell ref="H58:I58"/>
    <mergeCell ref="J58:L58"/>
    <mergeCell ref="M58:R58"/>
    <mergeCell ref="S58:T58"/>
    <mergeCell ref="U58:V58"/>
    <mergeCell ref="W58:X58"/>
    <mergeCell ref="Y58:Z58"/>
    <mergeCell ref="H57:I57"/>
    <mergeCell ref="J57:L57"/>
    <mergeCell ref="M57:R57"/>
    <mergeCell ref="S57:T57"/>
    <mergeCell ref="U57:V57"/>
    <mergeCell ref="W57:X57"/>
    <mergeCell ref="Y59:Z59"/>
    <mergeCell ref="H60:I60"/>
    <mergeCell ref="J60:L60"/>
    <mergeCell ref="M60:R60"/>
    <mergeCell ref="S60:T60"/>
    <mergeCell ref="U60:V60"/>
    <mergeCell ref="W60:X60"/>
    <mergeCell ref="Y60:Z60"/>
    <mergeCell ref="H59:I59"/>
    <mergeCell ref="J59:L59"/>
    <mergeCell ref="M59:R59"/>
    <mergeCell ref="S59:T59"/>
    <mergeCell ref="U59:V59"/>
    <mergeCell ref="W59:X59"/>
    <mergeCell ref="Y61:Z61"/>
    <mergeCell ref="H62:I62"/>
    <mergeCell ref="J62:L62"/>
    <mergeCell ref="M62:R62"/>
    <mergeCell ref="S62:T62"/>
    <mergeCell ref="U62:V62"/>
    <mergeCell ref="W62:X62"/>
    <mergeCell ref="Y62:Z62"/>
    <mergeCell ref="H61:I61"/>
    <mergeCell ref="J61:L61"/>
    <mergeCell ref="M61:R61"/>
    <mergeCell ref="S61:T61"/>
    <mergeCell ref="U61:V61"/>
    <mergeCell ref="W61:X61"/>
    <mergeCell ref="Y63:Z63"/>
    <mergeCell ref="H64:I64"/>
    <mergeCell ref="J64:L64"/>
    <mergeCell ref="M64:R64"/>
    <mergeCell ref="S64:T64"/>
    <mergeCell ref="U64:V64"/>
    <mergeCell ref="W64:X64"/>
    <mergeCell ref="Y64:Z64"/>
    <mergeCell ref="H63:I63"/>
    <mergeCell ref="J63:L63"/>
    <mergeCell ref="M63:R63"/>
    <mergeCell ref="S63:T63"/>
    <mergeCell ref="U63:V63"/>
    <mergeCell ref="W63:X63"/>
    <mergeCell ref="Y65:Z65"/>
    <mergeCell ref="H66:I66"/>
    <mergeCell ref="J66:L66"/>
    <mergeCell ref="M66:R66"/>
    <mergeCell ref="S66:T66"/>
    <mergeCell ref="U66:V66"/>
    <mergeCell ref="W66:X66"/>
    <mergeCell ref="Y66:Z66"/>
    <mergeCell ref="H65:I65"/>
    <mergeCell ref="J65:L65"/>
    <mergeCell ref="M65:R65"/>
    <mergeCell ref="S65:T65"/>
    <mergeCell ref="U65:V65"/>
    <mergeCell ref="W65:X65"/>
    <mergeCell ref="Y67:Z67"/>
    <mergeCell ref="H68:I68"/>
    <mergeCell ref="J68:L68"/>
    <mergeCell ref="M68:R68"/>
    <mergeCell ref="S68:T68"/>
    <mergeCell ref="U68:V68"/>
    <mergeCell ref="W68:X68"/>
    <mergeCell ref="Y68:Z68"/>
    <mergeCell ref="H67:I67"/>
    <mergeCell ref="J67:L67"/>
    <mergeCell ref="M67:R67"/>
    <mergeCell ref="S67:T67"/>
    <mergeCell ref="U67:V67"/>
    <mergeCell ref="W67:X67"/>
    <mergeCell ref="Y69:Z69"/>
    <mergeCell ref="H70:I70"/>
    <mergeCell ref="J70:L70"/>
    <mergeCell ref="M70:R70"/>
    <mergeCell ref="S70:T70"/>
    <mergeCell ref="U70:V70"/>
    <mergeCell ref="W70:X70"/>
    <mergeCell ref="Y70:Z70"/>
    <mergeCell ref="H69:I69"/>
    <mergeCell ref="J69:L69"/>
    <mergeCell ref="M69:R69"/>
    <mergeCell ref="S69:T69"/>
    <mergeCell ref="U69:V69"/>
    <mergeCell ref="W69:X69"/>
    <mergeCell ref="Y71:Z71"/>
    <mergeCell ref="H72:I72"/>
    <mergeCell ref="J72:L72"/>
    <mergeCell ref="M72:R72"/>
    <mergeCell ref="S72:T72"/>
    <mergeCell ref="U72:V72"/>
    <mergeCell ref="W72:X72"/>
    <mergeCell ref="Y72:Z72"/>
    <mergeCell ref="H71:I71"/>
    <mergeCell ref="J71:L71"/>
    <mergeCell ref="M71:R71"/>
    <mergeCell ref="S71:T71"/>
    <mergeCell ref="U71:V71"/>
    <mergeCell ref="W71:X71"/>
    <mergeCell ref="Y73:Z73"/>
    <mergeCell ref="H74:I74"/>
    <mergeCell ref="J74:L74"/>
    <mergeCell ref="M74:R74"/>
    <mergeCell ref="S74:T74"/>
    <mergeCell ref="U74:V74"/>
    <mergeCell ref="W74:X74"/>
    <mergeCell ref="Y74:Z74"/>
    <mergeCell ref="H73:I73"/>
    <mergeCell ref="J73:L73"/>
    <mergeCell ref="M73:R73"/>
    <mergeCell ref="S73:T73"/>
    <mergeCell ref="U73:V73"/>
    <mergeCell ref="W73:X73"/>
    <mergeCell ref="Y75:Z75"/>
    <mergeCell ref="A76:Z76"/>
    <mergeCell ref="A77:Z77"/>
    <mergeCell ref="A78:A79"/>
    <mergeCell ref="B78:C79"/>
    <mergeCell ref="D78:D79"/>
    <mergeCell ref="E78:E79"/>
    <mergeCell ref="F78:G79"/>
    <mergeCell ref="H78:H79"/>
    <mergeCell ref="I78:I79"/>
    <mergeCell ref="H75:I75"/>
    <mergeCell ref="J75:L75"/>
    <mergeCell ref="M75:R75"/>
    <mergeCell ref="S75:T75"/>
    <mergeCell ref="U75:V75"/>
    <mergeCell ref="W75:X75"/>
    <mergeCell ref="B82:C82"/>
    <mergeCell ref="F82:G82"/>
    <mergeCell ref="J82:K82"/>
    <mergeCell ref="B83:C83"/>
    <mergeCell ref="F83:G83"/>
    <mergeCell ref="J83:K83"/>
    <mergeCell ref="Z78:Z79"/>
    <mergeCell ref="B80:C80"/>
    <mergeCell ref="F80:G80"/>
    <mergeCell ref="J80:K80"/>
    <mergeCell ref="B81:C81"/>
    <mergeCell ref="F81:G81"/>
    <mergeCell ref="J81:K81"/>
    <mergeCell ref="J78:K79"/>
    <mergeCell ref="L78:L79"/>
    <mergeCell ref="M78:M79"/>
    <mergeCell ref="N78:N79"/>
    <mergeCell ref="O78:O79"/>
    <mergeCell ref="P78:Y78"/>
    <mergeCell ref="B86:C86"/>
    <mergeCell ref="F86:G86"/>
    <mergeCell ref="J86:K86"/>
    <mergeCell ref="B87:C87"/>
    <mergeCell ref="F87:G87"/>
    <mergeCell ref="J87:K87"/>
    <mergeCell ref="B84:C84"/>
    <mergeCell ref="F84:G84"/>
    <mergeCell ref="J84:K84"/>
    <mergeCell ref="B85:C85"/>
    <mergeCell ref="F85:G85"/>
    <mergeCell ref="J85:K85"/>
    <mergeCell ref="B90:C90"/>
    <mergeCell ref="F90:G90"/>
    <mergeCell ref="J90:K90"/>
    <mergeCell ref="B91:C91"/>
    <mergeCell ref="F91:G91"/>
    <mergeCell ref="J91:K91"/>
    <mergeCell ref="B88:C88"/>
    <mergeCell ref="F88:G88"/>
    <mergeCell ref="J88:K88"/>
    <mergeCell ref="B89:C89"/>
    <mergeCell ref="F89:G89"/>
    <mergeCell ref="J89:K89"/>
    <mergeCell ref="B94:C94"/>
    <mergeCell ref="F94:G94"/>
    <mergeCell ref="J94:K94"/>
    <mergeCell ref="B95:C95"/>
    <mergeCell ref="F95:G95"/>
    <mergeCell ref="J95:K95"/>
    <mergeCell ref="B92:C92"/>
    <mergeCell ref="F92:G92"/>
    <mergeCell ref="J92:K92"/>
    <mergeCell ref="B93:C93"/>
    <mergeCell ref="F93:G93"/>
    <mergeCell ref="J93:K93"/>
    <mergeCell ref="B98:C98"/>
    <mergeCell ref="F98:G98"/>
    <mergeCell ref="J98:K98"/>
    <mergeCell ref="B99:C99"/>
    <mergeCell ref="F99:G99"/>
    <mergeCell ref="J99:K99"/>
    <mergeCell ref="B96:C96"/>
    <mergeCell ref="F96:G96"/>
    <mergeCell ref="J96:K96"/>
    <mergeCell ref="B97:C97"/>
    <mergeCell ref="F97:G97"/>
    <mergeCell ref="J97:K97"/>
    <mergeCell ref="B102:C102"/>
    <mergeCell ref="F102:G102"/>
    <mergeCell ref="J102:K102"/>
    <mergeCell ref="B103:C103"/>
    <mergeCell ref="F103:G103"/>
    <mergeCell ref="J103:K103"/>
    <mergeCell ref="B100:C100"/>
    <mergeCell ref="F100:G100"/>
    <mergeCell ref="J100:K100"/>
    <mergeCell ref="B101:C101"/>
    <mergeCell ref="F101:G101"/>
    <mergeCell ref="J101:K101"/>
    <mergeCell ref="B106:C106"/>
    <mergeCell ref="F106:G106"/>
    <mergeCell ref="J106:K106"/>
    <mergeCell ref="B107:C107"/>
    <mergeCell ref="F107:G107"/>
    <mergeCell ref="J107:K107"/>
    <mergeCell ref="B104:C104"/>
    <mergeCell ref="F104:G104"/>
    <mergeCell ref="J104:K104"/>
    <mergeCell ref="B105:C105"/>
    <mergeCell ref="F105:G105"/>
    <mergeCell ref="J105:K105"/>
    <mergeCell ref="B110:C110"/>
    <mergeCell ref="F110:G110"/>
    <mergeCell ref="J110:K110"/>
    <mergeCell ref="B111:C111"/>
    <mergeCell ref="F111:G111"/>
    <mergeCell ref="J111:K111"/>
    <mergeCell ref="B108:C108"/>
    <mergeCell ref="F108:G108"/>
    <mergeCell ref="J108:K108"/>
    <mergeCell ref="B109:C109"/>
    <mergeCell ref="F109:G109"/>
    <mergeCell ref="J109:K109"/>
    <mergeCell ref="B114:C114"/>
    <mergeCell ref="F114:G114"/>
    <mergeCell ref="J114:K114"/>
    <mergeCell ref="B115:C115"/>
    <mergeCell ref="F115:G115"/>
    <mergeCell ref="J115:K115"/>
    <mergeCell ref="B112:C112"/>
    <mergeCell ref="F112:G112"/>
    <mergeCell ref="J112:K112"/>
    <mergeCell ref="B113:C113"/>
    <mergeCell ref="F113:G113"/>
    <mergeCell ref="J113:K113"/>
    <mergeCell ref="B118:C118"/>
    <mergeCell ref="F118:G118"/>
    <mergeCell ref="J118:K118"/>
    <mergeCell ref="B119:C119"/>
    <mergeCell ref="F119:G119"/>
    <mergeCell ref="J119:K119"/>
    <mergeCell ref="B116:C116"/>
    <mergeCell ref="F116:G116"/>
    <mergeCell ref="J116:K116"/>
    <mergeCell ref="B117:C117"/>
    <mergeCell ref="F117:G117"/>
    <mergeCell ref="J117:K117"/>
    <mergeCell ref="B122:C122"/>
    <mergeCell ref="F122:G122"/>
    <mergeCell ref="J122:K122"/>
    <mergeCell ref="B123:C123"/>
    <mergeCell ref="F123:G123"/>
    <mergeCell ref="J123:K123"/>
    <mergeCell ref="B120:C120"/>
    <mergeCell ref="F120:G120"/>
    <mergeCell ref="J120:K120"/>
    <mergeCell ref="B121:C121"/>
    <mergeCell ref="F121:G121"/>
    <mergeCell ref="J121:K121"/>
    <mergeCell ref="B126:C126"/>
    <mergeCell ref="F126:G126"/>
    <mergeCell ref="J126:K126"/>
    <mergeCell ref="B127:C127"/>
    <mergeCell ref="F127:G127"/>
    <mergeCell ref="J127:K127"/>
    <mergeCell ref="B124:C124"/>
    <mergeCell ref="F124:G124"/>
    <mergeCell ref="J124:K124"/>
    <mergeCell ref="B125:C125"/>
    <mergeCell ref="F125:G125"/>
    <mergeCell ref="J125:K125"/>
    <mergeCell ref="B130:C130"/>
    <mergeCell ref="F130:G130"/>
    <mergeCell ref="J130:K130"/>
    <mergeCell ref="B131:C131"/>
    <mergeCell ref="F131:G131"/>
    <mergeCell ref="J131:K131"/>
    <mergeCell ref="B128:C128"/>
    <mergeCell ref="F128:G128"/>
    <mergeCell ref="J128:K128"/>
    <mergeCell ref="B129:C129"/>
    <mergeCell ref="F129:G129"/>
    <mergeCell ref="J129:K129"/>
    <mergeCell ref="B134:C134"/>
    <mergeCell ref="F134:G134"/>
    <mergeCell ref="J134:K134"/>
    <mergeCell ref="B135:C135"/>
    <mergeCell ref="F135:G135"/>
    <mergeCell ref="J135:K135"/>
    <mergeCell ref="B132:C132"/>
    <mergeCell ref="F132:G132"/>
    <mergeCell ref="J132:K132"/>
    <mergeCell ref="B133:C133"/>
    <mergeCell ref="F133:G133"/>
    <mergeCell ref="J133:K133"/>
    <mergeCell ref="B138:C138"/>
    <mergeCell ref="F138:G138"/>
    <mergeCell ref="J138:K138"/>
    <mergeCell ref="B139:C139"/>
    <mergeCell ref="F139:G139"/>
    <mergeCell ref="J139:K139"/>
    <mergeCell ref="B136:C136"/>
    <mergeCell ref="F136:G136"/>
    <mergeCell ref="J136:K136"/>
    <mergeCell ref="B137:C137"/>
    <mergeCell ref="F137:G137"/>
    <mergeCell ref="J137:K137"/>
    <mergeCell ref="B143:D143"/>
    <mergeCell ref="H143:L143"/>
    <mergeCell ref="T143:Y143"/>
    <mergeCell ref="T145:Y145"/>
    <mergeCell ref="T147:Y147"/>
    <mergeCell ref="C149:F149"/>
    <mergeCell ref="T149:Y149"/>
    <mergeCell ref="A140:G140"/>
    <mergeCell ref="H140:L140"/>
    <mergeCell ref="M140:Z140"/>
    <mergeCell ref="A141:G142"/>
    <mergeCell ref="H141:L141"/>
    <mergeCell ref="N141:Y141"/>
    <mergeCell ref="G176:U177"/>
    <mergeCell ref="G180:U181"/>
    <mergeCell ref="G184:U185"/>
    <mergeCell ref="G188:U192"/>
    <mergeCell ref="G195:U195"/>
    <mergeCell ref="G198:U198"/>
    <mergeCell ref="C151:F152"/>
    <mergeCell ref="A154:Z154"/>
    <mergeCell ref="C156:W158"/>
    <mergeCell ref="G163:U163"/>
    <mergeCell ref="G166:U167"/>
    <mergeCell ref="G170:U173"/>
    <mergeCell ref="B218:Y218"/>
    <mergeCell ref="B220:Y221"/>
    <mergeCell ref="B223:Y224"/>
    <mergeCell ref="B226:Y226"/>
    <mergeCell ref="B228:Y228"/>
    <mergeCell ref="B230:Y230"/>
    <mergeCell ref="G201:U205"/>
    <mergeCell ref="G208:U208"/>
    <mergeCell ref="A210:Z210"/>
    <mergeCell ref="B212:N212"/>
    <mergeCell ref="B214:Y214"/>
    <mergeCell ref="B216:Y216"/>
    <mergeCell ref="D249:H249"/>
    <mergeCell ref="M249:Y249"/>
    <mergeCell ref="D251:H251"/>
    <mergeCell ref="M251:Y251"/>
    <mergeCell ref="M253:Y253"/>
    <mergeCell ref="C255:W255"/>
    <mergeCell ref="B232:Y232"/>
    <mergeCell ref="B234:Y235"/>
    <mergeCell ref="B237:Y239"/>
    <mergeCell ref="B241:Y241"/>
    <mergeCell ref="B243:Y243"/>
    <mergeCell ref="I246:J246"/>
    <mergeCell ref="K246:L246"/>
  </mergeCells>
  <dataValidations count="6">
    <dataValidation showInputMessage="1" showErrorMessage="1" sqref="H8 O80:Y139 O149:S151 E148 L8 T150:Y152" xr:uid="{86C7CE88-D46C-43A5-9759-67D77908DE5B}"/>
    <dataValidation type="list" showInputMessage="1" showErrorMessage="1" sqref="H80:H139" xr:uid="{FA236A88-04E4-40FD-9325-4116B5878834}">
      <formula1>INDIRECT($F80)</formula1>
    </dataValidation>
    <dataValidation type="date" operator="greaterThan" allowBlank="1" showInputMessage="1" showErrorMessage="1" sqref="M143:S143" xr:uid="{2FE9D18A-D15D-4AB7-8B6E-2B4F8F4CB5E5}">
      <formula1>1</formula1>
    </dataValidation>
    <dataValidation type="date" operator="lessThan" allowBlank="1" showInputMessage="1" showErrorMessage="1" sqref="F26:F75" xr:uid="{58DF5E24-36E6-48C6-ACD6-5F9D89CC6782}">
      <formula1>44927</formula1>
    </dataValidation>
    <dataValidation type="decimal" allowBlank="1" showInputMessage="1" showErrorMessage="1" sqref="I149" xr:uid="{04D83827-AD67-4F78-A8C8-6491BED37F18}">
      <formula1>0</formula1>
      <formula2>100</formula2>
    </dataValidation>
    <dataValidation type="date" operator="lessThan" allowBlank="1" showInputMessage="1" showErrorMessage="1" sqref="T143:Y143" xr:uid="{9155B8A0-34ED-44A5-9AAD-2BC581A39B59}">
      <formula1>TODAY()</formula1>
    </dataValidation>
  </dataValidations>
  <printOptions horizontalCentered="1" verticalCentered="1"/>
  <pageMargins left="0.11811023622047245" right="0.11811023622047245" top="0.15748031496062992" bottom="0.15748031496062992" header="0.31496062992125984" footer="0.31496062992125984"/>
  <pageSetup scale="25" orientation="portrait" r:id="rId1"/>
  <rowBreaks count="1" manualBreakCount="1">
    <brk id="106" max="25" man="1"/>
  </rowBreaks>
  <ignoredErrors>
    <ignoredError sqref="H8 B16 K13:L16 O12" evalError="1"/>
    <ignoredError sqref="W26:X75 M26:R75" unlockedFormula="1"/>
    <ignoredError sqref="A26:A75 A80:A138" numberStoredAsText="1"/>
  </ignoredErrors>
  <drawing r:id="rId2"/>
  <extLst>
    <ext xmlns:x14="http://schemas.microsoft.com/office/spreadsheetml/2009/9/main" uri="{CCE6A557-97BC-4b89-ADB6-D9C93CAAB3DF}">
      <x14:dataValidations xmlns:xm="http://schemas.microsoft.com/office/excel/2006/main" count="7">
        <x14:dataValidation type="list" showInputMessage="1" showErrorMessage="1" xr:uid="{00141C38-5DD9-4880-8077-A45CCB64D7D9}">
          <x14:formula1>
            <xm:f>Listas!$A$2:$A$4</xm:f>
          </x14:formula1>
          <xm:sqref>C26:C75</xm:sqref>
        </x14:dataValidation>
        <x14:dataValidation type="list" showInputMessage="1" showErrorMessage="1" xr:uid="{1656C269-F8C5-41B7-B299-AEB79F56056D}">
          <x14:formula1>
            <xm:f>Listas!$B$2:$B$3</xm:f>
          </x14:formula1>
          <xm:sqref>U26:U75 L27:L75 K246 W162 W165 W169 W175 W179 W183 W187 W194 W197 W200 W207 N80:N139 Z80:Z139 F147</xm:sqref>
        </x14:dataValidation>
        <x14:dataValidation type="list" showInputMessage="1" showErrorMessage="1" xr:uid="{CEFEC73E-6961-4274-B59B-212CC7EB8185}">
          <x14:formula1>
            <xm:f>Listas!$I$2:$I$3</xm:f>
          </x14:formula1>
          <xm:sqref>D80:D139</xm:sqref>
        </x14:dataValidation>
        <x14:dataValidation type="list" allowBlank="1" showInputMessage="1" showErrorMessage="1" xr:uid="{2FC11CB9-8861-4B67-A34F-451F13CAE810}">
          <x14:formula1>
            <xm:f>Listas!$J$2:$J$4</xm:f>
          </x14:formula1>
          <xm:sqref>L80:L139</xm:sqref>
        </x14:dataValidation>
        <x14:dataValidation type="list" showInputMessage="1" showErrorMessage="1" xr:uid="{2DF3E162-2BA3-4D3F-BB1C-F52692DAE4CD}">
          <x14:formula1>
            <xm:f>'ListasDpto-Mpio'!$A$3:$A$35</xm:f>
          </x14:formula1>
          <xm:sqref>F80:G139</xm:sqref>
        </x14:dataValidation>
        <x14:dataValidation type="list" showInputMessage="1" showErrorMessage="1" xr:uid="{70AD3311-07EC-4FF7-85F5-4D28150B46B1}">
          <x14:formula1>
            <xm:f>Listas!$D$2:$D$5</xm:f>
          </x14:formula1>
          <xm:sqref>N27:T75 Y26:Y75</xm:sqref>
        </x14:dataValidation>
        <x14:dataValidation type="list" showInputMessage="1" showErrorMessage="1" xr:uid="{83C36CE0-891F-4113-BC40-A310AD154C41}">
          <x14:formula1>
            <xm:f>Listas!$F$2:$F$34</xm:f>
          </x14:formula1>
          <xm:sqref>T149:Y149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BDCC6-0293-4949-BB78-DBB3C4053EC1}">
  <sheetPr>
    <tabColor rgb="FF92D050"/>
  </sheetPr>
  <dimension ref="A1:J137"/>
  <sheetViews>
    <sheetView workbookViewId="0">
      <selection activeCell="C8" sqref="C8:E8"/>
    </sheetView>
  </sheetViews>
  <sheetFormatPr baseColWidth="10" defaultColWidth="11.44140625" defaultRowHeight="14.4" x14ac:dyDescent="0.3"/>
  <cols>
    <col min="1" max="5" width="11.44140625" style="131"/>
    <col min="6" max="6" width="21.33203125" style="131" customWidth="1"/>
    <col min="7" max="7" width="11.44140625" style="131"/>
    <col min="8" max="8" width="23.109375" style="131" customWidth="1"/>
    <col min="9" max="16384" width="11.44140625" style="131"/>
  </cols>
  <sheetData>
    <row r="1" spans="1:10" x14ac:dyDescent="0.3">
      <c r="A1" s="131" t="s">
        <v>7</v>
      </c>
      <c r="B1" s="131" t="s">
        <v>8</v>
      </c>
      <c r="C1" s="131" t="s">
        <v>9</v>
      </c>
      <c r="D1" s="131" t="s">
        <v>10</v>
      </c>
      <c r="E1" s="131" t="s">
        <v>11</v>
      </c>
      <c r="F1" s="131" t="s">
        <v>12</v>
      </c>
      <c r="G1" s="131" t="s">
        <v>13</v>
      </c>
      <c r="H1" s="131" t="s">
        <v>3028</v>
      </c>
      <c r="I1" s="131" t="s">
        <v>3030</v>
      </c>
      <c r="J1" s="131" t="s">
        <v>3033</v>
      </c>
    </row>
    <row r="2" spans="1:10" x14ac:dyDescent="0.3">
      <c r="A2" s="131" t="s">
        <v>14</v>
      </c>
      <c r="B2" s="131" t="s">
        <v>15</v>
      </c>
      <c r="C2" s="131">
        <v>93142008</v>
      </c>
      <c r="D2" s="131" t="s">
        <v>16</v>
      </c>
      <c r="E2" s="131" t="s">
        <v>17</v>
      </c>
      <c r="F2" s="131" t="s">
        <v>18</v>
      </c>
      <c r="G2" s="131" t="s">
        <v>15</v>
      </c>
      <c r="H2" s="131" t="s">
        <v>2859</v>
      </c>
      <c r="I2" s="131" t="s">
        <v>3032</v>
      </c>
      <c r="J2" s="131" t="s">
        <v>3034</v>
      </c>
    </row>
    <row r="3" spans="1:10" x14ac:dyDescent="0.3">
      <c r="A3" s="131" t="s">
        <v>19</v>
      </c>
      <c r="B3" s="131" t="s">
        <v>20</v>
      </c>
      <c r="C3" s="131">
        <v>93141500</v>
      </c>
      <c r="D3" s="131" t="s">
        <v>21</v>
      </c>
      <c r="E3" s="131" t="s">
        <v>22</v>
      </c>
      <c r="F3" s="131" t="s">
        <v>23</v>
      </c>
      <c r="G3" s="131" t="s">
        <v>20</v>
      </c>
      <c r="H3" s="131" t="s">
        <v>2863</v>
      </c>
      <c r="I3" s="131" t="s">
        <v>3031</v>
      </c>
      <c r="J3" s="131" t="s">
        <v>3035</v>
      </c>
    </row>
    <row r="4" spans="1:10" x14ac:dyDescent="0.3">
      <c r="A4" s="131" t="s">
        <v>24</v>
      </c>
      <c r="C4" s="131">
        <v>93141600</v>
      </c>
      <c r="D4" s="131" t="s">
        <v>25</v>
      </c>
      <c r="F4" s="131" t="s">
        <v>26</v>
      </c>
      <c r="G4" s="131" t="s">
        <v>27</v>
      </c>
      <c r="H4" s="131" t="s">
        <v>2865</v>
      </c>
      <c r="J4" s="131" t="s">
        <v>3036</v>
      </c>
    </row>
    <row r="5" spans="1:10" x14ac:dyDescent="0.3">
      <c r="C5" s="131">
        <v>86121501</v>
      </c>
      <c r="D5" s="131" t="s">
        <v>28</v>
      </c>
      <c r="F5" s="131" t="s">
        <v>29</v>
      </c>
      <c r="H5" s="131" t="s">
        <v>2866</v>
      </c>
    </row>
    <row r="6" spans="1:10" x14ac:dyDescent="0.3">
      <c r="F6" s="131" t="s">
        <v>30</v>
      </c>
      <c r="H6" s="131" t="s">
        <v>2867</v>
      </c>
    </row>
    <row r="7" spans="1:10" x14ac:dyDescent="0.3">
      <c r="F7" s="131" t="s">
        <v>31</v>
      </c>
      <c r="H7" s="131" t="s">
        <v>2870</v>
      </c>
    </row>
    <row r="8" spans="1:10" x14ac:dyDescent="0.3">
      <c r="F8" s="131" t="s">
        <v>32</v>
      </c>
      <c r="H8" s="131" t="s">
        <v>2872</v>
      </c>
    </row>
    <row r="9" spans="1:10" x14ac:dyDescent="0.3">
      <c r="F9" s="131" t="s">
        <v>33</v>
      </c>
      <c r="H9" s="131" t="s">
        <v>2873</v>
      </c>
    </row>
    <row r="10" spans="1:10" x14ac:dyDescent="0.3">
      <c r="F10" s="131" t="s">
        <v>34</v>
      </c>
      <c r="H10" s="131" t="s">
        <v>2875</v>
      </c>
    </row>
    <row r="11" spans="1:10" x14ac:dyDescent="0.3">
      <c r="F11" s="131" t="s">
        <v>35</v>
      </c>
      <c r="H11" s="131" t="s">
        <v>2876</v>
      </c>
    </row>
    <row r="12" spans="1:10" x14ac:dyDescent="0.3">
      <c r="F12" s="131" t="s">
        <v>36</v>
      </c>
      <c r="H12" s="131" t="s">
        <v>2877</v>
      </c>
    </row>
    <row r="13" spans="1:10" x14ac:dyDescent="0.3">
      <c r="F13" s="131" t="s">
        <v>37</v>
      </c>
      <c r="H13" s="131" t="s">
        <v>2878</v>
      </c>
    </row>
    <row r="14" spans="1:10" x14ac:dyDescent="0.3">
      <c r="F14" s="131" t="s">
        <v>38</v>
      </c>
      <c r="H14" s="131" t="s">
        <v>2879</v>
      </c>
    </row>
    <row r="15" spans="1:10" x14ac:dyDescent="0.3">
      <c r="F15" s="131" t="s">
        <v>39</v>
      </c>
      <c r="H15" s="131" t="s">
        <v>2880</v>
      </c>
    </row>
    <row r="16" spans="1:10" x14ac:dyDescent="0.3">
      <c r="F16" s="131" t="s">
        <v>40</v>
      </c>
      <c r="H16" s="131" t="s">
        <v>2881</v>
      </c>
    </row>
    <row r="17" spans="6:8" x14ac:dyDescent="0.3">
      <c r="F17" s="131" t="s">
        <v>41</v>
      </c>
      <c r="H17" s="131" t="s">
        <v>2882</v>
      </c>
    </row>
    <row r="18" spans="6:8" x14ac:dyDescent="0.3">
      <c r="F18" s="131" t="s">
        <v>42</v>
      </c>
      <c r="H18" s="131" t="s">
        <v>2883</v>
      </c>
    </row>
    <row r="19" spans="6:8" x14ac:dyDescent="0.3">
      <c r="F19" s="131" t="s">
        <v>43</v>
      </c>
      <c r="H19" s="131" t="s">
        <v>2884</v>
      </c>
    </row>
    <row r="20" spans="6:8" x14ac:dyDescent="0.3">
      <c r="F20" s="131" t="s">
        <v>44</v>
      </c>
      <c r="H20" s="131" t="s">
        <v>2885</v>
      </c>
    </row>
    <row r="21" spans="6:8" x14ac:dyDescent="0.3">
      <c r="F21" s="131" t="s">
        <v>45</v>
      </c>
      <c r="H21" s="131" t="s">
        <v>2886</v>
      </c>
    </row>
    <row r="22" spans="6:8" x14ac:dyDescent="0.3">
      <c r="F22" s="131" t="s">
        <v>46</v>
      </c>
      <c r="H22" s="131" t="s">
        <v>2887</v>
      </c>
    </row>
    <row r="23" spans="6:8" x14ac:dyDescent="0.3">
      <c r="F23" s="131" t="s">
        <v>47</v>
      </c>
      <c r="H23" s="131" t="s">
        <v>2890</v>
      </c>
    </row>
    <row r="24" spans="6:8" x14ac:dyDescent="0.3">
      <c r="F24" s="131" t="s">
        <v>48</v>
      </c>
      <c r="H24" s="131" t="s">
        <v>2891</v>
      </c>
    </row>
    <row r="25" spans="6:8" x14ac:dyDescent="0.3">
      <c r="F25" s="131" t="s">
        <v>49</v>
      </c>
      <c r="H25" s="131" t="s">
        <v>2892</v>
      </c>
    </row>
    <row r="26" spans="6:8" x14ac:dyDescent="0.3">
      <c r="F26" s="131" t="s">
        <v>50</v>
      </c>
      <c r="H26" s="131" t="s">
        <v>2893</v>
      </c>
    </row>
    <row r="27" spans="6:8" x14ac:dyDescent="0.3">
      <c r="F27" s="131" t="s">
        <v>51</v>
      </c>
      <c r="H27" s="131" t="s">
        <v>2894</v>
      </c>
    </row>
    <row r="28" spans="6:8" x14ac:dyDescent="0.3">
      <c r="F28" s="131" t="s">
        <v>52</v>
      </c>
      <c r="H28" s="131" t="s">
        <v>2895</v>
      </c>
    </row>
    <row r="29" spans="6:8" x14ac:dyDescent="0.3">
      <c r="F29" s="131" t="s">
        <v>53</v>
      </c>
      <c r="H29" s="131" t="s">
        <v>2896</v>
      </c>
    </row>
    <row r="30" spans="6:8" x14ac:dyDescent="0.3">
      <c r="F30" s="131" t="s">
        <v>54</v>
      </c>
      <c r="H30" s="131" t="s">
        <v>2897</v>
      </c>
    </row>
    <row r="31" spans="6:8" x14ac:dyDescent="0.3">
      <c r="F31" s="131" t="s">
        <v>55</v>
      </c>
      <c r="H31" s="131" t="s">
        <v>2898</v>
      </c>
    </row>
    <row r="32" spans="6:8" x14ac:dyDescent="0.3">
      <c r="F32" s="131" t="s">
        <v>56</v>
      </c>
      <c r="H32" s="131" t="s">
        <v>2899</v>
      </c>
    </row>
    <row r="33" spans="6:8" x14ac:dyDescent="0.3">
      <c r="F33" s="131" t="s">
        <v>57</v>
      </c>
      <c r="H33" s="131" t="s">
        <v>2900</v>
      </c>
    </row>
    <row r="34" spans="6:8" x14ac:dyDescent="0.3">
      <c r="F34" s="131" t="s">
        <v>58</v>
      </c>
      <c r="H34" s="131" t="s">
        <v>2902</v>
      </c>
    </row>
    <row r="35" spans="6:8" x14ac:dyDescent="0.3">
      <c r="H35" s="131" t="s">
        <v>2903</v>
      </c>
    </row>
    <row r="36" spans="6:8" x14ac:dyDescent="0.3">
      <c r="H36" s="131" t="s">
        <v>2904</v>
      </c>
    </row>
    <row r="37" spans="6:8" x14ac:dyDescent="0.3">
      <c r="H37" s="131" t="s">
        <v>2906</v>
      </c>
    </row>
    <row r="38" spans="6:8" x14ac:dyDescent="0.3">
      <c r="H38" s="131" t="s">
        <v>2907</v>
      </c>
    </row>
    <row r="39" spans="6:8" x14ac:dyDescent="0.3">
      <c r="H39" s="131" t="s">
        <v>2908</v>
      </c>
    </row>
    <row r="40" spans="6:8" x14ac:dyDescent="0.3">
      <c r="H40" s="131" t="s">
        <v>2910</v>
      </c>
    </row>
    <row r="41" spans="6:8" x14ac:dyDescent="0.3">
      <c r="H41" s="131" t="s">
        <v>2911</v>
      </c>
    </row>
    <row r="42" spans="6:8" x14ac:dyDescent="0.3">
      <c r="H42" s="131" t="s">
        <v>2912</v>
      </c>
    </row>
    <row r="43" spans="6:8" x14ac:dyDescent="0.3">
      <c r="H43" s="131" t="s">
        <v>2913</v>
      </c>
    </row>
    <row r="44" spans="6:8" x14ac:dyDescent="0.3">
      <c r="H44" s="131" t="s">
        <v>2914</v>
      </c>
    </row>
    <row r="45" spans="6:8" x14ac:dyDescent="0.3">
      <c r="H45" s="131" t="s">
        <v>2916</v>
      </c>
    </row>
    <row r="46" spans="6:8" x14ac:dyDescent="0.3">
      <c r="H46" s="131" t="s">
        <v>2918</v>
      </c>
    </row>
    <row r="47" spans="6:8" x14ac:dyDescent="0.3">
      <c r="H47" s="131" t="s">
        <v>2920</v>
      </c>
    </row>
    <row r="48" spans="6:8" x14ac:dyDescent="0.3">
      <c r="H48" s="131" t="s">
        <v>2921</v>
      </c>
    </row>
    <row r="49" spans="8:8" x14ac:dyDescent="0.3">
      <c r="H49" s="131" t="s">
        <v>2923</v>
      </c>
    </row>
    <row r="50" spans="8:8" x14ac:dyDescent="0.3">
      <c r="H50" s="131" t="s">
        <v>2924</v>
      </c>
    </row>
    <row r="51" spans="8:8" x14ac:dyDescent="0.3">
      <c r="H51" s="131" t="s">
        <v>2925</v>
      </c>
    </row>
    <row r="52" spans="8:8" x14ac:dyDescent="0.3">
      <c r="H52" s="131" t="s">
        <v>2927</v>
      </c>
    </row>
    <row r="53" spans="8:8" x14ac:dyDescent="0.3">
      <c r="H53" s="131" t="s">
        <v>2929</v>
      </c>
    </row>
    <row r="54" spans="8:8" x14ac:dyDescent="0.3">
      <c r="H54" s="131" t="s">
        <v>2930</v>
      </c>
    </row>
    <row r="55" spans="8:8" x14ac:dyDescent="0.3">
      <c r="H55" s="131" t="s">
        <v>2931</v>
      </c>
    </row>
    <row r="56" spans="8:8" x14ac:dyDescent="0.3">
      <c r="H56" s="131" t="s">
        <v>2933</v>
      </c>
    </row>
    <row r="57" spans="8:8" x14ac:dyDescent="0.3">
      <c r="H57" s="131" t="s">
        <v>2934</v>
      </c>
    </row>
    <row r="58" spans="8:8" x14ac:dyDescent="0.3">
      <c r="H58" s="131" t="s">
        <v>2935</v>
      </c>
    </row>
    <row r="59" spans="8:8" x14ac:dyDescent="0.3">
      <c r="H59" s="131" t="s">
        <v>2936</v>
      </c>
    </row>
    <row r="60" spans="8:8" x14ac:dyDescent="0.3">
      <c r="H60" s="131" t="s">
        <v>2937</v>
      </c>
    </row>
    <row r="61" spans="8:8" x14ac:dyDescent="0.3">
      <c r="H61" s="131" t="s">
        <v>2938</v>
      </c>
    </row>
    <row r="62" spans="8:8" x14ac:dyDescent="0.3">
      <c r="H62" s="131" t="s">
        <v>2939</v>
      </c>
    </row>
    <row r="63" spans="8:8" x14ac:dyDescent="0.3">
      <c r="H63" s="131" t="s">
        <v>2940</v>
      </c>
    </row>
    <row r="64" spans="8:8" x14ac:dyDescent="0.3">
      <c r="H64" s="131" t="s">
        <v>2941</v>
      </c>
    </row>
    <row r="65" spans="8:8" x14ac:dyDescent="0.3">
      <c r="H65" s="131" t="s">
        <v>2942</v>
      </c>
    </row>
    <row r="66" spans="8:8" x14ac:dyDescent="0.3">
      <c r="H66" s="131" t="s">
        <v>2943</v>
      </c>
    </row>
    <row r="67" spans="8:8" x14ac:dyDescent="0.3">
      <c r="H67" s="131" t="s">
        <v>2944</v>
      </c>
    </row>
    <row r="68" spans="8:8" x14ac:dyDescent="0.3">
      <c r="H68" s="131" t="s">
        <v>2946</v>
      </c>
    </row>
    <row r="69" spans="8:8" x14ac:dyDescent="0.3">
      <c r="H69" s="131" t="s">
        <v>2948</v>
      </c>
    </row>
    <row r="70" spans="8:8" x14ac:dyDescent="0.3">
      <c r="H70" s="131" t="s">
        <v>2949</v>
      </c>
    </row>
    <row r="71" spans="8:8" x14ac:dyDescent="0.3">
      <c r="H71" s="131" t="s">
        <v>2950</v>
      </c>
    </row>
    <row r="72" spans="8:8" x14ac:dyDescent="0.3">
      <c r="H72" s="131" t="s">
        <v>2951</v>
      </c>
    </row>
    <row r="73" spans="8:8" x14ac:dyDescent="0.3">
      <c r="H73" s="131" t="s">
        <v>2952</v>
      </c>
    </row>
    <row r="74" spans="8:8" x14ac:dyDescent="0.3">
      <c r="H74" s="131" t="s">
        <v>2953</v>
      </c>
    </row>
    <row r="75" spans="8:8" x14ac:dyDescent="0.3">
      <c r="H75" s="131" t="s">
        <v>2954</v>
      </c>
    </row>
    <row r="76" spans="8:8" x14ac:dyDescent="0.3">
      <c r="H76" s="131" t="s">
        <v>2955</v>
      </c>
    </row>
    <row r="77" spans="8:8" x14ac:dyDescent="0.3">
      <c r="H77" s="131" t="s">
        <v>2957</v>
      </c>
    </row>
    <row r="78" spans="8:8" x14ac:dyDescent="0.3">
      <c r="H78" s="131" t="s">
        <v>2958</v>
      </c>
    </row>
    <row r="79" spans="8:8" x14ac:dyDescent="0.3">
      <c r="H79" s="131" t="s">
        <v>2959</v>
      </c>
    </row>
    <row r="80" spans="8:8" x14ac:dyDescent="0.3">
      <c r="H80" s="131" t="s">
        <v>2961</v>
      </c>
    </row>
    <row r="81" spans="8:8" x14ac:dyDescent="0.3">
      <c r="H81" s="131" t="s">
        <v>2962</v>
      </c>
    </row>
    <row r="82" spans="8:8" x14ac:dyDescent="0.3">
      <c r="H82" s="131" t="s">
        <v>2963</v>
      </c>
    </row>
    <row r="83" spans="8:8" x14ac:dyDescent="0.3">
      <c r="H83" s="131" t="s">
        <v>2964</v>
      </c>
    </row>
    <row r="84" spans="8:8" x14ac:dyDescent="0.3">
      <c r="H84" s="131" t="s">
        <v>2965</v>
      </c>
    </row>
    <row r="85" spans="8:8" x14ac:dyDescent="0.3">
      <c r="H85" s="131" t="s">
        <v>2966</v>
      </c>
    </row>
    <row r="86" spans="8:8" x14ac:dyDescent="0.3">
      <c r="H86" s="131" t="s">
        <v>2967</v>
      </c>
    </row>
    <row r="87" spans="8:8" x14ac:dyDescent="0.3">
      <c r="H87" s="131" t="s">
        <v>2968</v>
      </c>
    </row>
    <row r="88" spans="8:8" x14ac:dyDescent="0.3">
      <c r="H88" s="131" t="s">
        <v>2970</v>
      </c>
    </row>
    <row r="89" spans="8:8" x14ac:dyDescent="0.3">
      <c r="H89" s="131" t="s">
        <v>2971</v>
      </c>
    </row>
    <row r="90" spans="8:8" x14ac:dyDescent="0.3">
      <c r="H90" s="131" t="s">
        <v>2972</v>
      </c>
    </row>
    <row r="91" spans="8:8" x14ac:dyDescent="0.3">
      <c r="H91" s="131" t="s">
        <v>2973</v>
      </c>
    </row>
    <row r="92" spans="8:8" x14ac:dyDescent="0.3">
      <c r="H92" s="131" t="s">
        <v>2974</v>
      </c>
    </row>
    <row r="93" spans="8:8" x14ac:dyDescent="0.3">
      <c r="H93" s="131" t="s">
        <v>2975</v>
      </c>
    </row>
    <row r="94" spans="8:8" x14ac:dyDescent="0.3">
      <c r="H94" s="131" t="s">
        <v>2976</v>
      </c>
    </row>
    <row r="95" spans="8:8" x14ac:dyDescent="0.3">
      <c r="H95" s="131" t="s">
        <v>2977</v>
      </c>
    </row>
    <row r="96" spans="8:8" x14ac:dyDescent="0.3">
      <c r="H96" s="131" t="s">
        <v>2979</v>
      </c>
    </row>
    <row r="97" spans="8:8" x14ac:dyDescent="0.3">
      <c r="H97" s="131" t="s">
        <v>2981</v>
      </c>
    </row>
    <row r="98" spans="8:8" x14ac:dyDescent="0.3">
      <c r="H98" s="131" t="s">
        <v>2982</v>
      </c>
    </row>
    <row r="99" spans="8:8" x14ac:dyDescent="0.3">
      <c r="H99" s="131" t="s">
        <v>2983</v>
      </c>
    </row>
    <row r="100" spans="8:8" x14ac:dyDescent="0.3">
      <c r="H100" s="131" t="s">
        <v>2984</v>
      </c>
    </row>
    <row r="101" spans="8:8" x14ac:dyDescent="0.3">
      <c r="H101" s="131" t="s">
        <v>2985</v>
      </c>
    </row>
    <row r="102" spans="8:8" x14ac:dyDescent="0.3">
      <c r="H102" s="131" t="s">
        <v>2986</v>
      </c>
    </row>
    <row r="103" spans="8:8" x14ac:dyDescent="0.3">
      <c r="H103" s="131" t="s">
        <v>2987</v>
      </c>
    </row>
    <row r="104" spans="8:8" x14ac:dyDescent="0.3">
      <c r="H104" s="131" t="s">
        <v>2988</v>
      </c>
    </row>
    <row r="105" spans="8:8" x14ac:dyDescent="0.3">
      <c r="H105" s="131" t="s">
        <v>2989</v>
      </c>
    </row>
    <row r="106" spans="8:8" x14ac:dyDescent="0.3">
      <c r="H106" s="131" t="s">
        <v>2990</v>
      </c>
    </row>
    <row r="107" spans="8:8" x14ac:dyDescent="0.3">
      <c r="H107" s="131" t="s">
        <v>2991</v>
      </c>
    </row>
    <row r="108" spans="8:8" x14ac:dyDescent="0.3">
      <c r="H108" s="131" t="s">
        <v>3094</v>
      </c>
    </row>
    <row r="109" spans="8:8" x14ac:dyDescent="0.3">
      <c r="H109" s="131" t="s">
        <v>2992</v>
      </c>
    </row>
    <row r="110" spans="8:8" x14ac:dyDescent="0.3">
      <c r="H110" s="131" t="s">
        <v>2994</v>
      </c>
    </row>
    <row r="111" spans="8:8" x14ac:dyDescent="0.3">
      <c r="H111" s="131" t="s">
        <v>2995</v>
      </c>
    </row>
    <row r="112" spans="8:8" x14ac:dyDescent="0.3">
      <c r="H112" s="131" t="s">
        <v>2996</v>
      </c>
    </row>
    <row r="113" spans="8:8" x14ac:dyDescent="0.3">
      <c r="H113" s="131" t="s">
        <v>2997</v>
      </c>
    </row>
    <row r="114" spans="8:8" x14ac:dyDescent="0.3">
      <c r="H114" s="131" t="s">
        <v>2998</v>
      </c>
    </row>
    <row r="115" spans="8:8" x14ac:dyDescent="0.3">
      <c r="H115" s="131" t="s">
        <v>2999</v>
      </c>
    </row>
    <row r="116" spans="8:8" x14ac:dyDescent="0.3">
      <c r="H116" s="131" t="s">
        <v>3000</v>
      </c>
    </row>
    <row r="117" spans="8:8" x14ac:dyDescent="0.3">
      <c r="H117" s="131" t="s">
        <v>3001</v>
      </c>
    </row>
    <row r="118" spans="8:8" x14ac:dyDescent="0.3">
      <c r="H118" s="131" t="s">
        <v>3002</v>
      </c>
    </row>
    <row r="119" spans="8:8" x14ac:dyDescent="0.3">
      <c r="H119" s="131" t="s">
        <v>3003</v>
      </c>
    </row>
    <row r="120" spans="8:8" x14ac:dyDescent="0.3">
      <c r="H120" s="131" t="s">
        <v>3004</v>
      </c>
    </row>
    <row r="121" spans="8:8" x14ac:dyDescent="0.3">
      <c r="H121" s="131" t="s">
        <v>3005</v>
      </c>
    </row>
    <row r="122" spans="8:8" x14ac:dyDescent="0.3">
      <c r="H122" s="131" t="s">
        <v>3006</v>
      </c>
    </row>
    <row r="123" spans="8:8" x14ac:dyDescent="0.3">
      <c r="H123" s="131" t="s">
        <v>3008</v>
      </c>
    </row>
    <row r="124" spans="8:8" x14ac:dyDescent="0.3">
      <c r="H124" s="131" t="s">
        <v>3010</v>
      </c>
    </row>
    <row r="125" spans="8:8" x14ac:dyDescent="0.3">
      <c r="H125" s="131" t="s">
        <v>3011</v>
      </c>
    </row>
    <row r="126" spans="8:8" x14ac:dyDescent="0.3">
      <c r="H126" s="131" t="s">
        <v>3012</v>
      </c>
    </row>
    <row r="127" spans="8:8" x14ac:dyDescent="0.3">
      <c r="H127" s="131" t="s">
        <v>3013</v>
      </c>
    </row>
    <row r="128" spans="8:8" x14ac:dyDescent="0.3">
      <c r="H128" s="131" t="s">
        <v>3014</v>
      </c>
    </row>
    <row r="129" spans="8:8" x14ac:dyDescent="0.3">
      <c r="H129" s="131" t="s">
        <v>3015</v>
      </c>
    </row>
    <row r="130" spans="8:8" x14ac:dyDescent="0.3">
      <c r="H130" s="131" t="s">
        <v>3016</v>
      </c>
    </row>
    <row r="131" spans="8:8" x14ac:dyDescent="0.3">
      <c r="H131" s="131" t="s">
        <v>3017</v>
      </c>
    </row>
    <row r="132" spans="8:8" x14ac:dyDescent="0.3">
      <c r="H132" s="131" t="s">
        <v>3019</v>
      </c>
    </row>
    <row r="133" spans="8:8" x14ac:dyDescent="0.3">
      <c r="H133" s="131" t="s">
        <v>3020</v>
      </c>
    </row>
    <row r="134" spans="8:8" x14ac:dyDescent="0.3">
      <c r="H134" s="131" t="s">
        <v>3021</v>
      </c>
    </row>
    <row r="135" spans="8:8" x14ac:dyDescent="0.3">
      <c r="H135" s="131" t="s">
        <v>3023</v>
      </c>
    </row>
    <row r="136" spans="8:8" x14ac:dyDescent="0.3">
      <c r="H136" s="131" t="s">
        <v>3025</v>
      </c>
    </row>
    <row r="137" spans="8:8" x14ac:dyDescent="0.3">
      <c r="H137" s="131" t="s">
        <v>3027</v>
      </c>
    </row>
  </sheetData>
  <sheetProtection algorithmName="SHA-512" hashValue="h8VibaPjkJyhUFeiVaLryhJOJaQUcGMAWuu371B25DzVWNBO+QsTN0nn1NjNMwVZaD0P5lDEEMchq4/Gk6ECCw==" saltValue="aoyia3k9Mt7CaFEvsreypQ==" spinCount="100000" sheet="1" objects="1" scenarios="1" selectLockedCells="1" selectUnlockedCells="1"/>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E27FD-FAD8-42B1-B74B-A545D5A17AF7}">
  <sheetPr codeName="Hoja10">
    <tabColor rgb="FF92D050"/>
  </sheetPr>
  <dimension ref="A1:B1571"/>
  <sheetViews>
    <sheetView workbookViewId="0"/>
  </sheetViews>
  <sheetFormatPr baseColWidth="10" defaultColWidth="10.88671875" defaultRowHeight="14.4" x14ac:dyDescent="0.3"/>
  <cols>
    <col min="1" max="1" width="10.88671875" style="144"/>
    <col min="2" max="2" width="103.44140625" style="145" customWidth="1"/>
    <col min="3" max="16384" width="10.88671875" style="143"/>
  </cols>
  <sheetData>
    <row r="1" spans="1:2" x14ac:dyDescent="0.3">
      <c r="A1" s="144" t="s">
        <v>59</v>
      </c>
      <c r="B1" s="144" t="s">
        <v>60</v>
      </c>
    </row>
    <row r="2" spans="1:2" x14ac:dyDescent="0.3">
      <c r="A2" s="144">
        <v>800071260</v>
      </c>
      <c r="B2" s="145" t="s">
        <v>61</v>
      </c>
    </row>
    <row r="3" spans="1:2" x14ac:dyDescent="0.3">
      <c r="A3" s="144">
        <v>800234274</v>
      </c>
      <c r="B3" s="145" t="s">
        <v>62</v>
      </c>
    </row>
    <row r="4" spans="1:2" x14ac:dyDescent="0.3">
      <c r="A4" s="144">
        <v>805001212</v>
      </c>
      <c r="B4" s="145" t="s">
        <v>63</v>
      </c>
    </row>
    <row r="5" spans="1:2" x14ac:dyDescent="0.3">
      <c r="A5" s="144">
        <v>800059782</v>
      </c>
      <c r="B5" s="145" t="s">
        <v>64</v>
      </c>
    </row>
    <row r="6" spans="1:2" x14ac:dyDescent="0.3">
      <c r="A6" s="144">
        <v>860024041</v>
      </c>
      <c r="B6" s="145" t="s">
        <v>65</v>
      </c>
    </row>
    <row r="7" spans="1:2" x14ac:dyDescent="0.3">
      <c r="A7" s="144">
        <v>800046522</v>
      </c>
      <c r="B7" s="145" t="s">
        <v>66</v>
      </c>
    </row>
    <row r="8" spans="1:2" x14ac:dyDescent="0.3">
      <c r="A8" s="144">
        <v>800159984</v>
      </c>
      <c r="B8" s="145" t="s">
        <v>67</v>
      </c>
    </row>
    <row r="9" spans="1:2" x14ac:dyDescent="0.3">
      <c r="A9" s="144">
        <v>800039840</v>
      </c>
      <c r="B9" s="145" t="s">
        <v>68</v>
      </c>
    </row>
    <row r="10" spans="1:2" x14ac:dyDescent="0.3">
      <c r="A10" s="144">
        <v>824002390</v>
      </c>
      <c r="B10" s="145" t="s">
        <v>69</v>
      </c>
    </row>
    <row r="11" spans="1:2" x14ac:dyDescent="0.3">
      <c r="A11" s="144">
        <v>800012645</v>
      </c>
      <c r="B11" s="145" t="s">
        <v>70</v>
      </c>
    </row>
    <row r="12" spans="1:2" x14ac:dyDescent="0.3">
      <c r="A12" s="144">
        <v>820000861</v>
      </c>
      <c r="B12" s="145" t="s">
        <v>71</v>
      </c>
    </row>
    <row r="13" spans="1:2" x14ac:dyDescent="0.3">
      <c r="A13" s="144">
        <v>800199774</v>
      </c>
      <c r="B13" s="145" t="s">
        <v>72</v>
      </c>
    </row>
    <row r="14" spans="1:2" x14ac:dyDescent="0.3">
      <c r="A14" s="144">
        <v>800209630</v>
      </c>
      <c r="B14" s="145" t="s">
        <v>73</v>
      </c>
    </row>
    <row r="15" spans="1:2" x14ac:dyDescent="0.3">
      <c r="A15" s="144">
        <v>806000841</v>
      </c>
      <c r="B15" s="145" t="s">
        <v>74</v>
      </c>
    </row>
    <row r="16" spans="1:2" x14ac:dyDescent="0.3">
      <c r="A16" s="144">
        <v>892002251</v>
      </c>
      <c r="B16" s="145" t="s">
        <v>75</v>
      </c>
    </row>
    <row r="17" spans="1:2" x14ac:dyDescent="0.3">
      <c r="A17" s="144">
        <v>800146193</v>
      </c>
      <c r="B17" s="145" t="s">
        <v>76</v>
      </c>
    </row>
    <row r="18" spans="1:2" x14ac:dyDescent="0.3">
      <c r="A18" s="144">
        <v>900503974</v>
      </c>
      <c r="B18" s="145" t="s">
        <v>77</v>
      </c>
    </row>
    <row r="19" spans="1:2" x14ac:dyDescent="0.3">
      <c r="A19" s="144">
        <v>900696442</v>
      </c>
      <c r="B19" s="145" t="s">
        <v>78</v>
      </c>
    </row>
    <row r="20" spans="1:2" x14ac:dyDescent="0.3">
      <c r="A20" s="144">
        <v>900458959</v>
      </c>
      <c r="B20" s="145" t="s">
        <v>79</v>
      </c>
    </row>
    <row r="21" spans="1:2" x14ac:dyDescent="0.3">
      <c r="A21" s="144">
        <v>901014760</v>
      </c>
      <c r="B21" s="145" t="s">
        <v>80</v>
      </c>
    </row>
    <row r="22" spans="1:2" x14ac:dyDescent="0.3">
      <c r="A22" s="144">
        <v>823004042</v>
      </c>
      <c r="B22" s="145" t="s">
        <v>81</v>
      </c>
    </row>
    <row r="23" spans="1:2" x14ac:dyDescent="0.3">
      <c r="A23" s="144">
        <v>800167616</v>
      </c>
      <c r="B23" s="145" t="s">
        <v>82</v>
      </c>
    </row>
    <row r="24" spans="1:2" x14ac:dyDescent="0.3">
      <c r="A24" s="144">
        <v>806013684</v>
      </c>
      <c r="B24" s="145" t="s">
        <v>83</v>
      </c>
    </row>
    <row r="25" spans="1:2" x14ac:dyDescent="0.3">
      <c r="A25" s="144">
        <v>900504806</v>
      </c>
      <c r="B25" s="145" t="s">
        <v>84</v>
      </c>
    </row>
    <row r="26" spans="1:2" x14ac:dyDescent="0.3">
      <c r="A26" s="144">
        <v>900697191</v>
      </c>
      <c r="B26" s="145" t="s">
        <v>85</v>
      </c>
    </row>
    <row r="27" spans="1:2" x14ac:dyDescent="0.3">
      <c r="A27" s="144">
        <v>900509527</v>
      </c>
      <c r="B27" s="145" t="s">
        <v>86</v>
      </c>
    </row>
    <row r="28" spans="1:2" x14ac:dyDescent="0.3">
      <c r="A28" s="144">
        <v>900728571</v>
      </c>
      <c r="B28" s="145" t="s">
        <v>87</v>
      </c>
    </row>
    <row r="29" spans="1:2" x14ac:dyDescent="0.3">
      <c r="A29" s="144">
        <v>834000062</v>
      </c>
      <c r="B29" s="145" t="s">
        <v>88</v>
      </c>
    </row>
    <row r="30" spans="1:2" x14ac:dyDescent="0.3">
      <c r="A30" s="144">
        <v>832000595</v>
      </c>
      <c r="B30" s="145" t="s">
        <v>89</v>
      </c>
    </row>
    <row r="31" spans="1:2" x14ac:dyDescent="0.3">
      <c r="A31" s="144">
        <v>800049697</v>
      </c>
      <c r="B31" s="145" t="s">
        <v>90</v>
      </c>
    </row>
    <row r="32" spans="1:2" x14ac:dyDescent="0.3">
      <c r="A32" s="144">
        <v>900276780</v>
      </c>
      <c r="B32" s="145" t="s">
        <v>91</v>
      </c>
    </row>
    <row r="33" spans="1:2" x14ac:dyDescent="0.3">
      <c r="A33" s="144">
        <v>804002245</v>
      </c>
      <c r="B33" s="145" t="s">
        <v>92</v>
      </c>
    </row>
    <row r="34" spans="1:2" x14ac:dyDescent="0.3">
      <c r="A34" s="144">
        <v>860018862</v>
      </c>
      <c r="B34" s="145" t="s">
        <v>93</v>
      </c>
    </row>
    <row r="35" spans="1:2" x14ac:dyDescent="0.3">
      <c r="A35" s="144">
        <v>900257499</v>
      </c>
      <c r="B35" s="145" t="s">
        <v>94</v>
      </c>
    </row>
    <row r="36" spans="1:2" x14ac:dyDescent="0.3">
      <c r="A36" s="144">
        <v>900910993</v>
      </c>
      <c r="B36" s="145" t="s">
        <v>95</v>
      </c>
    </row>
    <row r="37" spans="1:2" x14ac:dyDescent="0.3">
      <c r="A37" s="144">
        <v>800138216</v>
      </c>
      <c r="B37" s="145" t="s">
        <v>96</v>
      </c>
    </row>
    <row r="38" spans="1:2" x14ac:dyDescent="0.3">
      <c r="A38" s="144">
        <v>802004252</v>
      </c>
      <c r="B38" s="145" t="s">
        <v>97</v>
      </c>
    </row>
    <row r="39" spans="1:2" x14ac:dyDescent="0.3">
      <c r="A39" s="144">
        <v>834001100</v>
      </c>
      <c r="B39" s="145" t="s">
        <v>98</v>
      </c>
    </row>
    <row r="40" spans="1:2" x14ac:dyDescent="0.3">
      <c r="A40" s="144">
        <v>900527749</v>
      </c>
      <c r="B40" s="145" t="s">
        <v>99</v>
      </c>
    </row>
    <row r="41" spans="1:2" x14ac:dyDescent="0.3">
      <c r="A41" s="144">
        <v>825000331</v>
      </c>
      <c r="B41" s="145" t="s">
        <v>100</v>
      </c>
    </row>
    <row r="42" spans="1:2" x14ac:dyDescent="0.3">
      <c r="A42" s="144">
        <v>825000680</v>
      </c>
      <c r="B42" s="145" t="s">
        <v>101</v>
      </c>
    </row>
    <row r="43" spans="1:2" x14ac:dyDescent="0.3">
      <c r="A43" s="144">
        <v>900032891</v>
      </c>
      <c r="B43" s="145" t="s">
        <v>102</v>
      </c>
    </row>
    <row r="44" spans="1:2" x14ac:dyDescent="0.3">
      <c r="A44" s="144">
        <v>900250014</v>
      </c>
      <c r="B44" s="145" t="s">
        <v>103</v>
      </c>
    </row>
    <row r="45" spans="1:2" x14ac:dyDescent="0.3">
      <c r="A45" s="144">
        <v>802022510</v>
      </c>
      <c r="B45" s="145" t="s">
        <v>104</v>
      </c>
    </row>
    <row r="46" spans="1:2" x14ac:dyDescent="0.3">
      <c r="A46" s="144">
        <v>800048582</v>
      </c>
      <c r="B46" s="145" t="s">
        <v>105</v>
      </c>
    </row>
    <row r="47" spans="1:2" x14ac:dyDescent="0.3">
      <c r="A47" s="144">
        <v>823004079</v>
      </c>
      <c r="B47" s="145" t="s">
        <v>106</v>
      </c>
    </row>
    <row r="48" spans="1:2" x14ac:dyDescent="0.3">
      <c r="A48" s="144">
        <v>900812373</v>
      </c>
      <c r="B48" s="145" t="s">
        <v>107</v>
      </c>
    </row>
    <row r="49" spans="1:2" x14ac:dyDescent="0.3">
      <c r="A49" s="144">
        <v>800043194</v>
      </c>
      <c r="B49" s="145" t="s">
        <v>108</v>
      </c>
    </row>
    <row r="50" spans="1:2" x14ac:dyDescent="0.3">
      <c r="A50" s="144">
        <v>800044079</v>
      </c>
      <c r="B50" s="145" t="s">
        <v>109</v>
      </c>
    </row>
    <row r="51" spans="1:2" x14ac:dyDescent="0.3">
      <c r="A51" s="144">
        <v>806001218</v>
      </c>
      <c r="B51" s="145" t="s">
        <v>110</v>
      </c>
    </row>
    <row r="52" spans="1:2" x14ac:dyDescent="0.3">
      <c r="A52" s="144">
        <v>800045122</v>
      </c>
      <c r="B52" s="145" t="s">
        <v>111</v>
      </c>
    </row>
    <row r="53" spans="1:2" x14ac:dyDescent="0.3">
      <c r="A53" s="144">
        <v>800044434</v>
      </c>
      <c r="B53" s="145" t="s">
        <v>112</v>
      </c>
    </row>
    <row r="54" spans="1:2" x14ac:dyDescent="0.3">
      <c r="A54" s="144">
        <v>800044071</v>
      </c>
      <c r="B54" s="145" t="s">
        <v>113</v>
      </c>
    </row>
    <row r="55" spans="1:2" x14ac:dyDescent="0.3">
      <c r="A55" s="144">
        <v>800044530</v>
      </c>
      <c r="B55" s="145" t="s">
        <v>114</v>
      </c>
    </row>
    <row r="56" spans="1:2" x14ac:dyDescent="0.3">
      <c r="A56" s="144">
        <v>800074668</v>
      </c>
      <c r="B56" s="145" t="s">
        <v>115</v>
      </c>
    </row>
    <row r="57" spans="1:2" x14ac:dyDescent="0.3">
      <c r="A57" s="144">
        <v>800076573</v>
      </c>
      <c r="B57" s="145" t="s">
        <v>116</v>
      </c>
    </row>
    <row r="58" spans="1:2" x14ac:dyDescent="0.3">
      <c r="A58" s="144">
        <v>824001069</v>
      </c>
      <c r="B58" s="145" t="s">
        <v>117</v>
      </c>
    </row>
    <row r="59" spans="1:2" x14ac:dyDescent="0.3">
      <c r="A59" s="144">
        <v>800231945</v>
      </c>
      <c r="B59" s="145" t="s">
        <v>118</v>
      </c>
    </row>
    <row r="60" spans="1:2" x14ac:dyDescent="0.3">
      <c r="A60" s="144">
        <v>800217174</v>
      </c>
      <c r="B60" s="145" t="s">
        <v>119</v>
      </c>
    </row>
    <row r="61" spans="1:2" x14ac:dyDescent="0.3">
      <c r="A61" s="144">
        <v>900404141</v>
      </c>
      <c r="B61" s="145" t="s">
        <v>120</v>
      </c>
    </row>
    <row r="62" spans="1:2" x14ac:dyDescent="0.3">
      <c r="A62" s="144">
        <v>900404035</v>
      </c>
      <c r="B62" s="145" t="s">
        <v>121</v>
      </c>
    </row>
    <row r="63" spans="1:2" x14ac:dyDescent="0.3">
      <c r="A63" s="144">
        <v>900404019</v>
      </c>
      <c r="B63" s="145" t="s">
        <v>122</v>
      </c>
    </row>
    <row r="64" spans="1:2" x14ac:dyDescent="0.3">
      <c r="A64" s="144">
        <v>800162862</v>
      </c>
      <c r="B64" s="145" t="s">
        <v>123</v>
      </c>
    </row>
    <row r="65" spans="1:2" x14ac:dyDescent="0.3">
      <c r="A65" s="144">
        <v>800141539</v>
      </c>
      <c r="B65" s="145" t="s">
        <v>124</v>
      </c>
    </row>
    <row r="66" spans="1:2" x14ac:dyDescent="0.3">
      <c r="A66" s="144">
        <v>800241789</v>
      </c>
      <c r="B66" s="145" t="s">
        <v>125</v>
      </c>
    </row>
    <row r="67" spans="1:2" x14ac:dyDescent="0.3">
      <c r="A67" s="144">
        <v>800210423</v>
      </c>
      <c r="B67" s="145" t="s">
        <v>126</v>
      </c>
    </row>
    <row r="68" spans="1:2" x14ac:dyDescent="0.3">
      <c r="A68" s="144">
        <v>806006038</v>
      </c>
      <c r="B68" s="145" t="s">
        <v>127</v>
      </c>
    </row>
    <row r="69" spans="1:2" x14ac:dyDescent="0.3">
      <c r="A69" s="144">
        <v>800077605</v>
      </c>
      <c r="B69" s="145" t="s">
        <v>128</v>
      </c>
    </row>
    <row r="70" spans="1:2" x14ac:dyDescent="0.3">
      <c r="A70" s="144">
        <v>800170272</v>
      </c>
      <c r="B70" s="145" t="s">
        <v>129</v>
      </c>
    </row>
    <row r="71" spans="1:2" x14ac:dyDescent="0.3">
      <c r="A71" s="144">
        <v>806004732</v>
      </c>
      <c r="B71" s="145" t="s">
        <v>130</v>
      </c>
    </row>
    <row r="72" spans="1:2" x14ac:dyDescent="0.3">
      <c r="A72" s="144">
        <v>800065890</v>
      </c>
      <c r="B72" s="145" t="s">
        <v>131</v>
      </c>
    </row>
    <row r="73" spans="1:2" x14ac:dyDescent="0.3">
      <c r="A73" s="144">
        <v>806005182</v>
      </c>
      <c r="B73" s="145" t="s">
        <v>132</v>
      </c>
    </row>
    <row r="74" spans="1:2" x14ac:dyDescent="0.3">
      <c r="A74" s="144">
        <v>800223014</v>
      </c>
      <c r="B74" s="145" t="s">
        <v>133</v>
      </c>
    </row>
    <row r="75" spans="1:2" x14ac:dyDescent="0.3">
      <c r="A75" s="144">
        <v>800142015</v>
      </c>
      <c r="B75" s="145" t="s">
        <v>134</v>
      </c>
    </row>
    <row r="76" spans="1:2" x14ac:dyDescent="0.3">
      <c r="A76" s="144">
        <v>806007425</v>
      </c>
      <c r="B76" s="145" t="s">
        <v>135</v>
      </c>
    </row>
    <row r="77" spans="1:2" x14ac:dyDescent="0.3">
      <c r="A77" s="144">
        <v>800076570</v>
      </c>
      <c r="B77" s="145" t="s">
        <v>136</v>
      </c>
    </row>
    <row r="78" spans="1:2" x14ac:dyDescent="0.3">
      <c r="A78" s="144">
        <v>800067510</v>
      </c>
      <c r="B78" s="145" t="s">
        <v>137</v>
      </c>
    </row>
    <row r="79" spans="1:2" x14ac:dyDescent="0.3">
      <c r="A79" s="144">
        <v>806001985</v>
      </c>
      <c r="B79" s="145" t="s">
        <v>138</v>
      </c>
    </row>
    <row r="80" spans="1:2" x14ac:dyDescent="0.3">
      <c r="A80" s="144">
        <v>800067533</v>
      </c>
      <c r="B80" s="145" t="s">
        <v>139</v>
      </c>
    </row>
    <row r="81" spans="1:2" x14ac:dyDescent="0.3">
      <c r="A81" s="144">
        <v>800234290</v>
      </c>
      <c r="B81" s="145" t="s">
        <v>140</v>
      </c>
    </row>
    <row r="82" spans="1:2" x14ac:dyDescent="0.3">
      <c r="A82" s="144">
        <v>802003509</v>
      </c>
      <c r="B82" s="145" t="s">
        <v>141</v>
      </c>
    </row>
    <row r="83" spans="1:2" x14ac:dyDescent="0.3">
      <c r="A83" s="144">
        <v>824001437</v>
      </c>
      <c r="B83" s="145" t="s">
        <v>142</v>
      </c>
    </row>
    <row r="84" spans="1:2" x14ac:dyDescent="0.3">
      <c r="A84" s="144">
        <v>800205845</v>
      </c>
      <c r="B84" s="145" t="s">
        <v>143</v>
      </c>
    </row>
    <row r="85" spans="1:2" x14ac:dyDescent="0.3">
      <c r="A85" s="144">
        <v>800205898</v>
      </c>
      <c r="B85" s="145" t="s">
        <v>144</v>
      </c>
    </row>
    <row r="86" spans="1:2" x14ac:dyDescent="0.3">
      <c r="A86" s="144">
        <v>800198019</v>
      </c>
      <c r="B86" s="145" t="s">
        <v>145</v>
      </c>
    </row>
    <row r="87" spans="1:2" x14ac:dyDescent="0.3">
      <c r="A87" s="144">
        <v>800199769</v>
      </c>
      <c r="B87" s="145" t="s">
        <v>146</v>
      </c>
    </row>
    <row r="88" spans="1:2" x14ac:dyDescent="0.3">
      <c r="A88" s="144">
        <v>824001262</v>
      </c>
      <c r="B88" s="145" t="s">
        <v>147</v>
      </c>
    </row>
    <row r="89" spans="1:2" x14ac:dyDescent="0.3">
      <c r="A89" s="144">
        <v>800204663</v>
      </c>
      <c r="B89" s="145" t="s">
        <v>148</v>
      </c>
    </row>
    <row r="90" spans="1:2" x14ac:dyDescent="0.3">
      <c r="A90" s="144">
        <v>800171992</v>
      </c>
      <c r="B90" s="145" t="s">
        <v>149</v>
      </c>
    </row>
    <row r="91" spans="1:2" x14ac:dyDescent="0.3">
      <c r="A91" s="144">
        <v>800077625</v>
      </c>
      <c r="B91" s="145" t="s">
        <v>150</v>
      </c>
    </row>
    <row r="92" spans="1:2" x14ac:dyDescent="0.3">
      <c r="A92" s="144">
        <v>800197382</v>
      </c>
      <c r="B92" s="145" t="s">
        <v>151</v>
      </c>
    </row>
    <row r="93" spans="1:2" x14ac:dyDescent="0.3">
      <c r="A93" s="144">
        <v>800239904</v>
      </c>
      <c r="B93" s="145" t="s">
        <v>152</v>
      </c>
    </row>
    <row r="94" spans="1:2" x14ac:dyDescent="0.3">
      <c r="A94" s="144">
        <v>800224796</v>
      </c>
      <c r="B94" s="145" t="s">
        <v>153</v>
      </c>
    </row>
    <row r="95" spans="1:2" x14ac:dyDescent="0.3">
      <c r="A95" s="144">
        <v>800226976</v>
      </c>
      <c r="B95" s="145" t="s">
        <v>154</v>
      </c>
    </row>
    <row r="96" spans="1:2" x14ac:dyDescent="0.3">
      <c r="A96" s="144">
        <v>800192494</v>
      </c>
      <c r="B96" s="145" t="s">
        <v>155</v>
      </c>
    </row>
    <row r="97" spans="1:2" x14ac:dyDescent="0.3">
      <c r="A97" s="144">
        <v>800220719</v>
      </c>
      <c r="B97" s="145" t="s">
        <v>156</v>
      </c>
    </row>
    <row r="98" spans="1:2" x14ac:dyDescent="0.3">
      <c r="A98" s="144">
        <v>800205718</v>
      </c>
      <c r="B98" s="145" t="s">
        <v>157</v>
      </c>
    </row>
    <row r="99" spans="1:2" x14ac:dyDescent="0.3">
      <c r="A99" s="144">
        <v>800203052</v>
      </c>
      <c r="B99" s="145" t="s">
        <v>158</v>
      </c>
    </row>
    <row r="100" spans="1:2" x14ac:dyDescent="0.3">
      <c r="A100" s="144">
        <v>824001141</v>
      </c>
      <c r="B100" s="145" t="s">
        <v>159</v>
      </c>
    </row>
    <row r="101" spans="1:2" x14ac:dyDescent="0.3">
      <c r="A101" s="144">
        <v>824000023</v>
      </c>
      <c r="B101" s="145" t="s">
        <v>160</v>
      </c>
    </row>
    <row r="102" spans="1:2" x14ac:dyDescent="0.3">
      <c r="A102" s="144">
        <v>800224745</v>
      </c>
      <c r="B102" s="145" t="s">
        <v>161</v>
      </c>
    </row>
    <row r="103" spans="1:2" x14ac:dyDescent="0.3">
      <c r="A103" s="144">
        <v>800145910</v>
      </c>
      <c r="B103" s="145" t="s">
        <v>162</v>
      </c>
    </row>
    <row r="104" spans="1:2" x14ac:dyDescent="0.3">
      <c r="A104" s="144">
        <v>800197293</v>
      </c>
      <c r="B104" s="145" t="s">
        <v>163</v>
      </c>
    </row>
    <row r="105" spans="1:2" x14ac:dyDescent="0.3">
      <c r="A105" s="144">
        <v>800200633</v>
      </c>
      <c r="B105" s="145" t="s">
        <v>164</v>
      </c>
    </row>
    <row r="106" spans="1:2" x14ac:dyDescent="0.3">
      <c r="A106" s="144">
        <v>800197530</v>
      </c>
      <c r="B106" s="145" t="s">
        <v>165</v>
      </c>
    </row>
    <row r="107" spans="1:2" x14ac:dyDescent="0.3">
      <c r="A107" s="144">
        <v>800200015</v>
      </c>
      <c r="B107" s="145" t="s">
        <v>166</v>
      </c>
    </row>
    <row r="108" spans="1:2" x14ac:dyDescent="0.3">
      <c r="A108" s="144">
        <v>800151462</v>
      </c>
      <c r="B108" s="145" t="s">
        <v>167</v>
      </c>
    </row>
    <row r="109" spans="1:2" x14ac:dyDescent="0.3">
      <c r="A109" s="144">
        <v>800230317</v>
      </c>
      <c r="B109" s="145" t="s">
        <v>168</v>
      </c>
    </row>
    <row r="110" spans="1:2" x14ac:dyDescent="0.3">
      <c r="A110" s="144">
        <v>824001123</v>
      </c>
      <c r="B110" s="145" t="s">
        <v>169</v>
      </c>
    </row>
    <row r="111" spans="1:2" x14ac:dyDescent="0.3">
      <c r="A111" s="144">
        <v>800163049</v>
      </c>
      <c r="B111" s="145" t="s">
        <v>170</v>
      </c>
    </row>
    <row r="112" spans="1:2" x14ac:dyDescent="0.3">
      <c r="A112" s="144">
        <v>800144910</v>
      </c>
      <c r="B112" s="145" t="s">
        <v>171</v>
      </c>
    </row>
    <row r="113" spans="1:2" x14ac:dyDescent="0.3">
      <c r="A113" s="144">
        <v>800145035</v>
      </c>
      <c r="B113" s="145" t="s">
        <v>172</v>
      </c>
    </row>
    <row r="114" spans="1:2" x14ac:dyDescent="0.3">
      <c r="A114" s="144">
        <v>800145148</v>
      </c>
      <c r="B114" s="145" t="s">
        <v>173</v>
      </c>
    </row>
    <row r="115" spans="1:2" x14ac:dyDescent="0.3">
      <c r="A115" s="144">
        <v>800241914</v>
      </c>
      <c r="B115" s="145" t="s">
        <v>174</v>
      </c>
    </row>
    <row r="116" spans="1:2" x14ac:dyDescent="0.3">
      <c r="A116" s="144">
        <v>800195143</v>
      </c>
      <c r="B116" s="145" t="s">
        <v>175</v>
      </c>
    </row>
    <row r="117" spans="1:2" x14ac:dyDescent="0.3">
      <c r="A117" s="144">
        <v>800201587</v>
      </c>
      <c r="B117" s="145" t="s">
        <v>176</v>
      </c>
    </row>
    <row r="118" spans="1:2" x14ac:dyDescent="0.3">
      <c r="A118" s="144">
        <v>800209106</v>
      </c>
      <c r="B118" s="145" t="s">
        <v>177</v>
      </c>
    </row>
    <row r="119" spans="1:2" x14ac:dyDescent="0.3">
      <c r="A119" s="144">
        <v>824000398</v>
      </c>
      <c r="B119" s="145" t="s">
        <v>178</v>
      </c>
    </row>
    <row r="120" spans="1:2" x14ac:dyDescent="0.3">
      <c r="A120" s="144">
        <v>800198017</v>
      </c>
      <c r="B120" s="145" t="s">
        <v>179</v>
      </c>
    </row>
    <row r="121" spans="1:2" x14ac:dyDescent="0.3">
      <c r="A121" s="144">
        <v>800245008</v>
      </c>
      <c r="B121" s="145" t="s">
        <v>180</v>
      </c>
    </row>
    <row r="122" spans="1:2" x14ac:dyDescent="0.3">
      <c r="A122" s="144">
        <v>800205056</v>
      </c>
      <c r="B122" s="145" t="s">
        <v>181</v>
      </c>
    </row>
    <row r="123" spans="1:2" x14ac:dyDescent="0.3">
      <c r="A123" s="144">
        <v>800219834</v>
      </c>
      <c r="B123" s="145" t="s">
        <v>182</v>
      </c>
    </row>
    <row r="124" spans="1:2" x14ac:dyDescent="0.3">
      <c r="A124" s="144">
        <v>800204692</v>
      </c>
      <c r="B124" s="145" t="s">
        <v>183</v>
      </c>
    </row>
    <row r="125" spans="1:2" x14ac:dyDescent="0.3">
      <c r="A125" s="144">
        <v>800239896</v>
      </c>
      <c r="B125" s="145" t="s">
        <v>184</v>
      </c>
    </row>
    <row r="126" spans="1:2" x14ac:dyDescent="0.3">
      <c r="A126" s="144">
        <v>800168126</v>
      </c>
      <c r="B126" s="145" t="s">
        <v>185</v>
      </c>
    </row>
    <row r="127" spans="1:2" x14ac:dyDescent="0.3">
      <c r="A127" s="144">
        <v>800164570</v>
      </c>
      <c r="B127" s="145" t="s">
        <v>186</v>
      </c>
    </row>
    <row r="128" spans="1:2" x14ac:dyDescent="0.3">
      <c r="A128" s="144">
        <v>800141542</v>
      </c>
      <c r="B128" s="145" t="s">
        <v>187</v>
      </c>
    </row>
    <row r="129" spans="1:2" x14ac:dyDescent="0.3">
      <c r="A129" s="144">
        <v>824000269</v>
      </c>
      <c r="B129" s="145" t="s">
        <v>188</v>
      </c>
    </row>
    <row r="130" spans="1:2" x14ac:dyDescent="0.3">
      <c r="A130" s="144">
        <v>800074195</v>
      </c>
      <c r="B130" s="145" t="s">
        <v>189</v>
      </c>
    </row>
    <row r="131" spans="1:2" x14ac:dyDescent="0.3">
      <c r="A131" s="144">
        <v>800070624</v>
      </c>
      <c r="B131" s="145" t="s">
        <v>190</v>
      </c>
    </row>
    <row r="132" spans="1:2" x14ac:dyDescent="0.3">
      <c r="A132" s="144">
        <v>806001261</v>
      </c>
      <c r="B132" s="145" t="s">
        <v>191</v>
      </c>
    </row>
    <row r="133" spans="1:2" x14ac:dyDescent="0.3">
      <c r="A133" s="144">
        <v>800209439</v>
      </c>
      <c r="B133" s="145" t="s">
        <v>192</v>
      </c>
    </row>
    <row r="134" spans="1:2" x14ac:dyDescent="0.3">
      <c r="A134" s="144">
        <v>800056230</v>
      </c>
      <c r="B134" s="145" t="s">
        <v>193</v>
      </c>
    </row>
    <row r="135" spans="1:2" x14ac:dyDescent="0.3">
      <c r="A135" s="144">
        <v>800055951</v>
      </c>
      <c r="B135" s="145" t="s">
        <v>194</v>
      </c>
    </row>
    <row r="136" spans="1:2" x14ac:dyDescent="0.3">
      <c r="A136" s="144">
        <v>800196495</v>
      </c>
      <c r="B136" s="145" t="s">
        <v>195</v>
      </c>
    </row>
    <row r="137" spans="1:2" x14ac:dyDescent="0.3">
      <c r="A137" s="144">
        <v>800073433</v>
      </c>
      <c r="B137" s="145" t="s">
        <v>196</v>
      </c>
    </row>
    <row r="138" spans="1:2" x14ac:dyDescent="0.3">
      <c r="A138" s="144">
        <v>805009682</v>
      </c>
      <c r="B138" s="145" t="s">
        <v>197</v>
      </c>
    </row>
    <row r="139" spans="1:2" x14ac:dyDescent="0.3">
      <c r="A139" s="144">
        <v>800055673</v>
      </c>
      <c r="B139" s="145" t="s">
        <v>198</v>
      </c>
    </row>
    <row r="140" spans="1:2" x14ac:dyDescent="0.3">
      <c r="A140" s="144">
        <v>800058351</v>
      </c>
      <c r="B140" s="145" t="s">
        <v>199</v>
      </c>
    </row>
    <row r="141" spans="1:2" x14ac:dyDescent="0.3">
      <c r="A141" s="144">
        <v>805007483</v>
      </c>
      <c r="B141" s="145" t="s">
        <v>200</v>
      </c>
    </row>
    <row r="142" spans="1:2" x14ac:dyDescent="0.3">
      <c r="A142" s="144">
        <v>806009116</v>
      </c>
      <c r="B142" s="145" t="s">
        <v>201</v>
      </c>
    </row>
    <row r="143" spans="1:2" x14ac:dyDescent="0.3">
      <c r="A143" s="144">
        <v>900234324</v>
      </c>
      <c r="B143" s="145" t="s">
        <v>202</v>
      </c>
    </row>
    <row r="144" spans="1:2" x14ac:dyDescent="0.3">
      <c r="A144" s="144">
        <v>900726149</v>
      </c>
      <c r="B144" s="145" t="s">
        <v>203</v>
      </c>
    </row>
    <row r="145" spans="1:2" x14ac:dyDescent="0.3">
      <c r="A145" s="144">
        <v>900647346</v>
      </c>
      <c r="B145" s="145" t="s">
        <v>204</v>
      </c>
    </row>
    <row r="146" spans="1:2" x14ac:dyDescent="0.3">
      <c r="A146" s="144">
        <v>900692881</v>
      </c>
      <c r="B146" s="145" t="s">
        <v>205</v>
      </c>
    </row>
    <row r="147" spans="1:2" x14ac:dyDescent="0.3">
      <c r="A147" s="144">
        <v>807009051</v>
      </c>
      <c r="B147" s="145" t="s">
        <v>206</v>
      </c>
    </row>
    <row r="148" spans="1:2" x14ac:dyDescent="0.3">
      <c r="A148" s="144">
        <v>900899047</v>
      </c>
      <c r="B148" s="145" t="s">
        <v>207</v>
      </c>
    </row>
    <row r="149" spans="1:2" x14ac:dyDescent="0.3">
      <c r="A149" s="144">
        <v>900084881</v>
      </c>
      <c r="B149" s="145" t="s">
        <v>208</v>
      </c>
    </row>
    <row r="150" spans="1:2" x14ac:dyDescent="0.3">
      <c r="A150" s="144">
        <v>830015150</v>
      </c>
      <c r="B150" s="145" t="s">
        <v>209</v>
      </c>
    </row>
    <row r="151" spans="1:2" x14ac:dyDescent="0.3">
      <c r="A151" s="144">
        <v>901054591</v>
      </c>
      <c r="B151" s="145" t="s">
        <v>210</v>
      </c>
    </row>
    <row r="152" spans="1:2" x14ac:dyDescent="0.3">
      <c r="A152" s="144">
        <v>901331956</v>
      </c>
      <c r="B152" s="145" t="s">
        <v>211</v>
      </c>
    </row>
    <row r="153" spans="1:2" x14ac:dyDescent="0.3">
      <c r="A153" s="144">
        <v>901379673</v>
      </c>
      <c r="B153" s="145" t="s">
        <v>212</v>
      </c>
    </row>
    <row r="154" spans="1:2" x14ac:dyDescent="0.3">
      <c r="A154" s="144">
        <v>901379653</v>
      </c>
      <c r="B154" s="145" t="s">
        <v>213</v>
      </c>
    </row>
    <row r="155" spans="1:2" x14ac:dyDescent="0.3">
      <c r="A155" s="144">
        <v>901196276</v>
      </c>
      <c r="B155" s="145" t="s">
        <v>214</v>
      </c>
    </row>
    <row r="156" spans="1:2" x14ac:dyDescent="0.3">
      <c r="A156" s="144">
        <v>901343744</v>
      </c>
      <c r="B156" s="145" t="s">
        <v>215</v>
      </c>
    </row>
    <row r="157" spans="1:2" x14ac:dyDescent="0.3">
      <c r="A157" s="144">
        <v>800062384</v>
      </c>
      <c r="B157" s="145" t="s">
        <v>216</v>
      </c>
    </row>
    <row r="158" spans="1:2" x14ac:dyDescent="0.3">
      <c r="A158" s="144">
        <v>901011280</v>
      </c>
      <c r="B158" s="145" t="s">
        <v>217</v>
      </c>
    </row>
    <row r="159" spans="1:2" x14ac:dyDescent="0.3">
      <c r="A159" s="144">
        <v>901017426</v>
      </c>
      <c r="B159" s="145" t="s">
        <v>218</v>
      </c>
    </row>
    <row r="160" spans="1:2" x14ac:dyDescent="0.3">
      <c r="A160" s="144">
        <v>800145709</v>
      </c>
      <c r="B160" s="145" t="s">
        <v>219</v>
      </c>
    </row>
    <row r="161" spans="1:2" x14ac:dyDescent="0.3">
      <c r="A161" s="144">
        <v>900756045</v>
      </c>
      <c r="B161" s="145" t="s">
        <v>220</v>
      </c>
    </row>
    <row r="162" spans="1:2" x14ac:dyDescent="0.3">
      <c r="A162" s="144">
        <v>800114103</v>
      </c>
      <c r="B162" s="145" t="s">
        <v>221</v>
      </c>
    </row>
    <row r="163" spans="1:2" x14ac:dyDescent="0.3">
      <c r="A163" s="144">
        <v>800078140</v>
      </c>
      <c r="B163" s="145" t="s">
        <v>222</v>
      </c>
    </row>
    <row r="164" spans="1:2" x14ac:dyDescent="0.3">
      <c r="A164" s="144">
        <v>900187163</v>
      </c>
      <c r="B164" s="145" t="s">
        <v>223</v>
      </c>
    </row>
    <row r="165" spans="1:2" x14ac:dyDescent="0.3">
      <c r="A165" s="144">
        <v>800070303</v>
      </c>
      <c r="B165" s="145" t="s">
        <v>224</v>
      </c>
    </row>
    <row r="166" spans="1:2" x14ac:dyDescent="0.3">
      <c r="A166" s="144">
        <v>830044484</v>
      </c>
      <c r="B166" s="145" t="s">
        <v>225</v>
      </c>
    </row>
    <row r="167" spans="1:2" x14ac:dyDescent="0.3">
      <c r="A167" s="144">
        <v>901379354</v>
      </c>
      <c r="B167" s="145" t="s">
        <v>226</v>
      </c>
    </row>
    <row r="168" spans="1:2" x14ac:dyDescent="0.3">
      <c r="A168" s="144">
        <v>800063269</v>
      </c>
      <c r="B168" s="145" t="s">
        <v>227</v>
      </c>
    </row>
    <row r="169" spans="1:2" x14ac:dyDescent="0.3">
      <c r="A169" s="144">
        <v>900567440</v>
      </c>
      <c r="B169" s="145" t="s">
        <v>228</v>
      </c>
    </row>
    <row r="170" spans="1:2" x14ac:dyDescent="0.3">
      <c r="A170" s="144">
        <v>800139956</v>
      </c>
      <c r="B170" s="145" t="s">
        <v>229</v>
      </c>
    </row>
    <row r="171" spans="1:2" x14ac:dyDescent="0.3">
      <c r="A171" s="144">
        <v>900093819</v>
      </c>
      <c r="B171" s="145" t="s">
        <v>230</v>
      </c>
    </row>
    <row r="172" spans="1:2" x14ac:dyDescent="0.3">
      <c r="A172" s="144">
        <v>823001222</v>
      </c>
      <c r="B172" s="145" t="s">
        <v>231</v>
      </c>
    </row>
    <row r="173" spans="1:2" x14ac:dyDescent="0.3">
      <c r="A173" s="144">
        <v>900345229</v>
      </c>
      <c r="B173" s="145" t="s">
        <v>232</v>
      </c>
    </row>
    <row r="174" spans="1:2" x14ac:dyDescent="0.3">
      <c r="A174" s="144">
        <v>900146151</v>
      </c>
      <c r="B174" s="145" t="s">
        <v>233</v>
      </c>
    </row>
    <row r="175" spans="1:2" x14ac:dyDescent="0.3">
      <c r="A175" s="144">
        <v>828001725</v>
      </c>
      <c r="B175" s="145" t="s">
        <v>234</v>
      </c>
    </row>
    <row r="176" spans="1:2" x14ac:dyDescent="0.3">
      <c r="A176" s="144">
        <v>900019702</v>
      </c>
      <c r="B176" s="145" t="s">
        <v>235</v>
      </c>
    </row>
    <row r="177" spans="1:2" x14ac:dyDescent="0.3">
      <c r="A177" s="144">
        <v>901324579</v>
      </c>
      <c r="B177" s="145" t="s">
        <v>236</v>
      </c>
    </row>
    <row r="178" spans="1:2" x14ac:dyDescent="0.3">
      <c r="A178" s="144">
        <v>800144763</v>
      </c>
      <c r="B178" s="145" t="s">
        <v>237</v>
      </c>
    </row>
    <row r="179" spans="1:2" x14ac:dyDescent="0.3">
      <c r="A179" s="144">
        <v>800044075</v>
      </c>
      <c r="B179" s="145" t="s">
        <v>238</v>
      </c>
    </row>
    <row r="180" spans="1:2" x14ac:dyDescent="0.3">
      <c r="A180" s="144">
        <v>800200798</v>
      </c>
      <c r="B180" s="145" t="s">
        <v>239</v>
      </c>
    </row>
    <row r="181" spans="1:2" x14ac:dyDescent="0.3">
      <c r="A181" s="144">
        <v>800138028</v>
      </c>
      <c r="B181" s="145" t="s">
        <v>240</v>
      </c>
    </row>
    <row r="182" spans="1:2" x14ac:dyDescent="0.3">
      <c r="A182" s="144">
        <v>890984353</v>
      </c>
      <c r="B182" s="145" t="s">
        <v>241</v>
      </c>
    </row>
    <row r="183" spans="1:2" x14ac:dyDescent="0.3">
      <c r="A183" s="144">
        <v>800107814</v>
      </c>
      <c r="B183" s="145" t="s">
        <v>242</v>
      </c>
    </row>
    <row r="184" spans="1:2" x14ac:dyDescent="0.3">
      <c r="A184" s="144">
        <v>901138915</v>
      </c>
      <c r="B184" s="145" t="s">
        <v>243</v>
      </c>
    </row>
    <row r="185" spans="1:2" x14ac:dyDescent="0.3">
      <c r="A185" s="144">
        <v>800247681</v>
      </c>
      <c r="B185" s="145" t="s">
        <v>244</v>
      </c>
    </row>
    <row r="186" spans="1:2" x14ac:dyDescent="0.3">
      <c r="A186" s="144">
        <v>800226294</v>
      </c>
      <c r="B186" s="145" t="s">
        <v>245</v>
      </c>
    </row>
    <row r="187" spans="1:2" x14ac:dyDescent="0.3">
      <c r="A187" s="144">
        <v>892301648</v>
      </c>
      <c r="B187" s="145" t="s">
        <v>246</v>
      </c>
    </row>
    <row r="188" spans="1:2" x14ac:dyDescent="0.3">
      <c r="A188" s="144">
        <v>800107819</v>
      </c>
      <c r="B188" s="145" t="s">
        <v>247</v>
      </c>
    </row>
    <row r="189" spans="1:2" x14ac:dyDescent="0.3">
      <c r="A189" s="144">
        <v>800111761</v>
      </c>
      <c r="B189" s="145" t="s">
        <v>248</v>
      </c>
    </row>
    <row r="190" spans="1:2" x14ac:dyDescent="0.3">
      <c r="A190" s="144">
        <v>800107791</v>
      </c>
      <c r="B190" s="145" t="s">
        <v>249</v>
      </c>
    </row>
    <row r="191" spans="1:2" x14ac:dyDescent="0.3">
      <c r="A191" s="144">
        <v>800108775</v>
      </c>
      <c r="B191" s="145" t="s">
        <v>250</v>
      </c>
    </row>
    <row r="192" spans="1:2" x14ac:dyDescent="0.3">
      <c r="A192" s="144">
        <v>800143540</v>
      </c>
      <c r="B192" s="145" t="s">
        <v>251</v>
      </c>
    </row>
    <row r="193" spans="1:2" x14ac:dyDescent="0.3">
      <c r="A193" s="144">
        <v>800098572</v>
      </c>
      <c r="B193" s="145" t="s">
        <v>252</v>
      </c>
    </row>
    <row r="194" spans="1:2" x14ac:dyDescent="0.3">
      <c r="A194" s="144">
        <v>800111753</v>
      </c>
      <c r="B194" s="145" t="s">
        <v>253</v>
      </c>
    </row>
    <row r="195" spans="1:2" x14ac:dyDescent="0.3">
      <c r="A195" s="144">
        <v>800045547</v>
      </c>
      <c r="B195" s="145" t="s">
        <v>254</v>
      </c>
    </row>
    <row r="196" spans="1:2" x14ac:dyDescent="0.3">
      <c r="A196" s="144">
        <v>800109784</v>
      </c>
      <c r="B196" s="145" t="s">
        <v>255</v>
      </c>
    </row>
    <row r="197" spans="1:2" x14ac:dyDescent="0.3">
      <c r="A197" s="144">
        <v>800225282</v>
      </c>
      <c r="B197" s="145" t="s">
        <v>256</v>
      </c>
    </row>
    <row r="198" spans="1:2" x14ac:dyDescent="0.3">
      <c r="A198" s="144">
        <v>800109809</v>
      </c>
      <c r="B198" s="145" t="s">
        <v>257</v>
      </c>
    </row>
    <row r="199" spans="1:2" x14ac:dyDescent="0.3">
      <c r="A199" s="144">
        <v>800223571</v>
      </c>
      <c r="B199" s="145" t="s">
        <v>258</v>
      </c>
    </row>
    <row r="200" spans="1:2" x14ac:dyDescent="0.3">
      <c r="A200" s="144">
        <v>806006196</v>
      </c>
      <c r="B200" s="145" t="s">
        <v>259</v>
      </c>
    </row>
    <row r="201" spans="1:2" x14ac:dyDescent="0.3">
      <c r="A201" s="144">
        <v>900010033</v>
      </c>
      <c r="B201" s="145" t="s">
        <v>260</v>
      </c>
    </row>
    <row r="202" spans="1:2" x14ac:dyDescent="0.3">
      <c r="A202" s="144">
        <v>800109812</v>
      </c>
      <c r="B202" s="145" t="s">
        <v>261</v>
      </c>
    </row>
    <row r="203" spans="1:2" x14ac:dyDescent="0.3">
      <c r="A203" s="144">
        <v>800111755</v>
      </c>
      <c r="B203" s="145" t="s">
        <v>262</v>
      </c>
    </row>
    <row r="204" spans="1:2" x14ac:dyDescent="0.3">
      <c r="A204" s="144">
        <v>800109823</v>
      </c>
      <c r="B204" s="145" t="s">
        <v>263</v>
      </c>
    </row>
    <row r="205" spans="1:2" x14ac:dyDescent="0.3">
      <c r="A205" s="144">
        <v>800109799</v>
      </c>
      <c r="B205" s="145" t="s">
        <v>264</v>
      </c>
    </row>
    <row r="206" spans="1:2" x14ac:dyDescent="0.3">
      <c r="A206" s="144">
        <v>806004938</v>
      </c>
      <c r="B206" s="145" t="s">
        <v>265</v>
      </c>
    </row>
    <row r="207" spans="1:2" x14ac:dyDescent="0.3">
      <c r="A207" s="144">
        <v>800217407</v>
      </c>
      <c r="B207" s="145" t="s">
        <v>266</v>
      </c>
    </row>
    <row r="208" spans="1:2" x14ac:dyDescent="0.3">
      <c r="A208" s="144">
        <v>819004228</v>
      </c>
      <c r="B208" s="145" t="s">
        <v>267</v>
      </c>
    </row>
    <row r="209" spans="1:2" x14ac:dyDescent="0.3">
      <c r="A209" s="144">
        <v>800050385</v>
      </c>
      <c r="B209" s="145" t="s">
        <v>268</v>
      </c>
    </row>
    <row r="210" spans="1:2" x14ac:dyDescent="0.3">
      <c r="A210" s="144">
        <v>806004335</v>
      </c>
      <c r="B210" s="145" t="s">
        <v>269</v>
      </c>
    </row>
    <row r="211" spans="1:2" x14ac:dyDescent="0.3">
      <c r="A211" s="144">
        <v>806003965</v>
      </c>
      <c r="B211" s="145" t="s">
        <v>270</v>
      </c>
    </row>
    <row r="212" spans="1:2" x14ac:dyDescent="0.3">
      <c r="A212" s="144">
        <v>800137102</v>
      </c>
      <c r="B212" s="145" t="s">
        <v>271</v>
      </c>
    </row>
    <row r="213" spans="1:2" x14ac:dyDescent="0.3">
      <c r="A213" s="144">
        <v>800249845</v>
      </c>
      <c r="B213" s="145" t="s">
        <v>272</v>
      </c>
    </row>
    <row r="214" spans="1:2" x14ac:dyDescent="0.3">
      <c r="A214" s="144">
        <v>900005392</v>
      </c>
      <c r="B214" s="145" t="s">
        <v>273</v>
      </c>
    </row>
    <row r="215" spans="1:2" x14ac:dyDescent="0.3">
      <c r="A215" s="144">
        <v>800244625</v>
      </c>
      <c r="B215" s="145" t="s">
        <v>274</v>
      </c>
    </row>
    <row r="216" spans="1:2" x14ac:dyDescent="0.3">
      <c r="A216" s="144">
        <v>800235092</v>
      </c>
      <c r="B216" s="145" t="s">
        <v>275</v>
      </c>
    </row>
    <row r="217" spans="1:2" x14ac:dyDescent="0.3">
      <c r="A217" s="144">
        <v>823001350</v>
      </c>
      <c r="B217" s="145" t="s">
        <v>276</v>
      </c>
    </row>
    <row r="218" spans="1:2" x14ac:dyDescent="0.3">
      <c r="A218" s="144">
        <v>800146432</v>
      </c>
      <c r="B218" s="145" t="s">
        <v>277</v>
      </c>
    </row>
    <row r="219" spans="1:2" x14ac:dyDescent="0.3">
      <c r="A219" s="144">
        <v>800160680</v>
      </c>
      <c r="B219" s="145" t="s">
        <v>278</v>
      </c>
    </row>
    <row r="220" spans="1:2" x14ac:dyDescent="0.3">
      <c r="A220" s="144">
        <v>800254050</v>
      </c>
      <c r="B220" s="145" t="s">
        <v>279</v>
      </c>
    </row>
    <row r="221" spans="1:2" x14ac:dyDescent="0.3">
      <c r="A221" s="144">
        <v>800162805</v>
      </c>
      <c r="B221" s="145" t="s">
        <v>280</v>
      </c>
    </row>
    <row r="222" spans="1:2" x14ac:dyDescent="0.3">
      <c r="A222" s="144">
        <v>800170825</v>
      </c>
      <c r="B222" s="145" t="s">
        <v>281</v>
      </c>
    </row>
    <row r="223" spans="1:2" x14ac:dyDescent="0.3">
      <c r="A223" s="144">
        <v>800160508</v>
      </c>
      <c r="B223" s="145" t="s">
        <v>282</v>
      </c>
    </row>
    <row r="224" spans="1:2" x14ac:dyDescent="0.3">
      <c r="A224" s="144">
        <v>800160502</v>
      </c>
      <c r="B224" s="145" t="s">
        <v>283</v>
      </c>
    </row>
    <row r="225" spans="1:2" x14ac:dyDescent="0.3">
      <c r="A225" s="144">
        <v>800162796</v>
      </c>
      <c r="B225" s="145" t="s">
        <v>284</v>
      </c>
    </row>
    <row r="226" spans="1:2" x14ac:dyDescent="0.3">
      <c r="A226" s="144">
        <v>800223054</v>
      </c>
      <c r="B226" s="145" t="s">
        <v>285</v>
      </c>
    </row>
    <row r="227" spans="1:2" x14ac:dyDescent="0.3">
      <c r="A227" s="144">
        <v>800159625</v>
      </c>
      <c r="B227" s="145" t="s">
        <v>286</v>
      </c>
    </row>
    <row r="228" spans="1:2" x14ac:dyDescent="0.3">
      <c r="A228" s="144">
        <v>800162801</v>
      </c>
      <c r="B228" s="145" t="s">
        <v>287</v>
      </c>
    </row>
    <row r="229" spans="1:2" x14ac:dyDescent="0.3">
      <c r="A229" s="144">
        <v>800200379</v>
      </c>
      <c r="B229" s="145" t="s">
        <v>288</v>
      </c>
    </row>
    <row r="230" spans="1:2" x14ac:dyDescent="0.3">
      <c r="A230" s="144">
        <v>800097396</v>
      </c>
      <c r="B230" s="145" t="s">
        <v>289</v>
      </c>
    </row>
    <row r="231" spans="1:2" x14ac:dyDescent="0.3">
      <c r="A231" s="144">
        <v>800160495</v>
      </c>
      <c r="B231" s="145" t="s">
        <v>290</v>
      </c>
    </row>
    <row r="232" spans="1:2" x14ac:dyDescent="0.3">
      <c r="A232" s="144">
        <v>800112066</v>
      </c>
      <c r="B232" s="145" t="s">
        <v>291</v>
      </c>
    </row>
    <row r="233" spans="1:2" x14ac:dyDescent="0.3">
      <c r="A233" s="144">
        <v>800160690</v>
      </c>
      <c r="B233" s="145" t="s">
        <v>292</v>
      </c>
    </row>
    <row r="234" spans="1:2" x14ac:dyDescent="0.3">
      <c r="A234" s="144">
        <v>800040826</v>
      </c>
      <c r="B234" s="145" t="s">
        <v>293</v>
      </c>
    </row>
    <row r="235" spans="1:2" x14ac:dyDescent="0.3">
      <c r="A235" s="144">
        <v>800168122</v>
      </c>
      <c r="B235" s="145" t="s">
        <v>294</v>
      </c>
    </row>
    <row r="236" spans="1:2" x14ac:dyDescent="0.3">
      <c r="A236" s="144">
        <v>800164497</v>
      </c>
      <c r="B236" s="145" t="s">
        <v>295</v>
      </c>
    </row>
    <row r="237" spans="1:2" x14ac:dyDescent="0.3">
      <c r="A237" s="144">
        <v>800160511</v>
      </c>
      <c r="B237" s="145" t="s">
        <v>296</v>
      </c>
    </row>
    <row r="238" spans="1:2" x14ac:dyDescent="0.3">
      <c r="A238" s="144">
        <v>800160505</v>
      </c>
      <c r="B238" s="145" t="s">
        <v>297</v>
      </c>
    </row>
    <row r="239" spans="1:2" x14ac:dyDescent="0.3">
      <c r="A239" s="144">
        <v>800232913</v>
      </c>
      <c r="B239" s="145" t="s">
        <v>298</v>
      </c>
    </row>
    <row r="240" spans="1:2" x14ac:dyDescent="0.3">
      <c r="A240" s="144">
        <v>800226220</v>
      </c>
      <c r="B240" s="145" t="s">
        <v>299</v>
      </c>
    </row>
    <row r="241" spans="1:2" x14ac:dyDescent="0.3">
      <c r="A241" s="144">
        <v>800230178</v>
      </c>
      <c r="B241" s="145" t="s">
        <v>300</v>
      </c>
    </row>
    <row r="242" spans="1:2" x14ac:dyDescent="0.3">
      <c r="A242" s="144">
        <v>800147291</v>
      </c>
      <c r="B242" s="145" t="s">
        <v>301</v>
      </c>
    </row>
    <row r="243" spans="1:2" x14ac:dyDescent="0.3">
      <c r="A243" s="144">
        <v>800184536</v>
      </c>
      <c r="B243" s="145" t="s">
        <v>302</v>
      </c>
    </row>
    <row r="244" spans="1:2" x14ac:dyDescent="0.3">
      <c r="A244" s="144">
        <v>800232824</v>
      </c>
      <c r="B244" s="145" t="s">
        <v>303</v>
      </c>
    </row>
    <row r="245" spans="1:2" x14ac:dyDescent="0.3">
      <c r="A245" s="144">
        <v>802002182</v>
      </c>
      <c r="B245" s="145" t="s">
        <v>304</v>
      </c>
    </row>
    <row r="246" spans="1:2" x14ac:dyDescent="0.3">
      <c r="A246" s="144">
        <v>800197712</v>
      </c>
      <c r="B246" s="145" t="s">
        <v>305</v>
      </c>
    </row>
    <row r="247" spans="1:2" x14ac:dyDescent="0.3">
      <c r="A247" s="144">
        <v>800244054</v>
      </c>
      <c r="B247" s="145" t="s">
        <v>306</v>
      </c>
    </row>
    <row r="248" spans="1:2" x14ac:dyDescent="0.3">
      <c r="A248" s="144">
        <v>802009144</v>
      </c>
      <c r="B248" s="145" t="s">
        <v>307</v>
      </c>
    </row>
    <row r="249" spans="1:2" x14ac:dyDescent="0.3">
      <c r="A249" s="144">
        <v>800239980</v>
      </c>
      <c r="B249" s="145" t="s">
        <v>308</v>
      </c>
    </row>
    <row r="250" spans="1:2" x14ac:dyDescent="0.3">
      <c r="A250" s="144">
        <v>800222572</v>
      </c>
      <c r="B250" s="145" t="s">
        <v>309</v>
      </c>
    </row>
    <row r="251" spans="1:2" x14ac:dyDescent="0.3">
      <c r="A251" s="144">
        <v>800232814</v>
      </c>
      <c r="B251" s="145" t="s">
        <v>310</v>
      </c>
    </row>
    <row r="252" spans="1:2" x14ac:dyDescent="0.3">
      <c r="A252" s="144">
        <v>802002334</v>
      </c>
      <c r="B252" s="145" t="s">
        <v>311</v>
      </c>
    </row>
    <row r="253" spans="1:2" x14ac:dyDescent="0.3">
      <c r="A253" s="144">
        <v>800200262</v>
      </c>
      <c r="B253" s="145" t="s">
        <v>312</v>
      </c>
    </row>
    <row r="254" spans="1:2" x14ac:dyDescent="0.3">
      <c r="A254" s="144">
        <v>800227084</v>
      </c>
      <c r="B254" s="145" t="s">
        <v>313</v>
      </c>
    </row>
    <row r="255" spans="1:2" x14ac:dyDescent="0.3">
      <c r="A255" s="144">
        <v>800242982</v>
      </c>
      <c r="B255" s="145" t="s">
        <v>314</v>
      </c>
    </row>
    <row r="256" spans="1:2" x14ac:dyDescent="0.3">
      <c r="A256" s="144">
        <v>802011431</v>
      </c>
      <c r="B256" s="145" t="s">
        <v>315</v>
      </c>
    </row>
    <row r="257" spans="1:2" x14ac:dyDescent="0.3">
      <c r="A257" s="144">
        <v>800232932</v>
      </c>
      <c r="B257" s="145" t="s">
        <v>316</v>
      </c>
    </row>
    <row r="258" spans="1:2" x14ac:dyDescent="0.3">
      <c r="A258" s="144">
        <v>800236227</v>
      </c>
      <c r="B258" s="145" t="s">
        <v>317</v>
      </c>
    </row>
    <row r="259" spans="1:2" x14ac:dyDescent="0.3">
      <c r="A259" s="144">
        <v>800241266</v>
      </c>
      <c r="B259" s="145" t="s">
        <v>318</v>
      </c>
    </row>
    <row r="260" spans="1:2" x14ac:dyDescent="0.3">
      <c r="A260" s="144">
        <v>800241242</v>
      </c>
      <c r="B260" s="145" t="s">
        <v>319</v>
      </c>
    </row>
    <row r="261" spans="1:2" x14ac:dyDescent="0.3">
      <c r="A261" s="144">
        <v>800226337</v>
      </c>
      <c r="B261" s="145" t="s">
        <v>320</v>
      </c>
    </row>
    <row r="262" spans="1:2" x14ac:dyDescent="0.3">
      <c r="A262" s="144">
        <v>800154152</v>
      </c>
      <c r="B262" s="145" t="s">
        <v>321</v>
      </c>
    </row>
    <row r="263" spans="1:2" x14ac:dyDescent="0.3">
      <c r="A263" s="144">
        <v>800174466</v>
      </c>
      <c r="B263" s="145" t="s">
        <v>322</v>
      </c>
    </row>
    <row r="264" spans="1:2" x14ac:dyDescent="0.3">
      <c r="A264" s="144">
        <v>811008205</v>
      </c>
      <c r="B264" s="145" t="s">
        <v>323</v>
      </c>
    </row>
    <row r="265" spans="1:2" x14ac:dyDescent="0.3">
      <c r="A265" s="144">
        <v>800087648</v>
      </c>
      <c r="B265" s="145" t="s">
        <v>324</v>
      </c>
    </row>
    <row r="266" spans="1:2" x14ac:dyDescent="0.3">
      <c r="A266" s="144">
        <v>800104379</v>
      </c>
      <c r="B266" s="145" t="s">
        <v>325</v>
      </c>
    </row>
    <row r="267" spans="1:2" x14ac:dyDescent="0.3">
      <c r="A267" s="144">
        <v>800171253</v>
      </c>
      <c r="B267" s="145" t="s">
        <v>326</v>
      </c>
    </row>
    <row r="268" spans="1:2" x14ac:dyDescent="0.3">
      <c r="A268" s="144">
        <v>800082004</v>
      </c>
      <c r="B268" s="145" t="s">
        <v>327</v>
      </c>
    </row>
    <row r="269" spans="1:2" x14ac:dyDescent="0.3">
      <c r="A269" s="144">
        <v>800071555</v>
      </c>
      <c r="B269" s="145" t="s">
        <v>328</v>
      </c>
    </row>
    <row r="270" spans="1:2" x14ac:dyDescent="0.3">
      <c r="A270" s="144">
        <v>800087713</v>
      </c>
      <c r="B270" s="145" t="s">
        <v>329</v>
      </c>
    </row>
    <row r="271" spans="1:2" x14ac:dyDescent="0.3">
      <c r="A271" s="144">
        <v>800086587</v>
      </c>
      <c r="B271" s="145" t="s">
        <v>330</v>
      </c>
    </row>
    <row r="272" spans="1:2" x14ac:dyDescent="0.3">
      <c r="A272" s="144">
        <v>800210820</v>
      </c>
      <c r="B272" s="145" t="s">
        <v>331</v>
      </c>
    </row>
    <row r="273" spans="1:2" x14ac:dyDescent="0.3">
      <c r="A273" s="144">
        <v>800210664</v>
      </c>
      <c r="B273" s="145" t="s">
        <v>332</v>
      </c>
    </row>
    <row r="274" spans="1:2" x14ac:dyDescent="0.3">
      <c r="A274" s="144">
        <v>811008886</v>
      </c>
      <c r="B274" s="145" t="s">
        <v>333</v>
      </c>
    </row>
    <row r="275" spans="1:2" x14ac:dyDescent="0.3">
      <c r="A275" s="144">
        <v>811011693</v>
      </c>
      <c r="B275" s="145" t="s">
        <v>334</v>
      </c>
    </row>
    <row r="276" spans="1:2" x14ac:dyDescent="0.3">
      <c r="A276" s="144">
        <v>800125258</v>
      </c>
      <c r="B276" s="145" t="s">
        <v>335</v>
      </c>
    </row>
    <row r="277" spans="1:2" x14ac:dyDescent="0.3">
      <c r="A277" s="144">
        <v>800000427</v>
      </c>
      <c r="B277" s="145" t="s">
        <v>336</v>
      </c>
    </row>
    <row r="278" spans="1:2" x14ac:dyDescent="0.3">
      <c r="A278" s="144">
        <v>800202308</v>
      </c>
      <c r="B278" s="145" t="s">
        <v>337</v>
      </c>
    </row>
    <row r="279" spans="1:2" x14ac:dyDescent="0.3">
      <c r="A279" s="144">
        <v>800204612</v>
      </c>
      <c r="B279" s="145" t="s">
        <v>338</v>
      </c>
    </row>
    <row r="280" spans="1:2" x14ac:dyDescent="0.3">
      <c r="A280" s="144">
        <v>900304710</v>
      </c>
      <c r="B280" s="145" t="s">
        <v>339</v>
      </c>
    </row>
    <row r="281" spans="1:2" x14ac:dyDescent="0.3">
      <c r="A281" s="144">
        <v>890984465</v>
      </c>
      <c r="B281" s="145" t="s">
        <v>340</v>
      </c>
    </row>
    <row r="282" spans="1:2" x14ac:dyDescent="0.3">
      <c r="A282" s="144">
        <v>900302491</v>
      </c>
      <c r="B282" s="145" t="s">
        <v>341</v>
      </c>
    </row>
    <row r="283" spans="1:2" x14ac:dyDescent="0.3">
      <c r="A283" s="144">
        <v>900302447</v>
      </c>
      <c r="B283" s="145" t="s">
        <v>342</v>
      </c>
    </row>
    <row r="284" spans="1:2" x14ac:dyDescent="0.3">
      <c r="A284" s="144">
        <v>890480582</v>
      </c>
      <c r="B284" s="145" t="s">
        <v>343</v>
      </c>
    </row>
    <row r="285" spans="1:2" x14ac:dyDescent="0.3">
      <c r="A285" s="144">
        <v>890480594</v>
      </c>
      <c r="B285" s="145" t="s">
        <v>344</v>
      </c>
    </row>
    <row r="286" spans="1:2" x14ac:dyDescent="0.3">
      <c r="A286" s="144">
        <v>890480496</v>
      </c>
      <c r="B286" s="145" t="s">
        <v>345</v>
      </c>
    </row>
    <row r="287" spans="1:2" x14ac:dyDescent="0.3">
      <c r="A287" s="144">
        <v>890480681</v>
      </c>
      <c r="B287" s="145" t="s">
        <v>346</v>
      </c>
    </row>
    <row r="288" spans="1:2" x14ac:dyDescent="0.3">
      <c r="A288" s="144">
        <v>890481541</v>
      </c>
      <c r="B288" s="145" t="s">
        <v>347</v>
      </c>
    </row>
    <row r="289" spans="1:2" x14ac:dyDescent="0.3">
      <c r="A289" s="144">
        <v>890403358</v>
      </c>
      <c r="B289" s="145" t="s">
        <v>348</v>
      </c>
    </row>
    <row r="290" spans="1:2" x14ac:dyDescent="0.3">
      <c r="A290" s="144">
        <v>890480706</v>
      </c>
      <c r="B290" s="145" t="s">
        <v>349</v>
      </c>
    </row>
    <row r="291" spans="1:2" x14ac:dyDescent="0.3">
      <c r="A291" s="144">
        <v>800248684</v>
      </c>
      <c r="B291" s="145" t="s">
        <v>350</v>
      </c>
    </row>
    <row r="292" spans="1:2" x14ac:dyDescent="0.3">
      <c r="A292" s="144">
        <v>800241277</v>
      </c>
      <c r="B292" s="145" t="s">
        <v>351</v>
      </c>
    </row>
    <row r="293" spans="1:2" x14ac:dyDescent="0.3">
      <c r="A293" s="144">
        <v>900017664</v>
      </c>
      <c r="B293" s="145" t="s">
        <v>352</v>
      </c>
    </row>
    <row r="294" spans="1:2" x14ac:dyDescent="0.3">
      <c r="A294" s="144">
        <v>800199658</v>
      </c>
      <c r="B294" s="145" t="s">
        <v>353</v>
      </c>
    </row>
    <row r="295" spans="1:2" x14ac:dyDescent="0.3">
      <c r="A295" s="144">
        <v>820003677</v>
      </c>
      <c r="B295" s="145" t="s">
        <v>354</v>
      </c>
    </row>
    <row r="296" spans="1:2" x14ac:dyDescent="0.3">
      <c r="A296" s="144">
        <v>800199605</v>
      </c>
      <c r="B296" s="145" t="s">
        <v>355</v>
      </c>
    </row>
    <row r="297" spans="1:2" x14ac:dyDescent="0.3">
      <c r="A297" s="144">
        <v>800254783</v>
      </c>
      <c r="B297" s="145" t="s">
        <v>356</v>
      </c>
    </row>
    <row r="298" spans="1:2" x14ac:dyDescent="0.3">
      <c r="A298" s="144">
        <v>812003529</v>
      </c>
      <c r="B298" s="145" t="s">
        <v>357</v>
      </c>
    </row>
    <row r="299" spans="1:2" x14ac:dyDescent="0.3">
      <c r="A299" s="144">
        <v>800255272</v>
      </c>
      <c r="B299" s="145" t="s">
        <v>358</v>
      </c>
    </row>
    <row r="300" spans="1:2" x14ac:dyDescent="0.3">
      <c r="A300" s="144">
        <v>800195816</v>
      </c>
      <c r="B300" s="145" t="s">
        <v>359</v>
      </c>
    </row>
    <row r="301" spans="1:2" x14ac:dyDescent="0.3">
      <c r="A301" s="144">
        <v>890270537</v>
      </c>
      <c r="B301" s="145" t="s">
        <v>360</v>
      </c>
    </row>
    <row r="302" spans="1:2" x14ac:dyDescent="0.3">
      <c r="A302" s="144">
        <v>890207407</v>
      </c>
      <c r="B302" s="145" t="s">
        <v>361</v>
      </c>
    </row>
    <row r="303" spans="1:2" x14ac:dyDescent="0.3">
      <c r="A303" s="144">
        <v>892301275</v>
      </c>
      <c r="B303" s="145" t="s">
        <v>362</v>
      </c>
    </row>
    <row r="304" spans="1:2" x14ac:dyDescent="0.3">
      <c r="A304" s="144">
        <v>892301277</v>
      </c>
      <c r="B304" s="145" t="s">
        <v>363</v>
      </c>
    </row>
    <row r="305" spans="1:2" x14ac:dyDescent="0.3">
      <c r="A305" s="144">
        <v>800154447</v>
      </c>
      <c r="B305" s="145" t="s">
        <v>364</v>
      </c>
    </row>
    <row r="306" spans="1:2" x14ac:dyDescent="0.3">
      <c r="A306" s="144">
        <v>891412915</v>
      </c>
      <c r="B306" s="145" t="s">
        <v>365</v>
      </c>
    </row>
    <row r="307" spans="1:2" x14ac:dyDescent="0.3">
      <c r="A307" s="144">
        <v>806006345</v>
      </c>
      <c r="B307" s="145" t="s">
        <v>366</v>
      </c>
    </row>
    <row r="308" spans="1:2" x14ac:dyDescent="0.3">
      <c r="A308" s="144">
        <v>807006580</v>
      </c>
      <c r="B308" s="145" t="s">
        <v>367</v>
      </c>
    </row>
    <row r="309" spans="1:2" x14ac:dyDescent="0.3">
      <c r="A309" s="144">
        <v>900195414</v>
      </c>
      <c r="B309" s="145" t="s">
        <v>368</v>
      </c>
    </row>
    <row r="310" spans="1:2" x14ac:dyDescent="0.3">
      <c r="A310" s="144">
        <v>800152486</v>
      </c>
      <c r="B310" s="145" t="s">
        <v>369</v>
      </c>
    </row>
    <row r="311" spans="1:2" x14ac:dyDescent="0.3">
      <c r="A311" s="144">
        <v>890207418</v>
      </c>
      <c r="B311" s="145" t="s">
        <v>370</v>
      </c>
    </row>
    <row r="312" spans="1:2" x14ac:dyDescent="0.3">
      <c r="A312" s="144">
        <v>892301846</v>
      </c>
      <c r="B312" s="145" t="s">
        <v>371</v>
      </c>
    </row>
    <row r="313" spans="1:2" x14ac:dyDescent="0.3">
      <c r="A313" s="144">
        <v>890212101</v>
      </c>
      <c r="B313" s="145" t="s">
        <v>372</v>
      </c>
    </row>
    <row r="314" spans="1:2" x14ac:dyDescent="0.3">
      <c r="A314" s="144">
        <v>800088412</v>
      </c>
      <c r="B314" s="145" t="s">
        <v>373</v>
      </c>
    </row>
    <row r="315" spans="1:2" x14ac:dyDescent="0.3">
      <c r="A315" s="144">
        <v>832006546</v>
      </c>
      <c r="B315" s="145" t="s">
        <v>374</v>
      </c>
    </row>
    <row r="316" spans="1:2" x14ac:dyDescent="0.3">
      <c r="A316" s="144">
        <v>800248103</v>
      </c>
      <c r="B316" s="145" t="s">
        <v>375</v>
      </c>
    </row>
    <row r="317" spans="1:2" x14ac:dyDescent="0.3">
      <c r="A317" s="144">
        <v>892301653</v>
      </c>
      <c r="B317" s="145" t="s">
        <v>376</v>
      </c>
    </row>
    <row r="318" spans="1:2" x14ac:dyDescent="0.3">
      <c r="A318" s="144">
        <v>890703466</v>
      </c>
      <c r="B318" s="145" t="s">
        <v>377</v>
      </c>
    </row>
    <row r="319" spans="1:2" x14ac:dyDescent="0.3">
      <c r="A319" s="144">
        <v>800128874</v>
      </c>
      <c r="B319" s="145" t="s">
        <v>378</v>
      </c>
    </row>
    <row r="320" spans="1:2" x14ac:dyDescent="0.3">
      <c r="A320" s="144">
        <v>800003529</v>
      </c>
      <c r="B320" s="145" t="s">
        <v>379</v>
      </c>
    </row>
    <row r="321" spans="1:2" x14ac:dyDescent="0.3">
      <c r="A321" s="144">
        <v>800152443</v>
      </c>
      <c r="B321" s="145" t="s">
        <v>380</v>
      </c>
    </row>
    <row r="322" spans="1:2" x14ac:dyDescent="0.3">
      <c r="A322" s="144">
        <v>811008215</v>
      </c>
      <c r="B322" s="145" t="s">
        <v>380</v>
      </c>
    </row>
    <row r="323" spans="1:2" x14ac:dyDescent="0.3">
      <c r="A323" s="144">
        <v>892301850</v>
      </c>
      <c r="B323" s="145" t="s">
        <v>381</v>
      </c>
    </row>
    <row r="324" spans="1:2" x14ac:dyDescent="0.3">
      <c r="A324" s="144">
        <v>890503364</v>
      </c>
      <c r="B324" s="145" t="s">
        <v>382</v>
      </c>
    </row>
    <row r="325" spans="1:2" x14ac:dyDescent="0.3">
      <c r="A325" s="144">
        <v>800247708</v>
      </c>
      <c r="B325" s="145" t="s">
        <v>383</v>
      </c>
    </row>
    <row r="326" spans="1:2" x14ac:dyDescent="0.3">
      <c r="A326" s="144">
        <v>834000039</v>
      </c>
      <c r="B326" s="145" t="s">
        <v>384</v>
      </c>
    </row>
    <row r="327" spans="1:2" x14ac:dyDescent="0.3">
      <c r="A327" s="144">
        <v>890115132</v>
      </c>
      <c r="B327" s="145" t="s">
        <v>385</v>
      </c>
    </row>
    <row r="328" spans="1:2" x14ac:dyDescent="0.3">
      <c r="A328" s="144">
        <v>804005706</v>
      </c>
      <c r="B328" s="145" t="s">
        <v>386</v>
      </c>
    </row>
    <row r="329" spans="1:2" x14ac:dyDescent="0.3">
      <c r="A329" s="144">
        <v>890503941</v>
      </c>
      <c r="B329" s="145" t="s">
        <v>387</v>
      </c>
    </row>
    <row r="330" spans="1:2" x14ac:dyDescent="0.3">
      <c r="A330" s="144">
        <v>890504005</v>
      </c>
      <c r="B330" s="145" t="s">
        <v>388</v>
      </c>
    </row>
    <row r="331" spans="1:2" x14ac:dyDescent="0.3">
      <c r="A331" s="144">
        <v>890503385</v>
      </c>
      <c r="B331" s="145" t="s">
        <v>389</v>
      </c>
    </row>
    <row r="332" spans="1:2" x14ac:dyDescent="0.3">
      <c r="A332" s="144">
        <v>860527146</v>
      </c>
      <c r="B332" s="145" t="s">
        <v>390</v>
      </c>
    </row>
    <row r="333" spans="1:2" x14ac:dyDescent="0.3">
      <c r="A333" s="144">
        <v>892301280</v>
      </c>
      <c r="B333" s="145" t="s">
        <v>391</v>
      </c>
    </row>
    <row r="334" spans="1:2" x14ac:dyDescent="0.3">
      <c r="A334" s="144">
        <v>890208030</v>
      </c>
      <c r="B334" s="145" t="s">
        <v>392</v>
      </c>
    </row>
    <row r="335" spans="1:2" x14ac:dyDescent="0.3">
      <c r="A335" s="144">
        <v>800253840</v>
      </c>
      <c r="B335" s="145" t="s">
        <v>393</v>
      </c>
    </row>
    <row r="336" spans="1:2" x14ac:dyDescent="0.3">
      <c r="A336" s="144">
        <v>800190564</v>
      </c>
      <c r="B336" s="145" t="s">
        <v>394</v>
      </c>
    </row>
    <row r="337" spans="1:2" x14ac:dyDescent="0.3">
      <c r="A337" s="144">
        <v>800097281</v>
      </c>
      <c r="B337" s="145" t="s">
        <v>395</v>
      </c>
    </row>
    <row r="338" spans="1:2" x14ac:dyDescent="0.3">
      <c r="A338" s="144">
        <v>824000105</v>
      </c>
      <c r="B338" s="145" t="s">
        <v>396</v>
      </c>
    </row>
    <row r="339" spans="1:2" x14ac:dyDescent="0.3">
      <c r="A339" s="144">
        <v>892301365</v>
      </c>
      <c r="B339" s="145" t="s">
        <v>397</v>
      </c>
    </row>
    <row r="340" spans="1:2" x14ac:dyDescent="0.3">
      <c r="A340" s="144">
        <v>800087449</v>
      </c>
      <c r="B340" s="145" t="s">
        <v>398</v>
      </c>
    </row>
    <row r="341" spans="1:2" x14ac:dyDescent="0.3">
      <c r="A341" s="144">
        <v>892301270</v>
      </c>
      <c r="B341" s="145" t="s">
        <v>399</v>
      </c>
    </row>
    <row r="342" spans="1:2" x14ac:dyDescent="0.3">
      <c r="A342" s="144">
        <v>808000009</v>
      </c>
      <c r="B342" s="145" t="s">
        <v>400</v>
      </c>
    </row>
    <row r="343" spans="1:2" x14ac:dyDescent="0.3">
      <c r="A343" s="144">
        <v>800220425</v>
      </c>
      <c r="B343" s="145" t="s">
        <v>401</v>
      </c>
    </row>
    <row r="344" spans="1:2" x14ac:dyDescent="0.3">
      <c r="A344" s="144">
        <v>892301271</v>
      </c>
      <c r="B344" s="145" t="s">
        <v>402</v>
      </c>
    </row>
    <row r="345" spans="1:2" x14ac:dyDescent="0.3">
      <c r="A345" s="144">
        <v>890703276</v>
      </c>
      <c r="B345" s="145" t="s">
        <v>403</v>
      </c>
    </row>
    <row r="346" spans="1:2" x14ac:dyDescent="0.3">
      <c r="A346" s="144">
        <v>800138136</v>
      </c>
      <c r="B346" s="145" t="s">
        <v>404</v>
      </c>
    </row>
    <row r="347" spans="1:2" x14ac:dyDescent="0.3">
      <c r="A347" s="144">
        <v>814004340</v>
      </c>
      <c r="B347" s="145" t="s">
        <v>405</v>
      </c>
    </row>
    <row r="348" spans="1:2" x14ac:dyDescent="0.3">
      <c r="A348" s="144">
        <v>890506434</v>
      </c>
      <c r="B348" s="145" t="s">
        <v>406</v>
      </c>
    </row>
    <row r="349" spans="1:2" x14ac:dyDescent="0.3">
      <c r="A349" s="144">
        <v>809003663</v>
      </c>
      <c r="B349" s="145" t="s">
        <v>407</v>
      </c>
    </row>
    <row r="350" spans="1:2" x14ac:dyDescent="0.3">
      <c r="A350" s="144">
        <v>800221908</v>
      </c>
      <c r="B350" s="145" t="s">
        <v>408</v>
      </c>
    </row>
    <row r="351" spans="1:2" x14ac:dyDescent="0.3">
      <c r="A351" s="144">
        <v>800157046</v>
      </c>
      <c r="B351" s="145" t="s">
        <v>409</v>
      </c>
    </row>
    <row r="352" spans="1:2" x14ac:dyDescent="0.3">
      <c r="A352" s="144">
        <v>800061290</v>
      </c>
      <c r="B352" s="145" t="s">
        <v>410</v>
      </c>
    </row>
    <row r="353" spans="1:2" x14ac:dyDescent="0.3">
      <c r="A353" s="144">
        <v>820003689</v>
      </c>
      <c r="B353" s="145" t="s">
        <v>411</v>
      </c>
    </row>
    <row r="354" spans="1:2" x14ac:dyDescent="0.3">
      <c r="A354" s="144">
        <v>800155786</v>
      </c>
      <c r="B354" s="145" t="s">
        <v>412</v>
      </c>
    </row>
    <row r="355" spans="1:2" x14ac:dyDescent="0.3">
      <c r="A355" s="144">
        <v>890207427</v>
      </c>
      <c r="B355" s="145" t="s">
        <v>413</v>
      </c>
    </row>
    <row r="356" spans="1:2" x14ac:dyDescent="0.3">
      <c r="A356" s="144">
        <v>890707086</v>
      </c>
      <c r="B356" s="145" t="s">
        <v>414</v>
      </c>
    </row>
    <row r="357" spans="1:2" x14ac:dyDescent="0.3">
      <c r="A357" s="144">
        <v>890503389</v>
      </c>
      <c r="B357" s="145" t="s">
        <v>415</v>
      </c>
    </row>
    <row r="358" spans="1:2" x14ac:dyDescent="0.3">
      <c r="A358" s="144">
        <v>890207421</v>
      </c>
      <c r="B358" s="145" t="s">
        <v>416</v>
      </c>
    </row>
    <row r="359" spans="1:2" x14ac:dyDescent="0.3">
      <c r="A359" s="144">
        <v>800019333</v>
      </c>
      <c r="B359" s="145" t="s">
        <v>417</v>
      </c>
    </row>
    <row r="360" spans="1:2" x14ac:dyDescent="0.3">
      <c r="A360" s="144">
        <v>890703453</v>
      </c>
      <c r="B360" s="145" t="s">
        <v>418</v>
      </c>
    </row>
    <row r="361" spans="1:2" x14ac:dyDescent="0.3">
      <c r="A361" s="144">
        <v>813000054</v>
      </c>
      <c r="B361" s="145" t="s">
        <v>419</v>
      </c>
    </row>
    <row r="362" spans="1:2" x14ac:dyDescent="0.3">
      <c r="A362" s="144">
        <v>800173097</v>
      </c>
      <c r="B362" s="145" t="s">
        <v>420</v>
      </c>
    </row>
    <row r="363" spans="1:2" x14ac:dyDescent="0.3">
      <c r="A363" s="144">
        <v>813000034</v>
      </c>
      <c r="B363" s="145" t="s">
        <v>421</v>
      </c>
    </row>
    <row r="364" spans="1:2" x14ac:dyDescent="0.3">
      <c r="A364" s="144">
        <v>800234279</v>
      </c>
      <c r="B364" s="145" t="s">
        <v>422</v>
      </c>
    </row>
    <row r="365" spans="1:2" x14ac:dyDescent="0.3">
      <c r="A365" s="144">
        <v>807006586</v>
      </c>
      <c r="B365" s="145" t="s">
        <v>423</v>
      </c>
    </row>
    <row r="366" spans="1:2" x14ac:dyDescent="0.3">
      <c r="A366" s="144">
        <v>800153890</v>
      </c>
      <c r="B366" s="145" t="s">
        <v>424</v>
      </c>
    </row>
    <row r="367" spans="1:2" x14ac:dyDescent="0.3">
      <c r="A367" s="144">
        <v>830045220</v>
      </c>
      <c r="B367" s="145" t="s">
        <v>425</v>
      </c>
    </row>
    <row r="368" spans="1:2" x14ac:dyDescent="0.3">
      <c r="A368" s="144">
        <v>823001211</v>
      </c>
      <c r="B368" s="145" t="s">
        <v>426</v>
      </c>
    </row>
    <row r="369" spans="1:2" x14ac:dyDescent="0.3">
      <c r="A369" s="144">
        <v>890205135</v>
      </c>
      <c r="B369" s="145" t="s">
        <v>427</v>
      </c>
    </row>
    <row r="370" spans="1:2" x14ac:dyDescent="0.3">
      <c r="A370" s="144">
        <v>813000488</v>
      </c>
      <c r="B370" s="145" t="s">
        <v>428</v>
      </c>
    </row>
    <row r="371" spans="1:2" x14ac:dyDescent="0.3">
      <c r="A371" s="144">
        <v>890704796</v>
      </c>
      <c r="B371" s="145" t="s">
        <v>429</v>
      </c>
    </row>
    <row r="372" spans="1:2" x14ac:dyDescent="0.3">
      <c r="A372" s="144">
        <v>890504115</v>
      </c>
      <c r="B372" s="145" t="s">
        <v>430</v>
      </c>
    </row>
    <row r="373" spans="1:2" x14ac:dyDescent="0.3">
      <c r="A373" s="144">
        <v>890705849</v>
      </c>
      <c r="B373" s="145" t="s">
        <v>431</v>
      </c>
    </row>
    <row r="374" spans="1:2" x14ac:dyDescent="0.3">
      <c r="A374" s="144">
        <v>800130656</v>
      </c>
      <c r="B374" s="145" t="s">
        <v>432</v>
      </c>
    </row>
    <row r="375" spans="1:2" x14ac:dyDescent="0.3">
      <c r="A375" s="144">
        <v>890113670</v>
      </c>
      <c r="B375" s="145" t="s">
        <v>433</v>
      </c>
    </row>
    <row r="376" spans="1:2" x14ac:dyDescent="0.3">
      <c r="A376" s="144">
        <v>809003662</v>
      </c>
      <c r="B376" s="145" t="s">
        <v>434</v>
      </c>
    </row>
    <row r="377" spans="1:2" x14ac:dyDescent="0.3">
      <c r="A377" s="144">
        <v>800220256</v>
      </c>
      <c r="B377" s="145" t="s">
        <v>435</v>
      </c>
    </row>
    <row r="378" spans="1:2" x14ac:dyDescent="0.3">
      <c r="A378" s="144">
        <v>800196847</v>
      </c>
      <c r="B378" s="145" t="s">
        <v>436</v>
      </c>
    </row>
    <row r="379" spans="1:2" x14ac:dyDescent="0.3">
      <c r="A379" s="144">
        <v>860520247</v>
      </c>
      <c r="B379" s="145" t="s">
        <v>437</v>
      </c>
    </row>
    <row r="380" spans="1:2" x14ac:dyDescent="0.3">
      <c r="A380" s="144">
        <v>890208122</v>
      </c>
      <c r="B380" s="145" t="s">
        <v>438</v>
      </c>
    </row>
    <row r="381" spans="1:2" x14ac:dyDescent="0.3">
      <c r="A381" s="144">
        <v>800108601</v>
      </c>
      <c r="B381" s="145" t="s">
        <v>439</v>
      </c>
    </row>
    <row r="382" spans="1:2" x14ac:dyDescent="0.3">
      <c r="A382" s="144">
        <v>900064149</v>
      </c>
      <c r="B382" s="145" t="s">
        <v>440</v>
      </c>
    </row>
    <row r="383" spans="1:2" x14ac:dyDescent="0.3">
      <c r="A383" s="144">
        <v>800102969</v>
      </c>
      <c r="B383" s="145" t="s">
        <v>441</v>
      </c>
    </row>
    <row r="384" spans="1:2" x14ac:dyDescent="0.3">
      <c r="A384" s="144">
        <v>890207406</v>
      </c>
      <c r="B384" s="145" t="s">
        <v>442</v>
      </c>
    </row>
    <row r="385" spans="1:2" x14ac:dyDescent="0.3">
      <c r="A385" s="144">
        <v>811021340</v>
      </c>
      <c r="B385" s="145" t="s">
        <v>443</v>
      </c>
    </row>
    <row r="386" spans="1:2" x14ac:dyDescent="0.3">
      <c r="A386" s="144">
        <v>800098343</v>
      </c>
      <c r="B386" s="145" t="s">
        <v>444</v>
      </c>
    </row>
    <row r="387" spans="1:2" x14ac:dyDescent="0.3">
      <c r="A387" s="144">
        <v>900262379</v>
      </c>
      <c r="B387" s="145" t="s">
        <v>445</v>
      </c>
    </row>
    <row r="388" spans="1:2" x14ac:dyDescent="0.3">
      <c r="A388" s="144">
        <v>892002398</v>
      </c>
      <c r="B388" s="145" t="s">
        <v>446</v>
      </c>
    </row>
    <row r="389" spans="1:2" x14ac:dyDescent="0.3">
      <c r="A389" s="144">
        <v>834000838</v>
      </c>
      <c r="B389" s="145" t="s">
        <v>447</v>
      </c>
    </row>
    <row r="390" spans="1:2" x14ac:dyDescent="0.3">
      <c r="A390" s="144">
        <v>800137251</v>
      </c>
      <c r="B390" s="145" t="s">
        <v>448</v>
      </c>
    </row>
    <row r="391" spans="1:2" x14ac:dyDescent="0.3">
      <c r="A391" s="144">
        <v>800128434</v>
      </c>
      <c r="B391" s="145" t="s">
        <v>449</v>
      </c>
    </row>
    <row r="392" spans="1:2" x14ac:dyDescent="0.3">
      <c r="A392" s="144">
        <v>806006145</v>
      </c>
      <c r="B392" s="145" t="s">
        <v>450</v>
      </c>
    </row>
    <row r="393" spans="1:2" x14ac:dyDescent="0.3">
      <c r="A393" s="144">
        <v>800146553</v>
      </c>
      <c r="B393" s="145" t="s">
        <v>451</v>
      </c>
    </row>
    <row r="394" spans="1:2" x14ac:dyDescent="0.3">
      <c r="A394" s="144">
        <v>800142695</v>
      </c>
      <c r="B394" s="145" t="s">
        <v>452</v>
      </c>
    </row>
    <row r="395" spans="1:2" x14ac:dyDescent="0.3">
      <c r="A395" s="144">
        <v>800168862</v>
      </c>
      <c r="B395" s="145" t="s">
        <v>453</v>
      </c>
    </row>
    <row r="396" spans="1:2" x14ac:dyDescent="0.3">
      <c r="A396" s="144">
        <v>800136193</v>
      </c>
      <c r="B396" s="145" t="s">
        <v>454</v>
      </c>
    </row>
    <row r="397" spans="1:2" x14ac:dyDescent="0.3">
      <c r="A397" s="144">
        <v>800187785</v>
      </c>
      <c r="B397" s="145" t="s">
        <v>455</v>
      </c>
    </row>
    <row r="398" spans="1:2" x14ac:dyDescent="0.3">
      <c r="A398" s="144">
        <v>800060957</v>
      </c>
      <c r="B398" s="145" t="s">
        <v>456</v>
      </c>
    </row>
    <row r="399" spans="1:2" x14ac:dyDescent="0.3">
      <c r="A399" s="144">
        <v>824000527</v>
      </c>
      <c r="B399" s="145" t="s">
        <v>457</v>
      </c>
    </row>
    <row r="400" spans="1:2" x14ac:dyDescent="0.3">
      <c r="A400" s="144">
        <v>824001198</v>
      </c>
      <c r="B400" s="145" t="s">
        <v>458</v>
      </c>
    </row>
    <row r="401" spans="1:2" x14ac:dyDescent="0.3">
      <c r="A401" s="144">
        <v>800230854</v>
      </c>
      <c r="B401" s="145" t="s">
        <v>459</v>
      </c>
    </row>
    <row r="402" spans="1:2" x14ac:dyDescent="0.3">
      <c r="A402" s="144">
        <v>800116370</v>
      </c>
      <c r="B402" s="145" t="s">
        <v>460</v>
      </c>
    </row>
    <row r="403" spans="1:2" x14ac:dyDescent="0.3">
      <c r="A403" s="144">
        <v>830006317</v>
      </c>
      <c r="B403" s="145" t="s">
        <v>461</v>
      </c>
    </row>
    <row r="404" spans="1:2" x14ac:dyDescent="0.3">
      <c r="A404" s="144">
        <v>830024756</v>
      </c>
      <c r="B404" s="145" t="s">
        <v>462</v>
      </c>
    </row>
    <row r="405" spans="1:2" x14ac:dyDescent="0.3">
      <c r="A405" s="144">
        <v>813001905</v>
      </c>
      <c r="B405" s="145" t="s">
        <v>463</v>
      </c>
    </row>
    <row r="406" spans="1:2" x14ac:dyDescent="0.3">
      <c r="A406" s="144">
        <v>800142788</v>
      </c>
      <c r="B406" s="145" t="s">
        <v>464</v>
      </c>
    </row>
    <row r="407" spans="1:2" x14ac:dyDescent="0.3">
      <c r="A407" s="144">
        <v>900568567</v>
      </c>
      <c r="B407" s="145" t="s">
        <v>465</v>
      </c>
    </row>
    <row r="408" spans="1:2" x14ac:dyDescent="0.3">
      <c r="A408" s="144">
        <v>812000803</v>
      </c>
      <c r="B408" s="145" t="s">
        <v>466</v>
      </c>
    </row>
    <row r="409" spans="1:2" x14ac:dyDescent="0.3">
      <c r="A409" s="144">
        <v>800160664</v>
      </c>
      <c r="B409" s="145" t="s">
        <v>467</v>
      </c>
    </row>
    <row r="410" spans="1:2" x14ac:dyDescent="0.3">
      <c r="A410" s="144">
        <v>826000639</v>
      </c>
      <c r="B410" s="145" t="s">
        <v>468</v>
      </c>
    </row>
    <row r="411" spans="1:2" x14ac:dyDescent="0.3">
      <c r="A411" s="144">
        <v>891410676</v>
      </c>
      <c r="B411" s="145" t="s">
        <v>469</v>
      </c>
    </row>
    <row r="412" spans="1:2" x14ac:dyDescent="0.3">
      <c r="A412" s="144">
        <v>891102193</v>
      </c>
      <c r="B412" s="145" t="s">
        <v>470</v>
      </c>
    </row>
    <row r="413" spans="1:2" x14ac:dyDescent="0.3">
      <c r="A413" s="144">
        <v>891102697</v>
      </c>
      <c r="B413" s="145" t="s">
        <v>471</v>
      </c>
    </row>
    <row r="414" spans="1:2" x14ac:dyDescent="0.3">
      <c r="A414" s="144">
        <v>891411313</v>
      </c>
      <c r="B414" s="145" t="s">
        <v>472</v>
      </c>
    </row>
    <row r="415" spans="1:2" x14ac:dyDescent="0.3">
      <c r="A415" s="144">
        <v>882002083</v>
      </c>
      <c r="B415" s="145" t="s">
        <v>473</v>
      </c>
    </row>
    <row r="416" spans="1:2" x14ac:dyDescent="0.3">
      <c r="A416" s="144">
        <v>891409083</v>
      </c>
      <c r="B416" s="145" t="s">
        <v>474</v>
      </c>
    </row>
    <row r="417" spans="1:2" x14ac:dyDescent="0.3">
      <c r="A417" s="144">
        <v>800245808</v>
      </c>
      <c r="B417" s="145" t="s">
        <v>475</v>
      </c>
    </row>
    <row r="418" spans="1:2" x14ac:dyDescent="0.3">
      <c r="A418" s="144">
        <v>800024718</v>
      </c>
      <c r="B418" s="145" t="s">
        <v>476</v>
      </c>
    </row>
    <row r="419" spans="1:2" x14ac:dyDescent="0.3">
      <c r="A419" s="144">
        <v>890480791</v>
      </c>
      <c r="B419" s="145" t="s">
        <v>477</v>
      </c>
    </row>
    <row r="420" spans="1:2" x14ac:dyDescent="0.3">
      <c r="A420" s="144">
        <v>891410343</v>
      </c>
      <c r="B420" s="145" t="s">
        <v>478</v>
      </c>
    </row>
    <row r="421" spans="1:2" x14ac:dyDescent="0.3">
      <c r="A421" s="144">
        <v>891410597</v>
      </c>
      <c r="B421" s="145" t="s">
        <v>479</v>
      </c>
    </row>
    <row r="422" spans="1:2" x14ac:dyDescent="0.3">
      <c r="A422" s="144">
        <v>891190195</v>
      </c>
      <c r="B422" s="145" t="s">
        <v>480</v>
      </c>
    </row>
    <row r="423" spans="1:2" x14ac:dyDescent="0.3">
      <c r="A423" s="144">
        <v>891190197</v>
      </c>
      <c r="B423" s="145" t="s">
        <v>481</v>
      </c>
    </row>
    <row r="424" spans="1:2" x14ac:dyDescent="0.3">
      <c r="A424" s="144">
        <v>891801657</v>
      </c>
      <c r="B424" s="145" t="s">
        <v>482</v>
      </c>
    </row>
    <row r="425" spans="1:2" x14ac:dyDescent="0.3">
      <c r="A425" s="144">
        <v>891102741</v>
      </c>
      <c r="B425" s="145" t="s">
        <v>483</v>
      </c>
    </row>
    <row r="426" spans="1:2" x14ac:dyDescent="0.3">
      <c r="A426" s="144">
        <v>890002477</v>
      </c>
      <c r="B426" s="145" t="s">
        <v>484</v>
      </c>
    </row>
    <row r="427" spans="1:2" x14ac:dyDescent="0.3">
      <c r="A427" s="144">
        <v>813000507</v>
      </c>
      <c r="B427" s="145" t="s">
        <v>485</v>
      </c>
    </row>
    <row r="428" spans="1:2" x14ac:dyDescent="0.3">
      <c r="A428" s="144">
        <v>800013066</v>
      </c>
      <c r="B428" s="145" t="s">
        <v>486</v>
      </c>
    </row>
    <row r="429" spans="1:2" x14ac:dyDescent="0.3">
      <c r="A429" s="144">
        <v>813000523</v>
      </c>
      <c r="B429" s="145" t="s">
        <v>487</v>
      </c>
    </row>
    <row r="430" spans="1:2" x14ac:dyDescent="0.3">
      <c r="A430" s="144">
        <v>891190396</v>
      </c>
      <c r="B430" s="145" t="s">
        <v>488</v>
      </c>
    </row>
    <row r="431" spans="1:2" x14ac:dyDescent="0.3">
      <c r="A431" s="144">
        <v>891190531</v>
      </c>
      <c r="B431" s="145" t="s">
        <v>489</v>
      </c>
    </row>
    <row r="432" spans="1:2" x14ac:dyDescent="0.3">
      <c r="A432" s="144">
        <v>891408926</v>
      </c>
      <c r="B432" s="145" t="s">
        <v>490</v>
      </c>
    </row>
    <row r="433" spans="1:2" x14ac:dyDescent="0.3">
      <c r="A433" s="144">
        <v>891190171</v>
      </c>
      <c r="B433" s="145" t="s">
        <v>491</v>
      </c>
    </row>
    <row r="434" spans="1:2" x14ac:dyDescent="0.3">
      <c r="A434" s="144">
        <v>891190538</v>
      </c>
      <c r="B434" s="145" t="s">
        <v>492</v>
      </c>
    </row>
    <row r="435" spans="1:2" x14ac:dyDescent="0.3">
      <c r="A435" s="144">
        <v>800010537</v>
      </c>
      <c r="B435" s="145" t="s">
        <v>493</v>
      </c>
    </row>
    <row r="436" spans="1:2" x14ac:dyDescent="0.3">
      <c r="A436" s="144">
        <v>891102451</v>
      </c>
      <c r="B436" s="145" t="s">
        <v>494</v>
      </c>
    </row>
    <row r="437" spans="1:2" x14ac:dyDescent="0.3">
      <c r="A437" s="144">
        <v>812000325</v>
      </c>
      <c r="B437" s="145" t="s">
        <v>495</v>
      </c>
    </row>
    <row r="438" spans="1:2" x14ac:dyDescent="0.3">
      <c r="A438" s="144">
        <v>891801160</v>
      </c>
      <c r="B438" s="145" t="s">
        <v>496</v>
      </c>
    </row>
    <row r="439" spans="1:2" x14ac:dyDescent="0.3">
      <c r="A439" s="144">
        <v>802002188</v>
      </c>
      <c r="B439" s="145" t="s">
        <v>497</v>
      </c>
    </row>
    <row r="440" spans="1:2" x14ac:dyDescent="0.3">
      <c r="A440" s="144">
        <v>800247921</v>
      </c>
      <c r="B440" s="145" t="s">
        <v>498</v>
      </c>
    </row>
    <row r="441" spans="1:2" x14ac:dyDescent="0.3">
      <c r="A441" s="144">
        <v>800153302</v>
      </c>
      <c r="B441" s="145" t="s">
        <v>499</v>
      </c>
    </row>
    <row r="442" spans="1:2" x14ac:dyDescent="0.3">
      <c r="A442" s="144">
        <v>840000388</v>
      </c>
      <c r="B442" s="145" t="s">
        <v>500</v>
      </c>
    </row>
    <row r="443" spans="1:2" x14ac:dyDescent="0.3">
      <c r="A443" s="144">
        <v>891410252</v>
      </c>
      <c r="B443" s="145" t="s">
        <v>501</v>
      </c>
    </row>
    <row r="444" spans="1:2" x14ac:dyDescent="0.3">
      <c r="A444" s="144">
        <v>800165568</v>
      </c>
      <c r="B444" s="145" t="s">
        <v>502</v>
      </c>
    </row>
    <row r="445" spans="1:2" x14ac:dyDescent="0.3">
      <c r="A445" s="144">
        <v>800253977</v>
      </c>
      <c r="B445" s="145" t="s">
        <v>503</v>
      </c>
    </row>
    <row r="446" spans="1:2" x14ac:dyDescent="0.3">
      <c r="A446" s="144">
        <v>800145109</v>
      </c>
      <c r="B446" s="145" t="s">
        <v>504</v>
      </c>
    </row>
    <row r="447" spans="1:2" x14ac:dyDescent="0.3">
      <c r="A447" s="144">
        <v>800063599</v>
      </c>
      <c r="B447" s="145" t="s">
        <v>505</v>
      </c>
    </row>
    <row r="448" spans="1:2" x14ac:dyDescent="0.3">
      <c r="A448" s="144">
        <v>806000685</v>
      </c>
      <c r="B448" s="145" t="s">
        <v>506</v>
      </c>
    </row>
    <row r="449" spans="1:2" x14ac:dyDescent="0.3">
      <c r="A449" s="144">
        <v>800138673</v>
      </c>
      <c r="B449" s="145" t="s">
        <v>507</v>
      </c>
    </row>
    <row r="450" spans="1:2" x14ac:dyDescent="0.3">
      <c r="A450" s="144">
        <v>800136467</v>
      </c>
      <c r="B450" s="145" t="s">
        <v>508</v>
      </c>
    </row>
    <row r="451" spans="1:2" x14ac:dyDescent="0.3">
      <c r="A451" s="144">
        <v>800189063</v>
      </c>
      <c r="B451" s="145" t="s">
        <v>509</v>
      </c>
    </row>
    <row r="452" spans="1:2" x14ac:dyDescent="0.3">
      <c r="A452" s="144">
        <v>800136606</v>
      </c>
      <c r="B452" s="145" t="s">
        <v>510</v>
      </c>
    </row>
    <row r="453" spans="1:2" x14ac:dyDescent="0.3">
      <c r="A453" s="144">
        <v>800136469</v>
      </c>
      <c r="B453" s="145" t="s">
        <v>511</v>
      </c>
    </row>
    <row r="454" spans="1:2" x14ac:dyDescent="0.3">
      <c r="A454" s="144">
        <v>800138198</v>
      </c>
      <c r="B454" s="145" t="s">
        <v>512</v>
      </c>
    </row>
    <row r="455" spans="1:2" x14ac:dyDescent="0.3">
      <c r="A455" s="144">
        <v>800138798</v>
      </c>
      <c r="B455" s="145" t="s">
        <v>513</v>
      </c>
    </row>
    <row r="456" spans="1:2" x14ac:dyDescent="0.3">
      <c r="A456" s="144">
        <v>800185408</v>
      </c>
      <c r="B456" s="145" t="s">
        <v>514</v>
      </c>
    </row>
    <row r="457" spans="1:2" x14ac:dyDescent="0.3">
      <c r="A457" s="144">
        <v>800136602</v>
      </c>
      <c r="B457" s="145" t="s">
        <v>515</v>
      </c>
    </row>
    <row r="458" spans="1:2" x14ac:dyDescent="0.3">
      <c r="A458" s="144">
        <v>800186486</v>
      </c>
      <c r="B458" s="145" t="s">
        <v>516</v>
      </c>
    </row>
    <row r="459" spans="1:2" x14ac:dyDescent="0.3">
      <c r="A459" s="144">
        <v>800137988</v>
      </c>
      <c r="B459" s="145" t="s">
        <v>517</v>
      </c>
    </row>
    <row r="460" spans="1:2" x14ac:dyDescent="0.3">
      <c r="A460" s="144">
        <v>800136154</v>
      </c>
      <c r="B460" s="145" t="s">
        <v>518</v>
      </c>
    </row>
    <row r="461" spans="1:2" x14ac:dyDescent="0.3">
      <c r="A461" s="144">
        <v>800136455</v>
      </c>
      <c r="B461" s="145" t="s">
        <v>519</v>
      </c>
    </row>
    <row r="462" spans="1:2" x14ac:dyDescent="0.3">
      <c r="A462" s="144">
        <v>800137682</v>
      </c>
      <c r="B462" s="145" t="s">
        <v>520</v>
      </c>
    </row>
    <row r="463" spans="1:2" x14ac:dyDescent="0.3">
      <c r="A463" s="144">
        <v>800136714</v>
      </c>
      <c r="B463" s="145" t="s">
        <v>521</v>
      </c>
    </row>
    <row r="464" spans="1:2" x14ac:dyDescent="0.3">
      <c r="A464" s="144">
        <v>800137986</v>
      </c>
      <c r="B464" s="145" t="s">
        <v>522</v>
      </c>
    </row>
    <row r="465" spans="1:2" x14ac:dyDescent="0.3">
      <c r="A465" s="144">
        <v>800185797</v>
      </c>
      <c r="B465" s="145" t="s">
        <v>523</v>
      </c>
    </row>
    <row r="466" spans="1:2" x14ac:dyDescent="0.3">
      <c r="A466" s="144">
        <v>806006098</v>
      </c>
      <c r="B466" s="145" t="s">
        <v>524</v>
      </c>
    </row>
    <row r="467" spans="1:2" x14ac:dyDescent="0.3">
      <c r="A467" s="144">
        <v>800188558</v>
      </c>
      <c r="B467" s="145" t="s">
        <v>525</v>
      </c>
    </row>
    <row r="468" spans="1:2" x14ac:dyDescent="0.3">
      <c r="A468" s="144">
        <v>809004964</v>
      </c>
      <c r="B468" s="145" t="s">
        <v>526</v>
      </c>
    </row>
    <row r="469" spans="1:2" x14ac:dyDescent="0.3">
      <c r="A469" s="144">
        <v>800233928</v>
      </c>
      <c r="B469" s="145" t="s">
        <v>527</v>
      </c>
    </row>
    <row r="470" spans="1:2" x14ac:dyDescent="0.3">
      <c r="A470" s="144">
        <v>800136793</v>
      </c>
      <c r="B470" s="145" t="s">
        <v>528</v>
      </c>
    </row>
    <row r="471" spans="1:2" x14ac:dyDescent="0.3">
      <c r="A471" s="144">
        <v>800136457</v>
      </c>
      <c r="B471" s="145" t="s">
        <v>529</v>
      </c>
    </row>
    <row r="472" spans="1:2" x14ac:dyDescent="0.3">
      <c r="A472" s="144">
        <v>800096030</v>
      </c>
      <c r="B472" s="145" t="s">
        <v>530</v>
      </c>
    </row>
    <row r="473" spans="1:2" x14ac:dyDescent="0.3">
      <c r="A473" s="144">
        <v>800096022</v>
      </c>
      <c r="B473" s="145" t="s">
        <v>531</v>
      </c>
    </row>
    <row r="474" spans="1:2" x14ac:dyDescent="0.3">
      <c r="A474" s="144">
        <v>800137979</v>
      </c>
      <c r="B474" s="145" t="s">
        <v>532</v>
      </c>
    </row>
    <row r="475" spans="1:2" x14ac:dyDescent="0.3">
      <c r="A475" s="144">
        <v>800112967</v>
      </c>
      <c r="B475" s="145" t="s">
        <v>533</v>
      </c>
    </row>
    <row r="476" spans="1:2" x14ac:dyDescent="0.3">
      <c r="A476" s="144">
        <v>800145963</v>
      </c>
      <c r="B476" s="145" t="s">
        <v>534</v>
      </c>
    </row>
    <row r="477" spans="1:2" x14ac:dyDescent="0.3">
      <c r="A477" s="144">
        <v>800186143</v>
      </c>
      <c r="B477" s="145" t="s">
        <v>535</v>
      </c>
    </row>
    <row r="478" spans="1:2" x14ac:dyDescent="0.3">
      <c r="A478" s="144">
        <v>800251857</v>
      </c>
      <c r="B478" s="145" t="s">
        <v>536</v>
      </c>
    </row>
    <row r="479" spans="1:2" x14ac:dyDescent="0.3">
      <c r="A479" s="144">
        <v>807004357</v>
      </c>
      <c r="B479" s="145" t="s">
        <v>537</v>
      </c>
    </row>
    <row r="480" spans="1:2" x14ac:dyDescent="0.3">
      <c r="A480" s="144">
        <v>800140614</v>
      </c>
      <c r="B480" s="145" t="s">
        <v>538</v>
      </c>
    </row>
    <row r="481" spans="1:2" x14ac:dyDescent="0.3">
      <c r="A481" s="144">
        <v>800140536</v>
      </c>
      <c r="B481" s="145" t="s">
        <v>539</v>
      </c>
    </row>
    <row r="482" spans="1:2" x14ac:dyDescent="0.3">
      <c r="A482" s="144">
        <v>807002157</v>
      </c>
      <c r="B482" s="145" t="s">
        <v>540</v>
      </c>
    </row>
    <row r="483" spans="1:2" x14ac:dyDescent="0.3">
      <c r="A483" s="144">
        <v>800235149</v>
      </c>
      <c r="B483" s="145" t="s">
        <v>541</v>
      </c>
    </row>
    <row r="484" spans="1:2" x14ac:dyDescent="0.3">
      <c r="A484" s="144">
        <v>800145113</v>
      </c>
      <c r="B484" s="145" t="s">
        <v>542</v>
      </c>
    </row>
    <row r="485" spans="1:2" x14ac:dyDescent="0.3">
      <c r="A485" s="144">
        <v>807008444</v>
      </c>
      <c r="B485" s="145" t="s">
        <v>543</v>
      </c>
    </row>
    <row r="486" spans="1:2" x14ac:dyDescent="0.3">
      <c r="A486" s="144">
        <v>800137912</v>
      </c>
      <c r="B486" s="145" t="s">
        <v>544</v>
      </c>
    </row>
    <row r="487" spans="1:2" x14ac:dyDescent="0.3">
      <c r="A487" s="144">
        <v>807000687</v>
      </c>
      <c r="B487" s="145" t="s">
        <v>545</v>
      </c>
    </row>
    <row r="488" spans="1:2" x14ac:dyDescent="0.3">
      <c r="A488" s="144">
        <v>807004362</v>
      </c>
      <c r="B488" s="145" t="s">
        <v>546</v>
      </c>
    </row>
    <row r="489" spans="1:2" x14ac:dyDescent="0.3">
      <c r="A489" s="144">
        <v>800142836</v>
      </c>
      <c r="B489" s="145" t="s">
        <v>547</v>
      </c>
    </row>
    <row r="490" spans="1:2" x14ac:dyDescent="0.3">
      <c r="A490" s="144">
        <v>807008460</v>
      </c>
      <c r="B490" s="145" t="s">
        <v>548</v>
      </c>
    </row>
    <row r="491" spans="1:2" x14ac:dyDescent="0.3">
      <c r="A491" s="144">
        <v>800137942</v>
      </c>
      <c r="B491" s="145" t="s">
        <v>549</v>
      </c>
    </row>
    <row r="492" spans="1:2" x14ac:dyDescent="0.3">
      <c r="A492" s="144">
        <v>807004359</v>
      </c>
      <c r="B492" s="145" t="s">
        <v>550</v>
      </c>
    </row>
    <row r="493" spans="1:2" x14ac:dyDescent="0.3">
      <c r="A493" s="144">
        <v>800138962</v>
      </c>
      <c r="B493" s="145" t="s">
        <v>551</v>
      </c>
    </row>
    <row r="494" spans="1:2" x14ac:dyDescent="0.3">
      <c r="A494" s="144">
        <v>800253980</v>
      </c>
      <c r="B494" s="145" t="s">
        <v>552</v>
      </c>
    </row>
    <row r="495" spans="1:2" x14ac:dyDescent="0.3">
      <c r="A495" s="144">
        <v>807004364</v>
      </c>
      <c r="B495" s="145" t="s">
        <v>553</v>
      </c>
    </row>
    <row r="496" spans="1:2" x14ac:dyDescent="0.3">
      <c r="A496" s="144">
        <v>800141434</v>
      </c>
      <c r="B496" s="145" t="s">
        <v>554</v>
      </c>
    </row>
    <row r="497" spans="1:2" x14ac:dyDescent="0.3">
      <c r="A497" s="144">
        <v>807000320</v>
      </c>
      <c r="B497" s="145" t="s">
        <v>555</v>
      </c>
    </row>
    <row r="498" spans="1:2" x14ac:dyDescent="0.3">
      <c r="A498" s="144">
        <v>887001629</v>
      </c>
      <c r="B498" s="145" t="s">
        <v>556</v>
      </c>
    </row>
    <row r="499" spans="1:2" x14ac:dyDescent="0.3">
      <c r="A499" s="144">
        <v>800145878</v>
      </c>
      <c r="B499" s="145" t="s">
        <v>557</v>
      </c>
    </row>
    <row r="500" spans="1:2" x14ac:dyDescent="0.3">
      <c r="A500" s="144">
        <v>807001264</v>
      </c>
      <c r="B500" s="145" t="s">
        <v>558</v>
      </c>
    </row>
    <row r="501" spans="1:2" x14ac:dyDescent="0.3">
      <c r="A501" s="144">
        <v>800146726</v>
      </c>
      <c r="B501" s="145" t="s">
        <v>559</v>
      </c>
    </row>
    <row r="502" spans="1:2" x14ac:dyDescent="0.3">
      <c r="A502" s="144">
        <v>807001272</v>
      </c>
      <c r="B502" s="145" t="s">
        <v>560</v>
      </c>
    </row>
    <row r="503" spans="1:2" x14ac:dyDescent="0.3">
      <c r="A503" s="144">
        <v>800068592</v>
      </c>
      <c r="B503" s="145" t="s">
        <v>561</v>
      </c>
    </row>
    <row r="504" spans="1:2" x14ac:dyDescent="0.3">
      <c r="A504" s="144">
        <v>800162522</v>
      </c>
      <c r="B504" s="145" t="s">
        <v>562</v>
      </c>
    </row>
    <row r="505" spans="1:2" x14ac:dyDescent="0.3">
      <c r="A505" s="144">
        <v>800136448</v>
      </c>
      <c r="B505" s="145" t="s">
        <v>563</v>
      </c>
    </row>
    <row r="506" spans="1:2" x14ac:dyDescent="0.3">
      <c r="A506" s="144">
        <v>806004769</v>
      </c>
      <c r="B506" s="145" t="s">
        <v>564</v>
      </c>
    </row>
    <row r="507" spans="1:2" x14ac:dyDescent="0.3">
      <c r="A507" s="144">
        <v>806004933</v>
      </c>
      <c r="B507" s="145" t="s">
        <v>565</v>
      </c>
    </row>
    <row r="508" spans="1:2" x14ac:dyDescent="0.3">
      <c r="A508" s="144">
        <v>800139747</v>
      </c>
      <c r="B508" s="145" t="s">
        <v>566</v>
      </c>
    </row>
    <row r="509" spans="1:2" x14ac:dyDescent="0.3">
      <c r="A509" s="144">
        <v>800137918</v>
      </c>
      <c r="B509" s="145" t="s">
        <v>567</v>
      </c>
    </row>
    <row r="510" spans="1:2" x14ac:dyDescent="0.3">
      <c r="A510" s="144">
        <v>900131241</v>
      </c>
      <c r="B510" s="145" t="s">
        <v>568</v>
      </c>
    </row>
    <row r="511" spans="1:2" x14ac:dyDescent="0.3">
      <c r="A511" s="144">
        <v>800143930</v>
      </c>
      <c r="B511" s="145" t="s">
        <v>569</v>
      </c>
    </row>
    <row r="512" spans="1:2" x14ac:dyDescent="0.3">
      <c r="A512" s="144">
        <v>800068084</v>
      </c>
      <c r="B512" s="145" t="s">
        <v>570</v>
      </c>
    </row>
    <row r="513" spans="1:2" x14ac:dyDescent="0.3">
      <c r="A513" s="144">
        <v>800112909</v>
      </c>
      <c r="B513" s="145" t="s">
        <v>571</v>
      </c>
    </row>
    <row r="514" spans="1:2" x14ac:dyDescent="0.3">
      <c r="A514" s="144">
        <v>807003511</v>
      </c>
      <c r="B514" s="145" t="s">
        <v>572</v>
      </c>
    </row>
    <row r="515" spans="1:2" x14ac:dyDescent="0.3">
      <c r="A515" s="144">
        <v>800185798</v>
      </c>
      <c r="B515" s="145" t="s">
        <v>573</v>
      </c>
    </row>
    <row r="516" spans="1:2" x14ac:dyDescent="0.3">
      <c r="A516" s="144">
        <v>800113956</v>
      </c>
      <c r="B516" s="145" t="s">
        <v>574</v>
      </c>
    </row>
    <row r="517" spans="1:2" x14ac:dyDescent="0.3">
      <c r="A517" s="144">
        <v>807007427</v>
      </c>
      <c r="B517" s="145" t="s">
        <v>575</v>
      </c>
    </row>
    <row r="518" spans="1:2" x14ac:dyDescent="0.3">
      <c r="A518" s="144">
        <v>800142292</v>
      </c>
      <c r="B518" s="145" t="s">
        <v>576</v>
      </c>
    </row>
    <row r="519" spans="1:2" x14ac:dyDescent="0.3">
      <c r="A519" s="144">
        <v>800162347</v>
      </c>
      <c r="B519" s="145" t="s">
        <v>577</v>
      </c>
    </row>
    <row r="520" spans="1:2" x14ac:dyDescent="0.3">
      <c r="A520" s="144">
        <v>800139335</v>
      </c>
      <c r="B520" s="145" t="s">
        <v>578</v>
      </c>
    </row>
    <row r="521" spans="1:2" x14ac:dyDescent="0.3">
      <c r="A521" s="144">
        <v>800063626</v>
      </c>
      <c r="B521" s="145" t="s">
        <v>579</v>
      </c>
    </row>
    <row r="522" spans="1:2" x14ac:dyDescent="0.3">
      <c r="A522" s="144">
        <v>800145668</v>
      </c>
      <c r="B522" s="145" t="s">
        <v>580</v>
      </c>
    </row>
    <row r="523" spans="1:2" x14ac:dyDescent="0.3">
      <c r="A523" s="144">
        <v>804002338</v>
      </c>
      <c r="B523" s="145" t="s">
        <v>581</v>
      </c>
    </row>
    <row r="524" spans="1:2" x14ac:dyDescent="0.3">
      <c r="A524" s="144">
        <v>800188647</v>
      </c>
      <c r="B524" s="145" t="s">
        <v>582</v>
      </c>
    </row>
    <row r="525" spans="1:2" x14ac:dyDescent="0.3">
      <c r="A525" s="144">
        <v>800112837</v>
      </c>
      <c r="B525" s="145" t="s">
        <v>583</v>
      </c>
    </row>
    <row r="526" spans="1:2" x14ac:dyDescent="0.3">
      <c r="A526" s="144">
        <v>800143035</v>
      </c>
      <c r="B526" s="145" t="s">
        <v>584</v>
      </c>
    </row>
    <row r="527" spans="1:2" x14ac:dyDescent="0.3">
      <c r="A527" s="144">
        <v>804006932</v>
      </c>
      <c r="B527" s="145" t="s">
        <v>585</v>
      </c>
    </row>
    <row r="528" spans="1:2" x14ac:dyDescent="0.3">
      <c r="A528" s="144">
        <v>800071676</v>
      </c>
      <c r="B528" s="145" t="s">
        <v>586</v>
      </c>
    </row>
    <row r="529" spans="1:2" x14ac:dyDescent="0.3">
      <c r="A529" s="144">
        <v>804010288</v>
      </c>
      <c r="B529" s="145" t="s">
        <v>587</v>
      </c>
    </row>
    <row r="530" spans="1:2" x14ac:dyDescent="0.3">
      <c r="A530" s="144">
        <v>800140127</v>
      </c>
      <c r="B530" s="145" t="s">
        <v>588</v>
      </c>
    </row>
    <row r="531" spans="1:2" x14ac:dyDescent="0.3">
      <c r="A531" s="144">
        <v>800142219</v>
      </c>
      <c r="B531" s="145" t="s">
        <v>589</v>
      </c>
    </row>
    <row r="532" spans="1:2" x14ac:dyDescent="0.3">
      <c r="A532" s="144">
        <v>800188630</v>
      </c>
      <c r="B532" s="145" t="s">
        <v>590</v>
      </c>
    </row>
    <row r="533" spans="1:2" x14ac:dyDescent="0.3">
      <c r="A533" s="144">
        <v>800141813</v>
      </c>
      <c r="B533" s="145" t="s">
        <v>591</v>
      </c>
    </row>
    <row r="534" spans="1:2" x14ac:dyDescent="0.3">
      <c r="A534" s="144">
        <v>800188629</v>
      </c>
      <c r="B534" s="145" t="s">
        <v>592</v>
      </c>
    </row>
    <row r="535" spans="1:2" x14ac:dyDescent="0.3">
      <c r="A535" s="144">
        <v>800157417</v>
      </c>
      <c r="B535" s="145" t="s">
        <v>593</v>
      </c>
    </row>
    <row r="536" spans="1:2" x14ac:dyDescent="0.3">
      <c r="A536" s="144">
        <v>800147895</v>
      </c>
      <c r="B536" s="145" t="s">
        <v>594</v>
      </c>
    </row>
    <row r="537" spans="1:2" x14ac:dyDescent="0.3">
      <c r="A537" s="144">
        <v>800216022</v>
      </c>
      <c r="B537" s="145" t="s">
        <v>595</v>
      </c>
    </row>
    <row r="538" spans="1:2" x14ac:dyDescent="0.3">
      <c r="A538" s="144">
        <v>800069015</v>
      </c>
      <c r="B538" s="145" t="s">
        <v>596</v>
      </c>
    </row>
    <row r="539" spans="1:2" x14ac:dyDescent="0.3">
      <c r="A539" s="144">
        <v>829001433</v>
      </c>
      <c r="B539" s="145" t="s">
        <v>597</v>
      </c>
    </row>
    <row r="540" spans="1:2" x14ac:dyDescent="0.3">
      <c r="A540" s="144">
        <v>829000818</v>
      </c>
      <c r="B540" s="145" t="s">
        <v>598</v>
      </c>
    </row>
    <row r="541" spans="1:2" x14ac:dyDescent="0.3">
      <c r="A541" s="144">
        <v>800061991</v>
      </c>
      <c r="B541" s="145" t="s">
        <v>599</v>
      </c>
    </row>
    <row r="542" spans="1:2" x14ac:dyDescent="0.3">
      <c r="A542" s="144">
        <v>804006991</v>
      </c>
      <c r="B542" s="145" t="s">
        <v>600</v>
      </c>
    </row>
    <row r="543" spans="1:2" x14ac:dyDescent="0.3">
      <c r="A543" s="144">
        <v>800113980</v>
      </c>
      <c r="B543" s="145" t="s">
        <v>601</v>
      </c>
    </row>
    <row r="544" spans="1:2" x14ac:dyDescent="0.3">
      <c r="A544" s="144">
        <v>800074725</v>
      </c>
      <c r="B544" s="145" t="s">
        <v>602</v>
      </c>
    </row>
    <row r="545" spans="1:2" x14ac:dyDescent="0.3">
      <c r="A545" s="144">
        <v>800200505</v>
      </c>
      <c r="B545" s="145" t="s">
        <v>603</v>
      </c>
    </row>
    <row r="546" spans="1:2" x14ac:dyDescent="0.3">
      <c r="A546" s="144">
        <v>800111332</v>
      </c>
      <c r="B546" s="145" t="s">
        <v>604</v>
      </c>
    </row>
    <row r="547" spans="1:2" x14ac:dyDescent="0.3">
      <c r="A547" s="144">
        <v>800115232</v>
      </c>
      <c r="B547" s="145" t="s">
        <v>605</v>
      </c>
    </row>
    <row r="548" spans="1:2" x14ac:dyDescent="0.3">
      <c r="A548" s="144">
        <v>800062890</v>
      </c>
      <c r="B548" s="145" t="s">
        <v>606</v>
      </c>
    </row>
    <row r="549" spans="1:2" x14ac:dyDescent="0.3">
      <c r="A549" s="144">
        <v>800146001</v>
      </c>
      <c r="B549" s="145" t="s">
        <v>607</v>
      </c>
    </row>
    <row r="550" spans="1:2" x14ac:dyDescent="0.3">
      <c r="A550" s="144">
        <v>800062376</v>
      </c>
      <c r="B550" s="145" t="s">
        <v>608</v>
      </c>
    </row>
    <row r="551" spans="1:2" x14ac:dyDescent="0.3">
      <c r="A551" s="144">
        <v>800147229</v>
      </c>
      <c r="B551" s="145" t="s">
        <v>609</v>
      </c>
    </row>
    <row r="552" spans="1:2" x14ac:dyDescent="0.3">
      <c r="A552" s="144">
        <v>807005714</v>
      </c>
      <c r="B552" s="145" t="s">
        <v>610</v>
      </c>
    </row>
    <row r="553" spans="1:2" x14ac:dyDescent="0.3">
      <c r="A553" s="144">
        <v>800141139</v>
      </c>
      <c r="B553" s="145" t="s">
        <v>611</v>
      </c>
    </row>
    <row r="554" spans="1:2" x14ac:dyDescent="0.3">
      <c r="A554" s="144">
        <v>800157350</v>
      </c>
      <c r="B554" s="145" t="s">
        <v>612</v>
      </c>
    </row>
    <row r="555" spans="1:2" x14ac:dyDescent="0.3">
      <c r="A555" s="144">
        <v>800143827</v>
      </c>
      <c r="B555" s="145" t="s">
        <v>613</v>
      </c>
    </row>
    <row r="556" spans="1:2" x14ac:dyDescent="0.3">
      <c r="A556" s="144">
        <v>800158249</v>
      </c>
      <c r="B556" s="145" t="s">
        <v>614</v>
      </c>
    </row>
    <row r="557" spans="1:2" x14ac:dyDescent="0.3">
      <c r="A557" s="144">
        <v>800065646</v>
      </c>
      <c r="B557" s="145" t="s">
        <v>615</v>
      </c>
    </row>
    <row r="558" spans="1:2" x14ac:dyDescent="0.3">
      <c r="A558" s="144">
        <v>800065374</v>
      </c>
      <c r="B558" s="145" t="s">
        <v>616</v>
      </c>
    </row>
    <row r="559" spans="1:2" x14ac:dyDescent="0.3">
      <c r="A559" s="144">
        <v>800136110</v>
      </c>
      <c r="B559" s="145" t="s">
        <v>617</v>
      </c>
    </row>
    <row r="560" spans="1:2" x14ac:dyDescent="0.3">
      <c r="A560" s="144">
        <v>800141015</v>
      </c>
      <c r="B560" s="145" t="s">
        <v>618</v>
      </c>
    </row>
    <row r="561" spans="1:2" x14ac:dyDescent="0.3">
      <c r="A561" s="144">
        <v>800208117</v>
      </c>
      <c r="B561" s="145" t="s">
        <v>619</v>
      </c>
    </row>
    <row r="562" spans="1:2" x14ac:dyDescent="0.3">
      <c r="A562" s="144">
        <v>800112892</v>
      </c>
      <c r="B562" s="145" t="s">
        <v>620</v>
      </c>
    </row>
    <row r="563" spans="1:2" x14ac:dyDescent="0.3">
      <c r="A563" s="144">
        <v>829000108</v>
      </c>
      <c r="B563" s="145" t="s">
        <v>621</v>
      </c>
    </row>
    <row r="564" spans="1:2" x14ac:dyDescent="0.3">
      <c r="A564" s="144">
        <v>829000124</v>
      </c>
      <c r="B564" s="145" t="s">
        <v>622</v>
      </c>
    </row>
    <row r="565" spans="1:2" x14ac:dyDescent="0.3">
      <c r="A565" s="144">
        <v>800062842</v>
      </c>
      <c r="B565" s="145" t="s">
        <v>623</v>
      </c>
    </row>
    <row r="566" spans="1:2" x14ac:dyDescent="0.3">
      <c r="A566" s="144">
        <v>800062616</v>
      </c>
      <c r="B566" s="145" t="s">
        <v>624</v>
      </c>
    </row>
    <row r="567" spans="1:2" x14ac:dyDescent="0.3">
      <c r="A567" s="144">
        <v>800055759</v>
      </c>
      <c r="B567" s="145" t="s">
        <v>625</v>
      </c>
    </row>
    <row r="568" spans="1:2" x14ac:dyDescent="0.3">
      <c r="A568" s="144">
        <v>800070716</v>
      </c>
      <c r="B568" s="145" t="s">
        <v>626</v>
      </c>
    </row>
    <row r="569" spans="1:2" x14ac:dyDescent="0.3">
      <c r="A569" s="144">
        <v>800145628</v>
      </c>
      <c r="B569" s="145" t="s">
        <v>627</v>
      </c>
    </row>
    <row r="570" spans="1:2" x14ac:dyDescent="0.3">
      <c r="A570" s="144">
        <v>830045172</v>
      </c>
      <c r="B570" s="145" t="s">
        <v>628</v>
      </c>
    </row>
    <row r="571" spans="1:2" x14ac:dyDescent="0.3">
      <c r="A571" s="144">
        <v>800145094</v>
      </c>
      <c r="B571" s="145" t="s">
        <v>629</v>
      </c>
    </row>
    <row r="572" spans="1:2" x14ac:dyDescent="0.3">
      <c r="A572" s="144">
        <v>804007118</v>
      </c>
      <c r="B572" s="145" t="s">
        <v>630</v>
      </c>
    </row>
    <row r="573" spans="1:2" x14ac:dyDescent="0.3">
      <c r="A573" s="144">
        <v>800188642</v>
      </c>
      <c r="B573" s="145" t="s">
        <v>631</v>
      </c>
    </row>
    <row r="574" spans="1:2" x14ac:dyDescent="0.3">
      <c r="A574" s="144">
        <v>800039013</v>
      </c>
      <c r="B574" s="145" t="s">
        <v>632</v>
      </c>
    </row>
    <row r="575" spans="1:2" x14ac:dyDescent="0.3">
      <c r="A575" s="144">
        <v>806004301</v>
      </c>
      <c r="B575" s="145" t="s">
        <v>633</v>
      </c>
    </row>
    <row r="576" spans="1:2" x14ac:dyDescent="0.3">
      <c r="A576" s="144">
        <v>800068137</v>
      </c>
      <c r="B576" s="145" t="s">
        <v>634</v>
      </c>
    </row>
    <row r="577" spans="1:2" x14ac:dyDescent="0.3">
      <c r="A577" s="144">
        <v>804007071</v>
      </c>
      <c r="B577" s="145" t="s">
        <v>635</v>
      </c>
    </row>
    <row r="578" spans="1:2" x14ac:dyDescent="0.3">
      <c r="A578" s="144">
        <v>800155835</v>
      </c>
      <c r="B578" s="145" t="s">
        <v>636</v>
      </c>
    </row>
    <row r="579" spans="1:2" x14ac:dyDescent="0.3">
      <c r="A579" s="144">
        <v>800063736</v>
      </c>
      <c r="B579" s="145" t="s">
        <v>637</v>
      </c>
    </row>
    <row r="580" spans="1:2" x14ac:dyDescent="0.3">
      <c r="A580" s="144">
        <v>800188649</v>
      </c>
      <c r="B580" s="145" t="s">
        <v>638</v>
      </c>
    </row>
    <row r="581" spans="1:2" x14ac:dyDescent="0.3">
      <c r="A581" s="144">
        <v>800061429</v>
      </c>
      <c r="B581" s="145" t="s">
        <v>639</v>
      </c>
    </row>
    <row r="582" spans="1:2" x14ac:dyDescent="0.3">
      <c r="A582" s="144">
        <v>800072286</v>
      </c>
      <c r="B582" s="145" t="s">
        <v>640</v>
      </c>
    </row>
    <row r="583" spans="1:2" x14ac:dyDescent="0.3">
      <c r="A583" s="144">
        <v>800064629</v>
      </c>
      <c r="B583" s="145" t="s">
        <v>641</v>
      </c>
    </row>
    <row r="584" spans="1:2" x14ac:dyDescent="0.3">
      <c r="A584" s="144">
        <v>800188628</v>
      </c>
      <c r="B584" s="145" t="s">
        <v>642</v>
      </c>
    </row>
    <row r="585" spans="1:2" x14ac:dyDescent="0.3">
      <c r="A585" s="144">
        <v>800064869</v>
      </c>
      <c r="B585" s="145" t="s">
        <v>643</v>
      </c>
    </row>
    <row r="586" spans="1:2" x14ac:dyDescent="0.3">
      <c r="A586" s="144">
        <v>818000016</v>
      </c>
      <c r="B586" s="145" t="s">
        <v>644</v>
      </c>
    </row>
    <row r="587" spans="1:2" x14ac:dyDescent="0.3">
      <c r="A587" s="144">
        <v>800070081</v>
      </c>
      <c r="B587" s="145" t="s">
        <v>645</v>
      </c>
    </row>
    <row r="588" spans="1:2" x14ac:dyDescent="0.3">
      <c r="A588" s="144">
        <v>804006700</v>
      </c>
      <c r="B588" s="145" t="s">
        <v>646</v>
      </c>
    </row>
    <row r="589" spans="1:2" x14ac:dyDescent="0.3">
      <c r="A589" s="144">
        <v>800080745</v>
      </c>
      <c r="B589" s="145" t="s">
        <v>647</v>
      </c>
    </row>
    <row r="590" spans="1:2" x14ac:dyDescent="0.3">
      <c r="A590" s="144">
        <v>800146373</v>
      </c>
      <c r="B590" s="145" t="s">
        <v>648</v>
      </c>
    </row>
    <row r="591" spans="1:2" x14ac:dyDescent="0.3">
      <c r="A591" s="144">
        <v>807001542</v>
      </c>
      <c r="B591" s="145" t="s">
        <v>649</v>
      </c>
    </row>
    <row r="592" spans="1:2" x14ac:dyDescent="0.3">
      <c r="A592" s="144">
        <v>800158555</v>
      </c>
      <c r="B592" s="145" t="s">
        <v>650</v>
      </c>
    </row>
    <row r="593" spans="1:2" x14ac:dyDescent="0.3">
      <c r="A593" s="144">
        <v>800237087</v>
      </c>
      <c r="B593" s="145" t="s">
        <v>651</v>
      </c>
    </row>
    <row r="594" spans="1:2" x14ac:dyDescent="0.3">
      <c r="A594" s="144">
        <v>800127513</v>
      </c>
      <c r="B594" s="145" t="s">
        <v>652</v>
      </c>
    </row>
    <row r="595" spans="1:2" x14ac:dyDescent="0.3">
      <c r="A595" s="144">
        <v>892115242</v>
      </c>
      <c r="B595" s="145" t="s">
        <v>653</v>
      </c>
    </row>
    <row r="596" spans="1:2" x14ac:dyDescent="0.3">
      <c r="A596" s="144">
        <v>800078217</v>
      </c>
      <c r="B596" s="145" t="s">
        <v>654</v>
      </c>
    </row>
    <row r="597" spans="1:2" x14ac:dyDescent="0.3">
      <c r="A597" s="144">
        <v>891409065</v>
      </c>
      <c r="B597" s="145" t="s">
        <v>655</v>
      </c>
    </row>
    <row r="598" spans="1:2" x14ac:dyDescent="0.3">
      <c r="A598" s="144">
        <v>890115954</v>
      </c>
      <c r="B598" s="145" t="s">
        <v>656</v>
      </c>
    </row>
    <row r="599" spans="1:2" x14ac:dyDescent="0.3">
      <c r="A599" s="144">
        <v>892301096</v>
      </c>
      <c r="B599" s="145" t="s">
        <v>657</v>
      </c>
    </row>
    <row r="600" spans="1:2" x14ac:dyDescent="0.3">
      <c r="A600" s="144">
        <v>800087476</v>
      </c>
      <c r="B600" s="145" t="s">
        <v>658</v>
      </c>
    </row>
    <row r="601" spans="1:2" x14ac:dyDescent="0.3">
      <c r="A601" s="144">
        <v>807009129</v>
      </c>
      <c r="B601" s="145" t="s">
        <v>659</v>
      </c>
    </row>
    <row r="602" spans="1:2" x14ac:dyDescent="0.3">
      <c r="A602" s="144">
        <v>800136453</v>
      </c>
      <c r="B602" s="145" t="s">
        <v>660</v>
      </c>
    </row>
    <row r="603" spans="1:2" x14ac:dyDescent="0.3">
      <c r="A603" s="144">
        <v>830001518</v>
      </c>
      <c r="B603" s="145" t="s">
        <v>661</v>
      </c>
    </row>
    <row r="604" spans="1:2" x14ac:dyDescent="0.3">
      <c r="A604" s="144">
        <v>800137930</v>
      </c>
      <c r="B604" s="145" t="s">
        <v>662</v>
      </c>
    </row>
    <row r="605" spans="1:2" x14ac:dyDescent="0.3">
      <c r="A605" s="144">
        <v>800058000</v>
      </c>
      <c r="B605" s="145" t="s">
        <v>663</v>
      </c>
    </row>
    <row r="606" spans="1:2" x14ac:dyDescent="0.3">
      <c r="A606" s="144">
        <v>804006907</v>
      </c>
      <c r="B606" s="145" t="s">
        <v>664</v>
      </c>
    </row>
    <row r="607" spans="1:2" x14ac:dyDescent="0.3">
      <c r="A607" s="144">
        <v>800228194</v>
      </c>
      <c r="B607" s="145" t="s">
        <v>665</v>
      </c>
    </row>
    <row r="608" spans="1:2" x14ac:dyDescent="0.3">
      <c r="A608" s="144">
        <v>800141315</v>
      </c>
      <c r="B608" s="145" t="s">
        <v>666</v>
      </c>
    </row>
    <row r="609" spans="1:2" x14ac:dyDescent="0.3">
      <c r="A609" s="144">
        <v>800135264</v>
      </c>
      <c r="B609" s="145" t="s">
        <v>667</v>
      </c>
    </row>
    <row r="610" spans="1:2" x14ac:dyDescent="0.3">
      <c r="A610" s="144">
        <v>800062539</v>
      </c>
      <c r="B610" s="145" t="s">
        <v>668</v>
      </c>
    </row>
    <row r="611" spans="1:2" x14ac:dyDescent="0.3">
      <c r="A611" s="144">
        <v>830016953</v>
      </c>
      <c r="B611" s="145" t="s">
        <v>669</v>
      </c>
    </row>
    <row r="612" spans="1:2" x14ac:dyDescent="0.3">
      <c r="A612" s="144">
        <v>830029833</v>
      </c>
      <c r="B612" s="145" t="s">
        <v>670</v>
      </c>
    </row>
    <row r="613" spans="1:2" x14ac:dyDescent="0.3">
      <c r="A613" s="144">
        <v>800158188</v>
      </c>
      <c r="B613" s="145" t="s">
        <v>671</v>
      </c>
    </row>
    <row r="614" spans="1:2" x14ac:dyDescent="0.3">
      <c r="A614" s="144">
        <v>800161832</v>
      </c>
      <c r="B614" s="145" t="s">
        <v>672</v>
      </c>
    </row>
    <row r="615" spans="1:2" x14ac:dyDescent="0.3">
      <c r="A615" s="144">
        <v>800131011</v>
      </c>
      <c r="B615" s="145" t="s">
        <v>673</v>
      </c>
    </row>
    <row r="616" spans="1:2" x14ac:dyDescent="0.3">
      <c r="A616" s="144">
        <v>820001073</v>
      </c>
      <c r="B616" s="145" t="s">
        <v>674</v>
      </c>
    </row>
    <row r="617" spans="1:2" x14ac:dyDescent="0.3">
      <c r="A617" s="144">
        <v>830044501</v>
      </c>
      <c r="B617" s="145" t="s">
        <v>675</v>
      </c>
    </row>
    <row r="618" spans="1:2" x14ac:dyDescent="0.3">
      <c r="A618" s="144">
        <v>800075241</v>
      </c>
      <c r="B618" s="145" t="s">
        <v>676</v>
      </c>
    </row>
    <row r="619" spans="1:2" x14ac:dyDescent="0.3">
      <c r="A619" s="144">
        <v>800137234</v>
      </c>
      <c r="B619" s="145" t="s">
        <v>677</v>
      </c>
    </row>
    <row r="620" spans="1:2" x14ac:dyDescent="0.3">
      <c r="A620" s="144">
        <v>800143030</v>
      </c>
      <c r="B620" s="145" t="s">
        <v>678</v>
      </c>
    </row>
    <row r="621" spans="1:2" x14ac:dyDescent="0.3">
      <c r="A621" s="144">
        <v>812002769</v>
      </c>
      <c r="B621" s="145" t="s">
        <v>679</v>
      </c>
    </row>
    <row r="622" spans="1:2" x14ac:dyDescent="0.3">
      <c r="A622" s="144">
        <v>800231495</v>
      </c>
      <c r="B622" s="145" t="s">
        <v>680</v>
      </c>
    </row>
    <row r="623" spans="1:2" x14ac:dyDescent="0.3">
      <c r="A623" s="144">
        <v>800137279</v>
      </c>
      <c r="B623" s="145" t="s">
        <v>681</v>
      </c>
    </row>
    <row r="624" spans="1:2" x14ac:dyDescent="0.3">
      <c r="A624" s="144">
        <v>800145642</v>
      </c>
      <c r="B624" s="145" t="s">
        <v>682</v>
      </c>
    </row>
    <row r="625" spans="1:2" x14ac:dyDescent="0.3">
      <c r="A625" s="144">
        <v>800144321</v>
      </c>
      <c r="B625" s="145" t="s">
        <v>683</v>
      </c>
    </row>
    <row r="626" spans="1:2" x14ac:dyDescent="0.3">
      <c r="A626" s="144">
        <v>800116486</v>
      </c>
      <c r="B626" s="145" t="s">
        <v>684</v>
      </c>
    </row>
    <row r="627" spans="1:2" x14ac:dyDescent="0.3">
      <c r="A627" s="144">
        <v>800114682</v>
      </c>
      <c r="B627" s="145" t="s">
        <v>685</v>
      </c>
    </row>
    <row r="628" spans="1:2" x14ac:dyDescent="0.3">
      <c r="A628" s="144">
        <v>800145116</v>
      </c>
      <c r="B628" s="145" t="s">
        <v>686</v>
      </c>
    </row>
    <row r="629" spans="1:2" x14ac:dyDescent="0.3">
      <c r="A629" s="144">
        <v>830031443</v>
      </c>
      <c r="B629" s="145" t="s">
        <v>687</v>
      </c>
    </row>
    <row r="630" spans="1:2" x14ac:dyDescent="0.3">
      <c r="A630" s="144">
        <v>830002545</v>
      </c>
      <c r="B630" s="145" t="s">
        <v>688</v>
      </c>
    </row>
    <row r="631" spans="1:2" x14ac:dyDescent="0.3">
      <c r="A631" s="144">
        <v>800158655</v>
      </c>
      <c r="B631" s="145" t="s">
        <v>689</v>
      </c>
    </row>
    <row r="632" spans="1:2" x14ac:dyDescent="0.3">
      <c r="A632" s="144">
        <v>800136100</v>
      </c>
      <c r="B632" s="145" t="s">
        <v>690</v>
      </c>
    </row>
    <row r="633" spans="1:2" x14ac:dyDescent="0.3">
      <c r="A633" s="144">
        <v>800080296</v>
      </c>
      <c r="B633" s="145" t="s">
        <v>691</v>
      </c>
    </row>
    <row r="634" spans="1:2" x14ac:dyDescent="0.3">
      <c r="A634" s="144">
        <v>900059060</v>
      </c>
      <c r="B634" s="145" t="s">
        <v>692</v>
      </c>
    </row>
    <row r="635" spans="1:2" x14ac:dyDescent="0.3">
      <c r="A635" s="144">
        <v>800061618</v>
      </c>
      <c r="B635" s="145" t="s">
        <v>693</v>
      </c>
    </row>
    <row r="636" spans="1:2" x14ac:dyDescent="0.3">
      <c r="A636" s="144">
        <v>900390203</v>
      </c>
      <c r="B636" s="145" t="s">
        <v>694</v>
      </c>
    </row>
    <row r="637" spans="1:2" x14ac:dyDescent="0.3">
      <c r="A637" s="144">
        <v>800137381</v>
      </c>
      <c r="B637" s="145" t="s">
        <v>695</v>
      </c>
    </row>
    <row r="638" spans="1:2" x14ac:dyDescent="0.3">
      <c r="A638" s="144">
        <v>800165481</v>
      </c>
      <c r="B638" s="145" t="s">
        <v>696</v>
      </c>
    </row>
    <row r="639" spans="1:2" x14ac:dyDescent="0.3">
      <c r="A639" s="144">
        <v>800202455</v>
      </c>
      <c r="B639" s="145" t="s">
        <v>697</v>
      </c>
    </row>
    <row r="640" spans="1:2" x14ac:dyDescent="0.3">
      <c r="A640" s="144">
        <v>800170584</v>
      </c>
      <c r="B640" s="145" t="s">
        <v>698</v>
      </c>
    </row>
    <row r="641" spans="1:2" x14ac:dyDescent="0.3">
      <c r="A641" s="144">
        <v>800129883</v>
      </c>
      <c r="B641" s="145" t="s">
        <v>699</v>
      </c>
    </row>
    <row r="642" spans="1:2" x14ac:dyDescent="0.3">
      <c r="A642" s="144">
        <v>800145299</v>
      </c>
      <c r="B642" s="145" t="s">
        <v>700</v>
      </c>
    </row>
    <row r="643" spans="1:2" x14ac:dyDescent="0.3">
      <c r="A643" s="144">
        <v>800189591</v>
      </c>
      <c r="B643" s="145" t="s">
        <v>701</v>
      </c>
    </row>
    <row r="644" spans="1:2" x14ac:dyDescent="0.3">
      <c r="A644" s="144">
        <v>800136825</v>
      </c>
      <c r="B644" s="145" t="s">
        <v>702</v>
      </c>
    </row>
    <row r="645" spans="1:2" x14ac:dyDescent="0.3">
      <c r="A645" s="144">
        <v>800135083</v>
      </c>
      <c r="B645" s="145" t="s">
        <v>703</v>
      </c>
    </row>
    <row r="646" spans="1:2" x14ac:dyDescent="0.3">
      <c r="A646" s="144">
        <v>800140335</v>
      </c>
      <c r="B646" s="145" t="s">
        <v>703</v>
      </c>
    </row>
    <row r="647" spans="1:2" x14ac:dyDescent="0.3">
      <c r="A647" s="144">
        <v>800140695</v>
      </c>
      <c r="B647" s="145" t="s">
        <v>703</v>
      </c>
    </row>
    <row r="648" spans="1:2" x14ac:dyDescent="0.3">
      <c r="A648" s="144">
        <v>800168868</v>
      </c>
      <c r="B648" s="145" t="s">
        <v>703</v>
      </c>
    </row>
    <row r="649" spans="1:2" x14ac:dyDescent="0.3">
      <c r="A649" s="144">
        <v>800205555</v>
      </c>
      <c r="B649" s="145" t="s">
        <v>704</v>
      </c>
    </row>
    <row r="650" spans="1:2" x14ac:dyDescent="0.3">
      <c r="A650" s="144">
        <v>800205526</v>
      </c>
      <c r="B650" s="145" t="s">
        <v>705</v>
      </c>
    </row>
    <row r="651" spans="1:2" x14ac:dyDescent="0.3">
      <c r="A651" s="144">
        <v>901017199</v>
      </c>
      <c r="B651" s="145" t="s">
        <v>706</v>
      </c>
    </row>
    <row r="652" spans="1:2" x14ac:dyDescent="0.3">
      <c r="A652" s="144">
        <v>800234057</v>
      </c>
      <c r="B652" s="145" t="s">
        <v>707</v>
      </c>
    </row>
    <row r="653" spans="1:2" x14ac:dyDescent="0.3">
      <c r="A653" s="144">
        <v>800124288</v>
      </c>
      <c r="B653" s="145" t="s">
        <v>708</v>
      </c>
    </row>
    <row r="654" spans="1:2" x14ac:dyDescent="0.3">
      <c r="A654" s="144">
        <v>800082246</v>
      </c>
      <c r="B654" s="145" t="s">
        <v>709</v>
      </c>
    </row>
    <row r="655" spans="1:2" x14ac:dyDescent="0.3">
      <c r="A655" s="144">
        <v>800077427</v>
      </c>
      <c r="B655" s="145" t="s">
        <v>710</v>
      </c>
    </row>
    <row r="656" spans="1:2" x14ac:dyDescent="0.3">
      <c r="A656" s="144">
        <v>830044462</v>
      </c>
      <c r="B656" s="145" t="s">
        <v>711</v>
      </c>
    </row>
    <row r="657" spans="1:2" x14ac:dyDescent="0.3">
      <c r="A657" s="144">
        <v>800074637</v>
      </c>
      <c r="B657" s="145" t="s">
        <v>712</v>
      </c>
    </row>
    <row r="658" spans="1:2" x14ac:dyDescent="0.3">
      <c r="A658" s="144">
        <v>800096173</v>
      </c>
      <c r="B658" s="145" t="s">
        <v>713</v>
      </c>
    </row>
    <row r="659" spans="1:2" x14ac:dyDescent="0.3">
      <c r="A659" s="144">
        <v>800166568</v>
      </c>
      <c r="B659" s="145" t="s">
        <v>714</v>
      </c>
    </row>
    <row r="660" spans="1:2" x14ac:dyDescent="0.3">
      <c r="A660" s="144">
        <v>800038563</v>
      </c>
      <c r="B660" s="145" t="s">
        <v>715</v>
      </c>
    </row>
    <row r="661" spans="1:2" x14ac:dyDescent="0.3">
      <c r="A661" s="144">
        <v>800037541</v>
      </c>
      <c r="B661" s="145" t="s">
        <v>716</v>
      </c>
    </row>
    <row r="662" spans="1:2" x14ac:dyDescent="0.3">
      <c r="A662" s="144">
        <v>811009165</v>
      </c>
      <c r="B662" s="145" t="s">
        <v>717</v>
      </c>
    </row>
    <row r="663" spans="1:2" x14ac:dyDescent="0.3">
      <c r="A663" s="144">
        <v>800069125</v>
      </c>
      <c r="B663" s="145" t="s">
        <v>718</v>
      </c>
    </row>
    <row r="664" spans="1:2" x14ac:dyDescent="0.3">
      <c r="A664" s="144">
        <v>830123253</v>
      </c>
      <c r="B664" s="145" t="s">
        <v>719</v>
      </c>
    </row>
    <row r="665" spans="1:2" x14ac:dyDescent="0.3">
      <c r="A665" s="144">
        <v>900259369</v>
      </c>
      <c r="B665" s="145" t="s">
        <v>720</v>
      </c>
    </row>
    <row r="666" spans="1:2" x14ac:dyDescent="0.3">
      <c r="A666" s="144">
        <v>800062292</v>
      </c>
      <c r="B666" s="145" t="s">
        <v>721</v>
      </c>
    </row>
    <row r="667" spans="1:2" x14ac:dyDescent="0.3">
      <c r="A667" s="144">
        <v>830007378</v>
      </c>
      <c r="B667" s="145" t="s">
        <v>722</v>
      </c>
    </row>
    <row r="668" spans="1:2" x14ac:dyDescent="0.3">
      <c r="A668" s="144">
        <v>800112751</v>
      </c>
      <c r="B668" s="145" t="s">
        <v>723</v>
      </c>
    </row>
    <row r="669" spans="1:2" x14ac:dyDescent="0.3">
      <c r="A669" s="144">
        <v>900191343</v>
      </c>
      <c r="B669" s="145" t="s">
        <v>724</v>
      </c>
    </row>
    <row r="670" spans="1:2" x14ac:dyDescent="0.3">
      <c r="A670" s="144">
        <v>830006152</v>
      </c>
      <c r="B670" s="145" t="s">
        <v>725</v>
      </c>
    </row>
    <row r="671" spans="1:2" x14ac:dyDescent="0.3">
      <c r="A671" s="144">
        <v>800243516</v>
      </c>
      <c r="B671" s="145" t="s">
        <v>726</v>
      </c>
    </row>
    <row r="672" spans="1:2" x14ac:dyDescent="0.3">
      <c r="A672" s="144">
        <v>820000779</v>
      </c>
      <c r="B672" s="145" t="s">
        <v>727</v>
      </c>
    </row>
    <row r="673" spans="1:2" x14ac:dyDescent="0.3">
      <c r="A673" s="144">
        <v>800074608</v>
      </c>
      <c r="B673" s="145" t="s">
        <v>728</v>
      </c>
    </row>
    <row r="674" spans="1:2" x14ac:dyDescent="0.3">
      <c r="A674" s="144">
        <v>800069965</v>
      </c>
      <c r="B674" s="145" t="s">
        <v>729</v>
      </c>
    </row>
    <row r="675" spans="1:2" x14ac:dyDescent="0.3">
      <c r="A675" s="144">
        <v>800069294</v>
      </c>
      <c r="B675" s="145" t="s">
        <v>730</v>
      </c>
    </row>
    <row r="676" spans="1:2" x14ac:dyDescent="0.3">
      <c r="A676" s="144">
        <v>800068515</v>
      </c>
      <c r="B676" s="145" t="s">
        <v>731</v>
      </c>
    </row>
    <row r="677" spans="1:2" x14ac:dyDescent="0.3">
      <c r="A677" s="144">
        <v>800144652</v>
      </c>
      <c r="B677" s="145" t="s">
        <v>732</v>
      </c>
    </row>
    <row r="678" spans="1:2" x14ac:dyDescent="0.3">
      <c r="A678" s="144">
        <v>800065407</v>
      </c>
      <c r="B678" s="145" t="s">
        <v>733</v>
      </c>
    </row>
    <row r="679" spans="1:2" x14ac:dyDescent="0.3">
      <c r="A679" s="144">
        <v>800068367</v>
      </c>
      <c r="B679" s="145" t="s">
        <v>734</v>
      </c>
    </row>
    <row r="680" spans="1:2" x14ac:dyDescent="0.3">
      <c r="A680" s="144">
        <v>800069320</v>
      </c>
      <c r="B680" s="145" t="s">
        <v>735</v>
      </c>
    </row>
    <row r="681" spans="1:2" x14ac:dyDescent="0.3">
      <c r="A681" s="144">
        <v>820000874</v>
      </c>
      <c r="B681" s="145" t="s">
        <v>736</v>
      </c>
    </row>
    <row r="682" spans="1:2" x14ac:dyDescent="0.3">
      <c r="A682" s="144">
        <v>800145701</v>
      </c>
      <c r="B682" s="145" t="s">
        <v>737</v>
      </c>
    </row>
    <row r="683" spans="1:2" x14ac:dyDescent="0.3">
      <c r="A683" s="144">
        <v>811044334</v>
      </c>
      <c r="B683" s="145" t="s">
        <v>738</v>
      </c>
    </row>
    <row r="684" spans="1:2" x14ac:dyDescent="0.3">
      <c r="A684" s="144">
        <v>811044088</v>
      </c>
      <c r="B684" s="145" t="s">
        <v>739</v>
      </c>
    </row>
    <row r="685" spans="1:2" x14ac:dyDescent="0.3">
      <c r="A685" s="144">
        <v>800210629</v>
      </c>
      <c r="B685" s="145" t="s">
        <v>740</v>
      </c>
    </row>
    <row r="686" spans="1:2" x14ac:dyDescent="0.3">
      <c r="A686" s="144">
        <v>800086963</v>
      </c>
      <c r="B686" s="145" t="s">
        <v>741</v>
      </c>
    </row>
    <row r="687" spans="1:2" x14ac:dyDescent="0.3">
      <c r="A687" s="144">
        <v>800044589</v>
      </c>
      <c r="B687" s="145" t="s">
        <v>742</v>
      </c>
    </row>
    <row r="688" spans="1:2" x14ac:dyDescent="0.3">
      <c r="A688" s="144">
        <v>892099374</v>
      </c>
      <c r="B688" s="145" t="s">
        <v>743</v>
      </c>
    </row>
    <row r="689" spans="1:2" x14ac:dyDescent="0.3">
      <c r="A689" s="144">
        <v>892301359</v>
      </c>
      <c r="B689" s="145" t="s">
        <v>744</v>
      </c>
    </row>
    <row r="690" spans="1:2" x14ac:dyDescent="0.3">
      <c r="A690" s="144">
        <v>800188645</v>
      </c>
      <c r="B690" s="145" t="s">
        <v>745</v>
      </c>
    </row>
    <row r="691" spans="1:2" x14ac:dyDescent="0.3">
      <c r="A691" s="144">
        <v>811045092</v>
      </c>
      <c r="B691" s="145" t="s">
        <v>746</v>
      </c>
    </row>
    <row r="692" spans="1:2" x14ac:dyDescent="0.3">
      <c r="A692" s="144">
        <v>900612066</v>
      </c>
      <c r="B692" s="145" t="s">
        <v>747</v>
      </c>
    </row>
    <row r="693" spans="1:2" x14ac:dyDescent="0.3">
      <c r="A693" s="144">
        <v>900207361</v>
      </c>
      <c r="B693" s="145" t="s">
        <v>748</v>
      </c>
    </row>
    <row r="694" spans="1:2" x14ac:dyDescent="0.3">
      <c r="A694" s="144">
        <v>900065944</v>
      </c>
      <c r="B694" s="145" t="s">
        <v>749</v>
      </c>
    </row>
    <row r="695" spans="1:2" x14ac:dyDescent="0.3">
      <c r="A695" s="144">
        <v>900699025</v>
      </c>
      <c r="B695" s="145" t="s">
        <v>750</v>
      </c>
    </row>
    <row r="696" spans="1:2" x14ac:dyDescent="0.3">
      <c r="A696" s="144">
        <v>819006201</v>
      </c>
      <c r="B696" s="145" t="s">
        <v>751</v>
      </c>
    </row>
    <row r="697" spans="1:2" x14ac:dyDescent="0.3">
      <c r="A697" s="144">
        <v>900400705</v>
      </c>
      <c r="B697" s="145" t="s">
        <v>752</v>
      </c>
    </row>
    <row r="698" spans="1:2" x14ac:dyDescent="0.3">
      <c r="A698" s="144">
        <v>818001995</v>
      </c>
      <c r="B698" s="145" t="s">
        <v>753</v>
      </c>
    </row>
    <row r="699" spans="1:2" x14ac:dyDescent="0.3">
      <c r="A699" s="144">
        <v>800165016</v>
      </c>
      <c r="B699" s="145" t="s">
        <v>754</v>
      </c>
    </row>
    <row r="700" spans="1:2" x14ac:dyDescent="0.3">
      <c r="A700" s="144">
        <v>800143615</v>
      </c>
      <c r="B700" s="145" t="s">
        <v>755</v>
      </c>
    </row>
    <row r="701" spans="1:2" x14ac:dyDescent="0.3">
      <c r="A701" s="144">
        <v>800078357</v>
      </c>
      <c r="B701" s="145" t="s">
        <v>756</v>
      </c>
    </row>
    <row r="702" spans="1:2" x14ac:dyDescent="0.3">
      <c r="A702" s="144">
        <v>800140123</v>
      </c>
      <c r="B702" s="145" t="s">
        <v>757</v>
      </c>
    </row>
    <row r="703" spans="1:2" x14ac:dyDescent="0.3">
      <c r="A703" s="144">
        <v>800061516</v>
      </c>
      <c r="B703" s="145" t="s">
        <v>758</v>
      </c>
    </row>
    <row r="704" spans="1:2" x14ac:dyDescent="0.3">
      <c r="A704" s="144">
        <v>800140150</v>
      </c>
      <c r="B704" s="145" t="s">
        <v>759</v>
      </c>
    </row>
    <row r="705" spans="1:2" x14ac:dyDescent="0.3">
      <c r="A705" s="144">
        <v>800171656</v>
      </c>
      <c r="B705" s="145" t="s">
        <v>760</v>
      </c>
    </row>
    <row r="706" spans="1:2" x14ac:dyDescent="0.3">
      <c r="A706" s="144">
        <v>800193903</v>
      </c>
      <c r="B706" s="145" t="s">
        <v>761</v>
      </c>
    </row>
    <row r="707" spans="1:2" x14ac:dyDescent="0.3">
      <c r="A707" s="144">
        <v>800182233</v>
      </c>
      <c r="B707" s="145" t="s">
        <v>762</v>
      </c>
    </row>
    <row r="708" spans="1:2" x14ac:dyDescent="0.3">
      <c r="A708" s="144">
        <v>800183434</v>
      </c>
      <c r="B708" s="145" t="s">
        <v>763</v>
      </c>
    </row>
    <row r="709" spans="1:2" x14ac:dyDescent="0.3">
      <c r="A709" s="144">
        <v>800139606</v>
      </c>
      <c r="B709" s="145" t="s">
        <v>764</v>
      </c>
    </row>
    <row r="710" spans="1:2" x14ac:dyDescent="0.3">
      <c r="A710" s="144">
        <v>800140146</v>
      </c>
      <c r="B710" s="145" t="s">
        <v>765</v>
      </c>
    </row>
    <row r="711" spans="1:2" x14ac:dyDescent="0.3">
      <c r="A711" s="144">
        <v>812000159</v>
      </c>
      <c r="B711" s="145" t="s">
        <v>766</v>
      </c>
    </row>
    <row r="712" spans="1:2" x14ac:dyDescent="0.3">
      <c r="A712" s="144">
        <v>800141635</v>
      </c>
      <c r="B712" s="145" t="s">
        <v>767</v>
      </c>
    </row>
    <row r="713" spans="1:2" x14ac:dyDescent="0.3">
      <c r="A713" s="144">
        <v>800207784</v>
      </c>
      <c r="B713" s="145" t="s">
        <v>768</v>
      </c>
    </row>
    <row r="714" spans="1:2" x14ac:dyDescent="0.3">
      <c r="A714" s="144">
        <v>800063654</v>
      </c>
      <c r="B714" s="145" t="s">
        <v>769</v>
      </c>
    </row>
    <row r="715" spans="1:2" x14ac:dyDescent="0.3">
      <c r="A715" s="144">
        <v>800062520</v>
      </c>
      <c r="B715" s="145" t="s">
        <v>770</v>
      </c>
    </row>
    <row r="716" spans="1:2" x14ac:dyDescent="0.3">
      <c r="A716" s="144">
        <v>800082581</v>
      </c>
      <c r="B716" s="145" t="s">
        <v>771</v>
      </c>
    </row>
    <row r="717" spans="1:2" x14ac:dyDescent="0.3">
      <c r="A717" s="144">
        <v>800141899</v>
      </c>
      <c r="B717" s="145" t="s">
        <v>772</v>
      </c>
    </row>
    <row r="718" spans="1:2" x14ac:dyDescent="0.3">
      <c r="A718" s="144">
        <v>800061990</v>
      </c>
      <c r="B718" s="145" t="s">
        <v>773</v>
      </c>
    </row>
    <row r="719" spans="1:2" x14ac:dyDescent="0.3">
      <c r="A719" s="144">
        <v>800060961</v>
      </c>
      <c r="B719" s="145" t="s">
        <v>774</v>
      </c>
    </row>
    <row r="720" spans="1:2" x14ac:dyDescent="0.3">
      <c r="A720" s="144">
        <v>800062477</v>
      </c>
      <c r="B720" s="145" t="s">
        <v>775</v>
      </c>
    </row>
    <row r="721" spans="1:2" x14ac:dyDescent="0.3">
      <c r="A721" s="144">
        <v>900187007</v>
      </c>
      <c r="B721" s="145" t="s">
        <v>776</v>
      </c>
    </row>
    <row r="722" spans="1:2" x14ac:dyDescent="0.3">
      <c r="A722" s="144">
        <v>830027931</v>
      </c>
      <c r="B722" s="145" t="s">
        <v>777</v>
      </c>
    </row>
    <row r="723" spans="1:2" x14ac:dyDescent="0.3">
      <c r="A723" s="144">
        <v>800061856</v>
      </c>
      <c r="B723" s="145" t="s">
        <v>778</v>
      </c>
    </row>
    <row r="724" spans="1:2" x14ac:dyDescent="0.3">
      <c r="A724" s="144">
        <v>800223570</v>
      </c>
      <c r="B724" s="145" t="s">
        <v>779</v>
      </c>
    </row>
    <row r="725" spans="1:2" x14ac:dyDescent="0.3">
      <c r="A725" s="144">
        <v>800237405</v>
      </c>
      <c r="B725" s="145" t="s">
        <v>780</v>
      </c>
    </row>
    <row r="726" spans="1:2" x14ac:dyDescent="0.3">
      <c r="A726" s="144">
        <v>813010867</v>
      </c>
      <c r="B726" s="145" t="s">
        <v>781</v>
      </c>
    </row>
    <row r="727" spans="1:2" x14ac:dyDescent="0.3">
      <c r="A727" s="144">
        <v>800148849</v>
      </c>
      <c r="B727" s="145" t="s">
        <v>782</v>
      </c>
    </row>
    <row r="728" spans="1:2" x14ac:dyDescent="0.3">
      <c r="A728" s="144">
        <v>900503919</v>
      </c>
      <c r="B728" s="145" t="s">
        <v>783</v>
      </c>
    </row>
    <row r="729" spans="1:2" x14ac:dyDescent="0.3">
      <c r="A729" s="144">
        <v>818001250</v>
      </c>
      <c r="B729" s="145" t="s">
        <v>784</v>
      </c>
    </row>
    <row r="730" spans="1:2" x14ac:dyDescent="0.3">
      <c r="A730" s="144">
        <v>900221578</v>
      </c>
      <c r="B730" s="145" t="s">
        <v>785</v>
      </c>
    </row>
    <row r="731" spans="1:2" x14ac:dyDescent="0.3">
      <c r="A731" s="144">
        <v>805029466</v>
      </c>
      <c r="B731" s="145" t="s">
        <v>786</v>
      </c>
    </row>
    <row r="732" spans="1:2" x14ac:dyDescent="0.3">
      <c r="A732" s="144">
        <v>900761468</v>
      </c>
      <c r="B732" s="145" t="s">
        <v>787</v>
      </c>
    </row>
    <row r="733" spans="1:2" x14ac:dyDescent="0.3">
      <c r="A733" s="144">
        <v>901046947</v>
      </c>
      <c r="B733" s="145" t="s">
        <v>788</v>
      </c>
    </row>
    <row r="734" spans="1:2" x14ac:dyDescent="0.3">
      <c r="A734" s="144">
        <v>809007114</v>
      </c>
      <c r="B734" s="145" t="s">
        <v>789</v>
      </c>
    </row>
    <row r="735" spans="1:2" x14ac:dyDescent="0.3">
      <c r="A735" s="144">
        <v>900503441</v>
      </c>
      <c r="B735" s="145" t="s">
        <v>790</v>
      </c>
    </row>
    <row r="736" spans="1:2" x14ac:dyDescent="0.3">
      <c r="A736" s="144">
        <v>830507103</v>
      </c>
      <c r="B736" s="145" t="s">
        <v>791</v>
      </c>
    </row>
    <row r="737" spans="1:2" x14ac:dyDescent="0.3">
      <c r="A737" s="144">
        <v>802013901</v>
      </c>
      <c r="B737" s="145" t="s">
        <v>792</v>
      </c>
    </row>
    <row r="738" spans="1:2" x14ac:dyDescent="0.3">
      <c r="A738" s="144">
        <v>800043253</v>
      </c>
      <c r="B738" s="145" t="s">
        <v>793</v>
      </c>
    </row>
    <row r="739" spans="1:2" x14ac:dyDescent="0.3">
      <c r="A739" s="144">
        <v>800188651</v>
      </c>
      <c r="B739" s="145" t="s">
        <v>794</v>
      </c>
    </row>
    <row r="740" spans="1:2" x14ac:dyDescent="0.3">
      <c r="A740" s="144">
        <v>900297384</v>
      </c>
      <c r="B740" s="145" t="s">
        <v>795</v>
      </c>
    </row>
    <row r="741" spans="1:2" x14ac:dyDescent="0.3">
      <c r="A741" s="144">
        <v>900036299</v>
      </c>
      <c r="B741" s="145" t="s">
        <v>796</v>
      </c>
    </row>
    <row r="742" spans="1:2" x14ac:dyDescent="0.3">
      <c r="A742" s="144">
        <v>812001486</v>
      </c>
      <c r="B742" s="145" t="s">
        <v>797</v>
      </c>
    </row>
    <row r="743" spans="1:2" x14ac:dyDescent="0.3">
      <c r="A743" s="144">
        <v>800147247</v>
      </c>
      <c r="B743" s="145" t="s">
        <v>798</v>
      </c>
    </row>
    <row r="744" spans="1:2" x14ac:dyDescent="0.3">
      <c r="A744" s="144">
        <v>818002216</v>
      </c>
      <c r="B744" s="145" t="s">
        <v>799</v>
      </c>
    </row>
    <row r="745" spans="1:2" x14ac:dyDescent="0.3">
      <c r="A745" s="144">
        <v>806002258</v>
      </c>
      <c r="B745" s="145" t="s">
        <v>800</v>
      </c>
    </row>
    <row r="746" spans="1:2" x14ac:dyDescent="0.3">
      <c r="A746" s="144">
        <v>800077661</v>
      </c>
      <c r="B746" s="145" t="s">
        <v>801</v>
      </c>
    </row>
    <row r="747" spans="1:2" x14ac:dyDescent="0.3">
      <c r="A747" s="144">
        <v>900591537</v>
      </c>
      <c r="B747" s="145" t="s">
        <v>802</v>
      </c>
    </row>
    <row r="748" spans="1:2" x14ac:dyDescent="0.3">
      <c r="A748" s="144">
        <v>800227558</v>
      </c>
      <c r="B748" s="145" t="s">
        <v>803</v>
      </c>
    </row>
    <row r="749" spans="1:2" x14ac:dyDescent="0.3">
      <c r="A749" s="144">
        <v>900088061</v>
      </c>
      <c r="B749" s="145" t="s">
        <v>804</v>
      </c>
    </row>
    <row r="750" spans="1:2" x14ac:dyDescent="0.3">
      <c r="A750" s="144">
        <v>832000573</v>
      </c>
      <c r="B750" s="145" t="s">
        <v>805</v>
      </c>
    </row>
    <row r="751" spans="1:2" x14ac:dyDescent="0.3">
      <c r="A751" s="144">
        <v>840000903</v>
      </c>
      <c r="B751" s="145" t="s">
        <v>806</v>
      </c>
    </row>
    <row r="752" spans="1:2" x14ac:dyDescent="0.3">
      <c r="A752" s="144">
        <v>900322099</v>
      </c>
      <c r="B752" s="145" t="s">
        <v>807</v>
      </c>
    </row>
    <row r="753" spans="1:2" x14ac:dyDescent="0.3">
      <c r="A753" s="144">
        <v>800251628</v>
      </c>
      <c r="B753" s="145" t="s">
        <v>808</v>
      </c>
    </row>
    <row r="754" spans="1:2" x14ac:dyDescent="0.3">
      <c r="A754" s="144">
        <v>900123224</v>
      </c>
      <c r="B754" s="145" t="s">
        <v>809</v>
      </c>
    </row>
    <row r="755" spans="1:2" x14ac:dyDescent="0.3">
      <c r="A755" s="144">
        <v>825001418</v>
      </c>
      <c r="B755" s="145" t="s">
        <v>810</v>
      </c>
    </row>
    <row r="756" spans="1:2" x14ac:dyDescent="0.3">
      <c r="A756" s="144">
        <v>805022720</v>
      </c>
      <c r="B756" s="145" t="s">
        <v>811</v>
      </c>
    </row>
    <row r="757" spans="1:2" x14ac:dyDescent="0.3">
      <c r="A757" s="144">
        <v>800062820</v>
      </c>
      <c r="B757" s="145" t="s">
        <v>812</v>
      </c>
    </row>
    <row r="758" spans="1:2" x14ac:dyDescent="0.3">
      <c r="A758" s="144">
        <v>900208749</v>
      </c>
      <c r="B758" s="145" t="s">
        <v>813</v>
      </c>
    </row>
    <row r="759" spans="1:2" x14ac:dyDescent="0.3">
      <c r="A759" s="144">
        <v>800242162</v>
      </c>
      <c r="B759" s="145" t="s">
        <v>814</v>
      </c>
    </row>
    <row r="760" spans="1:2" x14ac:dyDescent="0.3">
      <c r="A760" s="144">
        <v>890212211</v>
      </c>
      <c r="B760" s="145" t="s">
        <v>815</v>
      </c>
    </row>
    <row r="761" spans="1:2" x14ac:dyDescent="0.3">
      <c r="A761" s="144">
        <v>830002396</v>
      </c>
      <c r="B761" s="145" t="s">
        <v>816</v>
      </c>
    </row>
    <row r="762" spans="1:2" x14ac:dyDescent="0.3">
      <c r="A762" s="144">
        <v>800154331</v>
      </c>
      <c r="B762" s="145" t="s">
        <v>817</v>
      </c>
    </row>
    <row r="763" spans="1:2" x14ac:dyDescent="0.3">
      <c r="A763" s="144">
        <v>800205764</v>
      </c>
      <c r="B763" s="145" t="s">
        <v>818</v>
      </c>
    </row>
    <row r="764" spans="1:2" x14ac:dyDescent="0.3">
      <c r="A764" s="144">
        <v>811021339</v>
      </c>
      <c r="B764" s="145" t="s">
        <v>819</v>
      </c>
    </row>
    <row r="765" spans="1:2" x14ac:dyDescent="0.3">
      <c r="A765" s="144">
        <v>800153695</v>
      </c>
      <c r="B765" s="145" t="s">
        <v>820</v>
      </c>
    </row>
    <row r="766" spans="1:2" x14ac:dyDescent="0.3">
      <c r="A766" s="144">
        <v>814004312</v>
      </c>
      <c r="B766" s="145" t="s">
        <v>821</v>
      </c>
    </row>
    <row r="767" spans="1:2" x14ac:dyDescent="0.3">
      <c r="A767" s="144">
        <v>891190237</v>
      </c>
      <c r="B767" s="145" t="s">
        <v>822</v>
      </c>
    </row>
    <row r="768" spans="1:2" x14ac:dyDescent="0.3">
      <c r="A768" s="144">
        <v>800202403</v>
      </c>
      <c r="B768" s="145" t="s">
        <v>823</v>
      </c>
    </row>
    <row r="769" spans="1:2" x14ac:dyDescent="0.3">
      <c r="A769" s="144">
        <v>800136151</v>
      </c>
      <c r="B769" s="145" t="s">
        <v>824</v>
      </c>
    </row>
    <row r="770" spans="1:2" x14ac:dyDescent="0.3">
      <c r="A770" s="144">
        <v>800224669</v>
      </c>
      <c r="B770" s="145" t="s">
        <v>825</v>
      </c>
    </row>
    <row r="771" spans="1:2" x14ac:dyDescent="0.3">
      <c r="A771" s="144">
        <v>834000193</v>
      </c>
      <c r="B771" s="145" t="s">
        <v>826</v>
      </c>
    </row>
    <row r="772" spans="1:2" x14ac:dyDescent="0.3">
      <c r="A772" s="144">
        <v>891408986</v>
      </c>
      <c r="B772" s="145" t="s">
        <v>827</v>
      </c>
    </row>
    <row r="773" spans="1:2" x14ac:dyDescent="0.3">
      <c r="A773" s="144">
        <v>804007016</v>
      </c>
      <c r="B773" s="145" t="s">
        <v>828</v>
      </c>
    </row>
    <row r="774" spans="1:2" x14ac:dyDescent="0.3">
      <c r="A774" s="144">
        <v>800074870</v>
      </c>
      <c r="B774" s="145" t="s">
        <v>829</v>
      </c>
    </row>
    <row r="775" spans="1:2" x14ac:dyDescent="0.3">
      <c r="A775" s="144">
        <v>800112895</v>
      </c>
      <c r="B775" s="145" t="s">
        <v>830</v>
      </c>
    </row>
    <row r="776" spans="1:2" x14ac:dyDescent="0.3">
      <c r="A776" s="144">
        <v>819007007</v>
      </c>
      <c r="B776" s="145" t="s">
        <v>831</v>
      </c>
    </row>
    <row r="777" spans="1:2" x14ac:dyDescent="0.3">
      <c r="A777" s="144">
        <v>900074630</v>
      </c>
      <c r="B777" s="145" t="s">
        <v>832</v>
      </c>
    </row>
    <row r="778" spans="1:2" x14ac:dyDescent="0.3">
      <c r="A778" s="144">
        <v>900580504</v>
      </c>
      <c r="B778" s="145" t="s">
        <v>833</v>
      </c>
    </row>
    <row r="779" spans="1:2" x14ac:dyDescent="0.3">
      <c r="A779" s="144">
        <v>809007781</v>
      </c>
      <c r="B779" s="145" t="s">
        <v>834</v>
      </c>
    </row>
    <row r="780" spans="1:2" x14ac:dyDescent="0.3">
      <c r="A780" s="144">
        <v>823001041</v>
      </c>
      <c r="B780" s="145" t="s">
        <v>835</v>
      </c>
    </row>
    <row r="781" spans="1:2" x14ac:dyDescent="0.3">
      <c r="A781" s="144">
        <v>860021793</v>
      </c>
      <c r="B781" s="145" t="s">
        <v>836</v>
      </c>
    </row>
    <row r="782" spans="1:2" x14ac:dyDescent="0.3">
      <c r="A782" s="144">
        <v>900124612</v>
      </c>
      <c r="B782" s="145" t="s">
        <v>837</v>
      </c>
    </row>
    <row r="783" spans="1:2" x14ac:dyDescent="0.3">
      <c r="A783" s="144">
        <v>824002211</v>
      </c>
      <c r="B783" s="145" t="s">
        <v>838</v>
      </c>
    </row>
    <row r="784" spans="1:2" x14ac:dyDescent="0.3">
      <c r="A784" s="144">
        <v>800040208</v>
      </c>
      <c r="B784" s="145" t="s">
        <v>839</v>
      </c>
    </row>
    <row r="785" spans="1:2" x14ac:dyDescent="0.3">
      <c r="A785" s="144">
        <v>830107985</v>
      </c>
      <c r="B785" s="145" t="s">
        <v>840</v>
      </c>
    </row>
    <row r="786" spans="1:2" x14ac:dyDescent="0.3">
      <c r="A786" s="144">
        <v>800058035</v>
      </c>
      <c r="B786" s="145" t="s">
        <v>841</v>
      </c>
    </row>
    <row r="787" spans="1:2" x14ac:dyDescent="0.3">
      <c r="A787" s="144">
        <v>800045909</v>
      </c>
      <c r="B787" s="145" t="s">
        <v>842</v>
      </c>
    </row>
    <row r="788" spans="1:2" x14ac:dyDescent="0.3">
      <c r="A788" s="144">
        <v>890480357</v>
      </c>
      <c r="B788" s="145" t="s">
        <v>843</v>
      </c>
    </row>
    <row r="789" spans="1:2" x14ac:dyDescent="0.3">
      <c r="A789" s="144">
        <v>901223062</v>
      </c>
      <c r="B789" s="145" t="s">
        <v>844</v>
      </c>
    </row>
    <row r="790" spans="1:2" x14ac:dyDescent="0.3">
      <c r="A790" s="144">
        <v>800136782</v>
      </c>
      <c r="B790" s="145" t="s">
        <v>845</v>
      </c>
    </row>
    <row r="791" spans="1:2" x14ac:dyDescent="0.3">
      <c r="A791" s="144">
        <v>901035102</v>
      </c>
      <c r="B791" s="145" t="s">
        <v>846</v>
      </c>
    </row>
    <row r="792" spans="1:2" x14ac:dyDescent="0.3">
      <c r="A792" s="144">
        <v>800233445</v>
      </c>
      <c r="B792" s="145" t="s">
        <v>847</v>
      </c>
    </row>
    <row r="793" spans="1:2" x14ac:dyDescent="0.3">
      <c r="A793" s="144">
        <v>900118806</v>
      </c>
      <c r="B793" s="145" t="s">
        <v>848</v>
      </c>
    </row>
    <row r="794" spans="1:2" x14ac:dyDescent="0.3">
      <c r="A794" s="144">
        <v>900263804</v>
      </c>
      <c r="B794" s="145" t="s">
        <v>849</v>
      </c>
    </row>
    <row r="795" spans="1:2" x14ac:dyDescent="0.3">
      <c r="A795" s="144">
        <v>900913004</v>
      </c>
      <c r="B795" s="145" t="s">
        <v>850</v>
      </c>
    </row>
    <row r="796" spans="1:2" x14ac:dyDescent="0.3">
      <c r="A796" s="144">
        <v>900589525</v>
      </c>
      <c r="B796" s="145" t="s">
        <v>851</v>
      </c>
    </row>
    <row r="797" spans="1:2" x14ac:dyDescent="0.3">
      <c r="A797" s="144">
        <v>900140632</v>
      </c>
      <c r="B797" s="145" t="s">
        <v>852</v>
      </c>
    </row>
    <row r="798" spans="1:2" x14ac:dyDescent="0.3">
      <c r="A798" s="144">
        <v>800070728</v>
      </c>
      <c r="B798" s="145" t="s">
        <v>853</v>
      </c>
    </row>
    <row r="799" spans="1:2" x14ac:dyDescent="0.3">
      <c r="A799" s="144">
        <v>901341992</v>
      </c>
      <c r="B799" s="145" t="s">
        <v>854</v>
      </c>
    </row>
    <row r="800" spans="1:2" x14ac:dyDescent="0.3">
      <c r="A800" s="144">
        <v>806006131</v>
      </c>
      <c r="B800" s="145" t="s">
        <v>855</v>
      </c>
    </row>
    <row r="801" spans="1:2" x14ac:dyDescent="0.3">
      <c r="A801" s="144">
        <v>800038615</v>
      </c>
      <c r="B801" s="145" t="s">
        <v>856</v>
      </c>
    </row>
    <row r="802" spans="1:2" x14ac:dyDescent="0.3">
      <c r="A802" s="144">
        <v>800068359</v>
      </c>
      <c r="B802" s="145" t="s">
        <v>857</v>
      </c>
    </row>
    <row r="803" spans="1:2" x14ac:dyDescent="0.3">
      <c r="A803" s="144">
        <v>800141372</v>
      </c>
      <c r="B803" s="145" t="s">
        <v>858</v>
      </c>
    </row>
    <row r="804" spans="1:2" x14ac:dyDescent="0.3">
      <c r="A804" s="144">
        <v>800133762</v>
      </c>
      <c r="B804" s="145" t="s">
        <v>859</v>
      </c>
    </row>
    <row r="805" spans="1:2" x14ac:dyDescent="0.3">
      <c r="A805" s="144">
        <v>800069627</v>
      </c>
      <c r="B805" s="145" t="s">
        <v>860</v>
      </c>
    </row>
    <row r="806" spans="1:2" x14ac:dyDescent="0.3">
      <c r="A806" s="144">
        <v>900191762</v>
      </c>
      <c r="B806" s="145" t="s">
        <v>861</v>
      </c>
    </row>
    <row r="807" spans="1:2" x14ac:dyDescent="0.3">
      <c r="A807" s="144">
        <v>890706125</v>
      </c>
      <c r="B807" s="145" t="s">
        <v>862</v>
      </c>
    </row>
    <row r="808" spans="1:2" x14ac:dyDescent="0.3">
      <c r="A808" s="144">
        <v>892099364</v>
      </c>
      <c r="B808" s="145" t="s">
        <v>863</v>
      </c>
    </row>
    <row r="809" spans="1:2" x14ac:dyDescent="0.3">
      <c r="A809" s="144">
        <v>800131127</v>
      </c>
      <c r="B809" s="145" t="s">
        <v>864</v>
      </c>
    </row>
    <row r="810" spans="1:2" x14ac:dyDescent="0.3">
      <c r="A810" s="144">
        <v>800205541</v>
      </c>
      <c r="B810" s="145" t="s">
        <v>865</v>
      </c>
    </row>
    <row r="811" spans="1:2" x14ac:dyDescent="0.3">
      <c r="A811" s="144">
        <v>800205543</v>
      </c>
      <c r="B811" s="145" t="s">
        <v>866</v>
      </c>
    </row>
    <row r="812" spans="1:2" x14ac:dyDescent="0.3">
      <c r="A812" s="144">
        <v>900174776</v>
      </c>
      <c r="B812" s="145" t="s">
        <v>867</v>
      </c>
    </row>
    <row r="813" spans="1:2" x14ac:dyDescent="0.3">
      <c r="A813" s="144">
        <v>900086428</v>
      </c>
      <c r="B813" s="145" t="s">
        <v>868</v>
      </c>
    </row>
    <row r="814" spans="1:2" x14ac:dyDescent="0.3">
      <c r="A814" s="144">
        <v>804007007</v>
      </c>
      <c r="B814" s="145" t="s">
        <v>869</v>
      </c>
    </row>
    <row r="815" spans="1:2" x14ac:dyDescent="0.3">
      <c r="A815" s="144">
        <v>860007336</v>
      </c>
      <c r="B815" s="145" t="s">
        <v>870</v>
      </c>
    </row>
    <row r="816" spans="1:2" x14ac:dyDescent="0.3">
      <c r="A816" s="144">
        <v>890201578</v>
      </c>
      <c r="B816" s="145" t="s">
        <v>871</v>
      </c>
    </row>
    <row r="817" spans="1:2" x14ac:dyDescent="0.3">
      <c r="A817" s="144">
        <v>890900841</v>
      </c>
      <c r="B817" s="145" t="s">
        <v>872</v>
      </c>
    </row>
    <row r="818" spans="1:2" x14ac:dyDescent="0.3">
      <c r="A818" s="144">
        <v>890500516</v>
      </c>
      <c r="B818" s="145" t="s">
        <v>873</v>
      </c>
    </row>
    <row r="819" spans="1:2" x14ac:dyDescent="0.3">
      <c r="A819" s="144">
        <v>890500675</v>
      </c>
      <c r="B819" s="145" t="s">
        <v>874</v>
      </c>
    </row>
    <row r="820" spans="1:2" x14ac:dyDescent="0.3">
      <c r="A820" s="144">
        <v>800211025</v>
      </c>
      <c r="B820" s="145" t="s">
        <v>875</v>
      </c>
    </row>
    <row r="821" spans="1:2" x14ac:dyDescent="0.3">
      <c r="A821" s="144">
        <v>890303208</v>
      </c>
      <c r="B821" s="145" t="s">
        <v>876</v>
      </c>
    </row>
    <row r="822" spans="1:2" x14ac:dyDescent="0.3">
      <c r="A822" s="144">
        <v>890200106</v>
      </c>
      <c r="B822" s="145" t="s">
        <v>877</v>
      </c>
    </row>
    <row r="823" spans="1:2" x14ac:dyDescent="0.3">
      <c r="A823" s="144">
        <v>800116835</v>
      </c>
      <c r="B823" s="145" t="s">
        <v>878</v>
      </c>
    </row>
    <row r="824" spans="1:2" x14ac:dyDescent="0.3">
      <c r="A824" s="144">
        <v>890270163</v>
      </c>
      <c r="B824" s="145" t="s">
        <v>879</v>
      </c>
    </row>
    <row r="825" spans="1:2" x14ac:dyDescent="0.3">
      <c r="A825" s="144">
        <v>891901676</v>
      </c>
      <c r="B825" s="145" t="s">
        <v>880</v>
      </c>
    </row>
    <row r="826" spans="1:2" x14ac:dyDescent="0.3">
      <c r="A826" s="144">
        <v>891409536</v>
      </c>
      <c r="B826" s="145" t="s">
        <v>881</v>
      </c>
    </row>
    <row r="827" spans="1:2" x14ac:dyDescent="0.3">
      <c r="A827" s="144">
        <v>839000540</v>
      </c>
      <c r="B827" s="145" t="s">
        <v>882</v>
      </c>
    </row>
    <row r="828" spans="1:2" x14ac:dyDescent="0.3">
      <c r="A828" s="144">
        <v>800180234</v>
      </c>
      <c r="B828" s="145" t="s">
        <v>883</v>
      </c>
    </row>
    <row r="829" spans="1:2" x14ac:dyDescent="0.3">
      <c r="A829" s="144">
        <v>860516050</v>
      </c>
      <c r="B829" s="145" t="s">
        <v>884</v>
      </c>
    </row>
    <row r="830" spans="1:2" x14ac:dyDescent="0.3">
      <c r="A830" s="144">
        <v>812000106</v>
      </c>
      <c r="B830" s="145" t="s">
        <v>885</v>
      </c>
    </row>
    <row r="831" spans="1:2" x14ac:dyDescent="0.3">
      <c r="A831" s="144">
        <v>900259914</v>
      </c>
      <c r="B831" s="145" t="s">
        <v>886</v>
      </c>
    </row>
    <row r="832" spans="1:2" x14ac:dyDescent="0.3">
      <c r="A832" s="144">
        <v>810001294</v>
      </c>
      <c r="B832" s="145" t="s">
        <v>887</v>
      </c>
    </row>
    <row r="833" spans="1:2" x14ac:dyDescent="0.3">
      <c r="A833" s="144">
        <v>800062338</v>
      </c>
      <c r="B833" s="145" t="s">
        <v>888</v>
      </c>
    </row>
    <row r="834" spans="1:2" x14ac:dyDescent="0.3">
      <c r="A834" s="144">
        <v>890980942</v>
      </c>
      <c r="B834" s="145" t="s">
        <v>889</v>
      </c>
    </row>
    <row r="835" spans="1:2" x14ac:dyDescent="0.3">
      <c r="A835" s="144">
        <v>860013622</v>
      </c>
      <c r="B835" s="145" t="s">
        <v>890</v>
      </c>
    </row>
    <row r="836" spans="1:2" x14ac:dyDescent="0.3">
      <c r="A836" s="144">
        <v>860029856</v>
      </c>
      <c r="B836" s="145" t="s">
        <v>891</v>
      </c>
    </row>
    <row r="837" spans="1:2" x14ac:dyDescent="0.3">
      <c r="A837" s="144">
        <v>891380035</v>
      </c>
      <c r="B837" s="145" t="s">
        <v>892</v>
      </c>
    </row>
    <row r="838" spans="1:2" x14ac:dyDescent="0.3">
      <c r="A838" s="144">
        <v>818001106</v>
      </c>
      <c r="B838" s="145" t="s">
        <v>893</v>
      </c>
    </row>
    <row r="839" spans="1:2" x14ac:dyDescent="0.3">
      <c r="A839" s="144">
        <v>816006359</v>
      </c>
      <c r="B839" s="145" t="s">
        <v>894</v>
      </c>
    </row>
    <row r="840" spans="1:2" x14ac:dyDescent="0.3">
      <c r="A840" s="144">
        <v>900121500</v>
      </c>
      <c r="B840" s="145" t="s">
        <v>895</v>
      </c>
    </row>
    <row r="841" spans="1:2" x14ac:dyDescent="0.3">
      <c r="A841" s="144">
        <v>802003545</v>
      </c>
      <c r="B841" s="145" t="s">
        <v>896</v>
      </c>
    </row>
    <row r="842" spans="1:2" x14ac:dyDescent="0.3">
      <c r="A842" s="144">
        <v>810000523</v>
      </c>
      <c r="B842" s="145" t="s">
        <v>897</v>
      </c>
    </row>
    <row r="843" spans="1:2" x14ac:dyDescent="0.3">
      <c r="A843" s="144">
        <v>900058270</v>
      </c>
      <c r="B843" s="145" t="s">
        <v>898</v>
      </c>
    </row>
    <row r="844" spans="1:2" x14ac:dyDescent="0.3">
      <c r="A844" s="144">
        <v>834001670</v>
      </c>
      <c r="B844" s="145" t="s">
        <v>899</v>
      </c>
    </row>
    <row r="845" spans="1:2" x14ac:dyDescent="0.3">
      <c r="A845" s="144">
        <v>812007839</v>
      </c>
      <c r="B845" s="145" t="s">
        <v>900</v>
      </c>
    </row>
    <row r="846" spans="1:2" x14ac:dyDescent="0.3">
      <c r="A846" s="144">
        <v>826000831</v>
      </c>
      <c r="B846" s="145" t="s">
        <v>901</v>
      </c>
    </row>
    <row r="847" spans="1:2" x14ac:dyDescent="0.3">
      <c r="A847" s="144">
        <v>810000164</v>
      </c>
      <c r="B847" s="145" t="s">
        <v>902</v>
      </c>
    </row>
    <row r="848" spans="1:2" x14ac:dyDescent="0.3">
      <c r="A848" s="144">
        <v>900386603</v>
      </c>
      <c r="B848" s="145" t="s">
        <v>903</v>
      </c>
    </row>
    <row r="849" spans="1:2" x14ac:dyDescent="0.3">
      <c r="A849" s="144">
        <v>900230819</v>
      </c>
      <c r="B849" s="145" t="s">
        <v>904</v>
      </c>
    </row>
    <row r="850" spans="1:2" x14ac:dyDescent="0.3">
      <c r="A850" s="144">
        <v>830507841</v>
      </c>
      <c r="B850" s="145" t="s">
        <v>905</v>
      </c>
    </row>
    <row r="851" spans="1:2" x14ac:dyDescent="0.3">
      <c r="A851" s="144">
        <v>811001810</v>
      </c>
      <c r="B851" s="145" t="s">
        <v>906</v>
      </c>
    </row>
    <row r="852" spans="1:2" x14ac:dyDescent="0.3">
      <c r="A852" s="144">
        <v>830513843</v>
      </c>
      <c r="B852" s="145" t="s">
        <v>907</v>
      </c>
    </row>
    <row r="853" spans="1:2" x14ac:dyDescent="0.3">
      <c r="A853" s="144">
        <v>800055169</v>
      </c>
      <c r="B853" s="145" t="s">
        <v>908</v>
      </c>
    </row>
    <row r="854" spans="1:2" x14ac:dyDescent="0.3">
      <c r="A854" s="144">
        <v>817001112</v>
      </c>
      <c r="B854" s="145" t="s">
        <v>909</v>
      </c>
    </row>
    <row r="855" spans="1:2" x14ac:dyDescent="0.3">
      <c r="A855" s="144">
        <v>830510073</v>
      </c>
      <c r="B855" s="145" t="s">
        <v>910</v>
      </c>
    </row>
    <row r="856" spans="1:2" x14ac:dyDescent="0.3">
      <c r="A856" s="144">
        <v>900256562</v>
      </c>
      <c r="B856" s="145" t="s">
        <v>911</v>
      </c>
    </row>
    <row r="857" spans="1:2" x14ac:dyDescent="0.3">
      <c r="A857" s="144">
        <v>800171406</v>
      </c>
      <c r="B857" s="145" t="s">
        <v>912</v>
      </c>
    </row>
    <row r="858" spans="1:2" x14ac:dyDescent="0.3">
      <c r="A858" s="144">
        <v>830500926</v>
      </c>
      <c r="B858" s="145" t="s">
        <v>913</v>
      </c>
    </row>
    <row r="859" spans="1:2" x14ac:dyDescent="0.3">
      <c r="A859" s="144">
        <v>901457405</v>
      </c>
      <c r="B859" s="145" t="s">
        <v>914</v>
      </c>
    </row>
    <row r="860" spans="1:2" x14ac:dyDescent="0.3">
      <c r="A860" s="144">
        <v>818002076</v>
      </c>
      <c r="B860" s="145" t="s">
        <v>915</v>
      </c>
    </row>
    <row r="861" spans="1:2" x14ac:dyDescent="0.3">
      <c r="A861" s="144">
        <v>900264963</v>
      </c>
      <c r="B861" s="145" t="s">
        <v>916</v>
      </c>
    </row>
    <row r="862" spans="1:2" x14ac:dyDescent="0.3">
      <c r="A862" s="144">
        <v>900153698</v>
      </c>
      <c r="B862" s="145" t="s">
        <v>917</v>
      </c>
    </row>
    <row r="863" spans="1:2" x14ac:dyDescent="0.3">
      <c r="A863" s="144">
        <v>900204791</v>
      </c>
      <c r="B863" s="145" t="s">
        <v>918</v>
      </c>
    </row>
    <row r="864" spans="1:2" x14ac:dyDescent="0.3">
      <c r="A864" s="144">
        <v>800139271</v>
      </c>
      <c r="B864" s="145" t="s">
        <v>919</v>
      </c>
    </row>
    <row r="865" spans="1:2" x14ac:dyDescent="0.3">
      <c r="A865" s="144">
        <v>822005122</v>
      </c>
      <c r="B865" s="145" t="s">
        <v>920</v>
      </c>
    </row>
    <row r="866" spans="1:2" x14ac:dyDescent="0.3">
      <c r="A866" s="144">
        <v>802010694</v>
      </c>
      <c r="B866" s="145" t="s">
        <v>921</v>
      </c>
    </row>
    <row r="867" spans="1:2" x14ac:dyDescent="0.3">
      <c r="A867" s="144">
        <v>900365438</v>
      </c>
      <c r="B867" s="145" t="s">
        <v>922</v>
      </c>
    </row>
    <row r="868" spans="1:2" x14ac:dyDescent="0.3">
      <c r="A868" s="144">
        <v>812005406</v>
      </c>
      <c r="B868" s="145" t="s">
        <v>923</v>
      </c>
    </row>
    <row r="869" spans="1:2" x14ac:dyDescent="0.3">
      <c r="A869" s="144">
        <v>900047974</v>
      </c>
      <c r="B869" s="145" t="s">
        <v>924</v>
      </c>
    </row>
    <row r="870" spans="1:2" x14ac:dyDescent="0.3">
      <c r="A870" s="144">
        <v>900480271</v>
      </c>
      <c r="B870" s="145" t="s">
        <v>925</v>
      </c>
    </row>
    <row r="871" spans="1:2" x14ac:dyDescent="0.3">
      <c r="A871" s="144">
        <v>813010364</v>
      </c>
      <c r="B871" s="145" t="s">
        <v>926</v>
      </c>
    </row>
    <row r="872" spans="1:2" x14ac:dyDescent="0.3">
      <c r="A872" s="144">
        <v>891200796</v>
      </c>
      <c r="B872" s="145" t="s">
        <v>927</v>
      </c>
    </row>
    <row r="873" spans="1:2" x14ac:dyDescent="0.3">
      <c r="A873" s="144">
        <v>806014423</v>
      </c>
      <c r="B873" s="145" t="s">
        <v>928</v>
      </c>
    </row>
    <row r="874" spans="1:2" x14ac:dyDescent="0.3">
      <c r="A874" s="144">
        <v>818001281</v>
      </c>
      <c r="B874" s="145" t="s">
        <v>929</v>
      </c>
    </row>
    <row r="875" spans="1:2" x14ac:dyDescent="0.3">
      <c r="A875" s="144">
        <v>900325081</v>
      </c>
      <c r="B875" s="145" t="s">
        <v>930</v>
      </c>
    </row>
    <row r="876" spans="1:2" x14ac:dyDescent="0.3">
      <c r="A876" s="144">
        <v>901106191</v>
      </c>
      <c r="B876" s="145" t="s">
        <v>931</v>
      </c>
    </row>
    <row r="877" spans="1:2" x14ac:dyDescent="0.3">
      <c r="A877" s="144">
        <v>900365433</v>
      </c>
      <c r="B877" s="145" t="s">
        <v>932</v>
      </c>
    </row>
    <row r="878" spans="1:2" x14ac:dyDescent="0.3">
      <c r="A878" s="144">
        <v>900155293</v>
      </c>
      <c r="B878" s="145" t="s">
        <v>933</v>
      </c>
    </row>
    <row r="879" spans="1:2" x14ac:dyDescent="0.3">
      <c r="A879" s="144">
        <v>900139836</v>
      </c>
      <c r="B879" s="145" t="s">
        <v>934</v>
      </c>
    </row>
    <row r="880" spans="1:2" x14ac:dyDescent="0.3">
      <c r="A880" s="144">
        <v>900070338</v>
      </c>
      <c r="B880" s="145" t="s">
        <v>935</v>
      </c>
    </row>
    <row r="881" spans="1:2" x14ac:dyDescent="0.3">
      <c r="A881" s="144">
        <v>819004113</v>
      </c>
      <c r="B881" s="145" t="s">
        <v>936</v>
      </c>
    </row>
    <row r="882" spans="1:2" x14ac:dyDescent="0.3">
      <c r="A882" s="144">
        <v>802018231</v>
      </c>
      <c r="B882" s="145" t="s">
        <v>937</v>
      </c>
    </row>
    <row r="883" spans="1:2" x14ac:dyDescent="0.3">
      <c r="A883" s="144">
        <v>901233080</v>
      </c>
      <c r="B883" s="145" t="s">
        <v>938</v>
      </c>
    </row>
    <row r="884" spans="1:2" x14ac:dyDescent="0.3">
      <c r="A884" s="144">
        <v>802022154</v>
      </c>
      <c r="B884" s="145" t="s">
        <v>939</v>
      </c>
    </row>
    <row r="885" spans="1:2" x14ac:dyDescent="0.3">
      <c r="A885" s="144">
        <v>900255212</v>
      </c>
      <c r="B885" s="145" t="s">
        <v>940</v>
      </c>
    </row>
    <row r="886" spans="1:2" x14ac:dyDescent="0.3">
      <c r="A886" s="144">
        <v>901298444</v>
      </c>
      <c r="B886" s="145" t="s">
        <v>941</v>
      </c>
    </row>
    <row r="887" spans="1:2" x14ac:dyDescent="0.3">
      <c r="A887" s="144">
        <v>900249105</v>
      </c>
      <c r="B887" s="145" t="s">
        <v>942</v>
      </c>
    </row>
    <row r="888" spans="1:2" x14ac:dyDescent="0.3">
      <c r="A888" s="144">
        <v>860532822</v>
      </c>
      <c r="B888" s="145" t="s">
        <v>943</v>
      </c>
    </row>
    <row r="889" spans="1:2" x14ac:dyDescent="0.3">
      <c r="A889" s="144">
        <v>811035095</v>
      </c>
      <c r="B889" s="145" t="s">
        <v>944</v>
      </c>
    </row>
    <row r="890" spans="1:2" x14ac:dyDescent="0.3">
      <c r="A890" s="144">
        <v>804003003</v>
      </c>
      <c r="B890" s="145" t="s">
        <v>945</v>
      </c>
    </row>
    <row r="891" spans="1:2" x14ac:dyDescent="0.3">
      <c r="A891" s="144">
        <v>800218607</v>
      </c>
      <c r="B891" s="145" t="s">
        <v>946</v>
      </c>
    </row>
    <row r="892" spans="1:2" x14ac:dyDescent="0.3">
      <c r="A892" s="144">
        <v>830508876</v>
      </c>
      <c r="B892" s="145" t="s">
        <v>947</v>
      </c>
    </row>
    <row r="893" spans="1:2" x14ac:dyDescent="0.3">
      <c r="A893" s="144">
        <v>900762346</v>
      </c>
      <c r="B893" s="145" t="s">
        <v>948</v>
      </c>
    </row>
    <row r="894" spans="1:2" x14ac:dyDescent="0.3">
      <c r="A894" s="144">
        <v>819005142</v>
      </c>
      <c r="B894" s="145" t="s">
        <v>949</v>
      </c>
    </row>
    <row r="895" spans="1:2" x14ac:dyDescent="0.3">
      <c r="A895" s="144">
        <v>823005072</v>
      </c>
      <c r="B895" s="145" t="s">
        <v>950</v>
      </c>
    </row>
    <row r="896" spans="1:2" x14ac:dyDescent="0.3">
      <c r="A896" s="144">
        <v>800237692</v>
      </c>
      <c r="B896" s="145" t="s">
        <v>951</v>
      </c>
    </row>
    <row r="897" spans="1:2" x14ac:dyDescent="0.3">
      <c r="A897" s="144">
        <v>811013275</v>
      </c>
      <c r="B897" s="145" t="s">
        <v>952</v>
      </c>
    </row>
    <row r="898" spans="1:2" x14ac:dyDescent="0.3">
      <c r="A898" s="144">
        <v>890113605</v>
      </c>
      <c r="B898" s="145" t="s">
        <v>953</v>
      </c>
    </row>
    <row r="899" spans="1:2" x14ac:dyDescent="0.3">
      <c r="A899" s="144">
        <v>806014866</v>
      </c>
      <c r="B899" s="145" t="s">
        <v>954</v>
      </c>
    </row>
    <row r="900" spans="1:2" x14ac:dyDescent="0.3">
      <c r="A900" s="144">
        <v>811012167</v>
      </c>
      <c r="B900" s="145" t="s">
        <v>955</v>
      </c>
    </row>
    <row r="901" spans="1:2" x14ac:dyDescent="0.3">
      <c r="A901" s="144">
        <v>900897161</v>
      </c>
      <c r="B901" s="145" t="s">
        <v>956</v>
      </c>
    </row>
    <row r="902" spans="1:2" x14ac:dyDescent="0.3">
      <c r="A902" s="144">
        <v>900419957</v>
      </c>
      <c r="B902" s="145" t="s">
        <v>957</v>
      </c>
    </row>
    <row r="903" spans="1:2" x14ac:dyDescent="0.3">
      <c r="A903" s="144">
        <v>800161338</v>
      </c>
      <c r="B903" s="145" t="s">
        <v>958</v>
      </c>
    </row>
    <row r="904" spans="1:2" x14ac:dyDescent="0.3">
      <c r="A904" s="144">
        <v>800215465</v>
      </c>
      <c r="B904" s="145" t="s">
        <v>959</v>
      </c>
    </row>
    <row r="905" spans="1:2" x14ac:dyDescent="0.3">
      <c r="A905" s="144">
        <v>800183221</v>
      </c>
      <c r="B905" s="145" t="s">
        <v>960</v>
      </c>
    </row>
    <row r="906" spans="1:2" x14ac:dyDescent="0.3">
      <c r="A906" s="144">
        <v>900040906</v>
      </c>
      <c r="B906" s="145" t="s">
        <v>961</v>
      </c>
    </row>
    <row r="907" spans="1:2" x14ac:dyDescent="0.3">
      <c r="A907" s="144">
        <v>900272648</v>
      </c>
      <c r="B907" s="145" t="s">
        <v>962</v>
      </c>
    </row>
    <row r="908" spans="1:2" x14ac:dyDescent="0.3">
      <c r="A908" s="144">
        <v>891101024</v>
      </c>
      <c r="B908" s="145" t="s">
        <v>963</v>
      </c>
    </row>
    <row r="909" spans="1:2" x14ac:dyDescent="0.3">
      <c r="A909" s="144">
        <v>800142159</v>
      </c>
      <c r="B909" s="145" t="s">
        <v>964</v>
      </c>
    </row>
    <row r="910" spans="1:2" x14ac:dyDescent="0.3">
      <c r="A910" s="144">
        <v>901051375</v>
      </c>
      <c r="B910" s="145" t="s">
        <v>965</v>
      </c>
    </row>
    <row r="911" spans="1:2" x14ac:dyDescent="0.3">
      <c r="A911" s="144">
        <v>900597666</v>
      </c>
      <c r="B911" s="145" t="s">
        <v>966</v>
      </c>
    </row>
    <row r="912" spans="1:2" x14ac:dyDescent="0.3">
      <c r="A912" s="144">
        <v>811022174</v>
      </c>
      <c r="B912" s="145" t="s">
        <v>967</v>
      </c>
    </row>
    <row r="913" spans="1:2" x14ac:dyDescent="0.3">
      <c r="A913" s="144">
        <v>900149827</v>
      </c>
      <c r="B913" s="145" t="s">
        <v>968</v>
      </c>
    </row>
    <row r="914" spans="1:2" x14ac:dyDescent="0.3">
      <c r="A914" s="144">
        <v>807000358</v>
      </c>
      <c r="B914" s="145" t="s">
        <v>969</v>
      </c>
    </row>
    <row r="915" spans="1:2" x14ac:dyDescent="0.3">
      <c r="A915" s="144">
        <v>900077807</v>
      </c>
      <c r="B915" s="145" t="s">
        <v>970</v>
      </c>
    </row>
    <row r="916" spans="1:2" x14ac:dyDescent="0.3">
      <c r="A916" s="144">
        <v>900545238</v>
      </c>
      <c r="B916" s="145" t="s">
        <v>971</v>
      </c>
    </row>
    <row r="917" spans="1:2" x14ac:dyDescent="0.3">
      <c r="A917" s="144">
        <v>806003168</v>
      </c>
      <c r="B917" s="145" t="s">
        <v>972</v>
      </c>
    </row>
    <row r="918" spans="1:2" x14ac:dyDescent="0.3">
      <c r="A918" s="144">
        <v>901319468</v>
      </c>
      <c r="B918" s="145" t="s">
        <v>973</v>
      </c>
    </row>
    <row r="919" spans="1:2" x14ac:dyDescent="0.3">
      <c r="A919" s="144">
        <v>900935983</v>
      </c>
      <c r="B919" s="145" t="s">
        <v>974</v>
      </c>
    </row>
    <row r="920" spans="1:2" x14ac:dyDescent="0.3">
      <c r="A920" s="144">
        <v>900192801</v>
      </c>
      <c r="B920" s="145" t="s">
        <v>975</v>
      </c>
    </row>
    <row r="921" spans="1:2" x14ac:dyDescent="0.3">
      <c r="A921" s="144">
        <v>901130020</v>
      </c>
      <c r="B921" s="145" t="s">
        <v>976</v>
      </c>
    </row>
    <row r="922" spans="1:2" x14ac:dyDescent="0.3">
      <c r="A922" s="144">
        <v>900486066</v>
      </c>
      <c r="B922" s="145" t="s">
        <v>977</v>
      </c>
    </row>
    <row r="923" spans="1:2" x14ac:dyDescent="0.3">
      <c r="A923" s="144">
        <v>900926094</v>
      </c>
      <c r="B923" s="145" t="s">
        <v>978</v>
      </c>
    </row>
    <row r="924" spans="1:2" x14ac:dyDescent="0.3">
      <c r="A924" s="144">
        <v>901421745</v>
      </c>
      <c r="B924" s="145" t="s">
        <v>979</v>
      </c>
    </row>
    <row r="925" spans="1:2" x14ac:dyDescent="0.3">
      <c r="A925" s="144">
        <v>830082544</v>
      </c>
      <c r="B925" s="145" t="s">
        <v>980</v>
      </c>
    </row>
    <row r="926" spans="1:2" x14ac:dyDescent="0.3">
      <c r="A926" s="144">
        <v>900890827</v>
      </c>
      <c r="B926" s="145" t="s">
        <v>981</v>
      </c>
    </row>
    <row r="927" spans="1:2" x14ac:dyDescent="0.3">
      <c r="A927" s="144">
        <v>900005515</v>
      </c>
      <c r="B927" s="145" t="s">
        <v>982</v>
      </c>
    </row>
    <row r="928" spans="1:2" x14ac:dyDescent="0.3">
      <c r="A928" s="144">
        <v>900133071</v>
      </c>
      <c r="B928" s="145" t="s">
        <v>983</v>
      </c>
    </row>
    <row r="929" spans="1:2" x14ac:dyDescent="0.3">
      <c r="A929" s="144">
        <v>900453971</v>
      </c>
      <c r="B929" s="145" t="s">
        <v>984</v>
      </c>
    </row>
    <row r="930" spans="1:2" x14ac:dyDescent="0.3">
      <c r="A930" s="144">
        <v>900921635</v>
      </c>
      <c r="B930" s="145" t="s">
        <v>985</v>
      </c>
    </row>
    <row r="931" spans="1:2" x14ac:dyDescent="0.3">
      <c r="A931" s="144">
        <v>830144521</v>
      </c>
      <c r="B931" s="145" t="s">
        <v>986</v>
      </c>
    </row>
    <row r="932" spans="1:2" x14ac:dyDescent="0.3">
      <c r="A932" s="144">
        <v>901292472</v>
      </c>
      <c r="B932" s="145" t="s">
        <v>987</v>
      </c>
    </row>
    <row r="933" spans="1:2" x14ac:dyDescent="0.3">
      <c r="A933" s="144">
        <v>900968008</v>
      </c>
      <c r="B933" s="145" t="s">
        <v>988</v>
      </c>
    </row>
    <row r="934" spans="1:2" x14ac:dyDescent="0.3">
      <c r="A934" s="144">
        <v>811026258</v>
      </c>
      <c r="B934" s="145" t="s">
        <v>989</v>
      </c>
    </row>
    <row r="935" spans="1:2" x14ac:dyDescent="0.3">
      <c r="A935" s="144">
        <v>823001926</v>
      </c>
      <c r="B935" s="145" t="s">
        <v>990</v>
      </c>
    </row>
    <row r="936" spans="1:2" x14ac:dyDescent="0.3">
      <c r="A936" s="144">
        <v>900835300</v>
      </c>
      <c r="B936" s="145" t="s">
        <v>991</v>
      </c>
    </row>
    <row r="937" spans="1:2" x14ac:dyDescent="0.3">
      <c r="A937" s="144">
        <v>900206005</v>
      </c>
      <c r="B937" s="145" t="s">
        <v>992</v>
      </c>
    </row>
    <row r="938" spans="1:2" x14ac:dyDescent="0.3">
      <c r="A938" s="144">
        <v>819005392</v>
      </c>
      <c r="B938" s="145" t="s">
        <v>993</v>
      </c>
    </row>
    <row r="939" spans="1:2" x14ac:dyDescent="0.3">
      <c r="A939" s="144">
        <v>823002783</v>
      </c>
      <c r="B939" s="145" t="s">
        <v>994</v>
      </c>
    </row>
    <row r="940" spans="1:2" x14ac:dyDescent="0.3">
      <c r="A940" s="144">
        <v>900300400</v>
      </c>
      <c r="B940" s="145" t="s">
        <v>995</v>
      </c>
    </row>
    <row r="941" spans="1:2" x14ac:dyDescent="0.3">
      <c r="A941" s="144">
        <v>806008896</v>
      </c>
      <c r="B941" s="145" t="s">
        <v>996</v>
      </c>
    </row>
    <row r="942" spans="1:2" x14ac:dyDescent="0.3">
      <c r="A942" s="144">
        <v>900119880</v>
      </c>
      <c r="B942" s="145" t="s">
        <v>997</v>
      </c>
    </row>
    <row r="943" spans="1:2" x14ac:dyDescent="0.3">
      <c r="A943" s="144">
        <v>806008216</v>
      </c>
      <c r="B943" s="145" t="s">
        <v>998</v>
      </c>
    </row>
    <row r="944" spans="1:2" x14ac:dyDescent="0.3">
      <c r="A944" s="144">
        <v>900206637</v>
      </c>
      <c r="B944" s="145" t="s">
        <v>999</v>
      </c>
    </row>
    <row r="945" spans="1:2" x14ac:dyDescent="0.3">
      <c r="A945" s="144">
        <v>900675422</v>
      </c>
      <c r="B945" s="145" t="s">
        <v>1000</v>
      </c>
    </row>
    <row r="946" spans="1:2" x14ac:dyDescent="0.3">
      <c r="A946" s="144">
        <v>900100850</v>
      </c>
      <c r="B946" s="145" t="s">
        <v>1001</v>
      </c>
    </row>
    <row r="947" spans="1:2" x14ac:dyDescent="0.3">
      <c r="A947" s="144">
        <v>900407911</v>
      </c>
      <c r="B947" s="145" t="s">
        <v>1002</v>
      </c>
    </row>
    <row r="948" spans="1:2" x14ac:dyDescent="0.3">
      <c r="A948" s="144">
        <v>901334506</v>
      </c>
      <c r="B948" s="145" t="s">
        <v>1003</v>
      </c>
    </row>
    <row r="949" spans="1:2" x14ac:dyDescent="0.3">
      <c r="A949" s="144">
        <v>900285727</v>
      </c>
      <c r="B949" s="145" t="s">
        <v>1004</v>
      </c>
    </row>
    <row r="950" spans="1:2" x14ac:dyDescent="0.3">
      <c r="A950" s="144">
        <v>823004566</v>
      </c>
      <c r="B950" s="145" t="s">
        <v>1005</v>
      </c>
    </row>
    <row r="951" spans="1:2" x14ac:dyDescent="0.3">
      <c r="A951" s="144">
        <v>806013417</v>
      </c>
      <c r="B951" s="145" t="s">
        <v>1006</v>
      </c>
    </row>
    <row r="952" spans="1:2" x14ac:dyDescent="0.3">
      <c r="A952" s="144">
        <v>900112753</v>
      </c>
      <c r="B952" s="145" t="s">
        <v>1007</v>
      </c>
    </row>
    <row r="953" spans="1:2" x14ac:dyDescent="0.3">
      <c r="A953" s="144">
        <v>900239254</v>
      </c>
      <c r="B953" s="145" t="s">
        <v>1008</v>
      </c>
    </row>
    <row r="954" spans="1:2" x14ac:dyDescent="0.3">
      <c r="A954" s="144">
        <v>806010344</v>
      </c>
      <c r="B954" s="145" t="s">
        <v>1009</v>
      </c>
    </row>
    <row r="955" spans="1:2" x14ac:dyDescent="0.3">
      <c r="A955" s="144">
        <v>830072816</v>
      </c>
      <c r="B955" s="145" t="s">
        <v>1010</v>
      </c>
    </row>
    <row r="956" spans="1:2" x14ac:dyDescent="0.3">
      <c r="A956" s="144">
        <v>901001982</v>
      </c>
      <c r="B956" s="145" t="s">
        <v>1011</v>
      </c>
    </row>
    <row r="957" spans="1:2" x14ac:dyDescent="0.3">
      <c r="A957" s="144">
        <v>900058800</v>
      </c>
      <c r="B957" s="145" t="s">
        <v>1012</v>
      </c>
    </row>
    <row r="958" spans="1:2" x14ac:dyDescent="0.3">
      <c r="A958" s="144">
        <v>900151981</v>
      </c>
      <c r="B958" s="145" t="s">
        <v>1013</v>
      </c>
    </row>
    <row r="959" spans="1:2" x14ac:dyDescent="0.3">
      <c r="A959" s="144">
        <v>900264229</v>
      </c>
      <c r="B959" s="145" t="s">
        <v>1014</v>
      </c>
    </row>
    <row r="960" spans="1:2" x14ac:dyDescent="0.3">
      <c r="A960" s="144">
        <v>828002738</v>
      </c>
      <c r="B960" s="145" t="s">
        <v>1015</v>
      </c>
    </row>
    <row r="961" spans="1:2" x14ac:dyDescent="0.3">
      <c r="A961" s="144">
        <v>900192362</v>
      </c>
      <c r="B961" s="145" t="s">
        <v>1016</v>
      </c>
    </row>
    <row r="962" spans="1:2" x14ac:dyDescent="0.3">
      <c r="A962" s="144">
        <v>900993706</v>
      </c>
      <c r="B962" s="145" t="s">
        <v>1017</v>
      </c>
    </row>
    <row r="963" spans="1:2" x14ac:dyDescent="0.3">
      <c r="A963" s="144">
        <v>900764738</v>
      </c>
      <c r="B963" s="145" t="s">
        <v>1018</v>
      </c>
    </row>
    <row r="964" spans="1:2" x14ac:dyDescent="0.3">
      <c r="A964" s="144">
        <v>818002136</v>
      </c>
      <c r="B964" s="145" t="s">
        <v>1019</v>
      </c>
    </row>
    <row r="965" spans="1:2" x14ac:dyDescent="0.3">
      <c r="A965" s="144">
        <v>809012325</v>
      </c>
      <c r="B965" s="145" t="s">
        <v>1020</v>
      </c>
    </row>
    <row r="966" spans="1:2" x14ac:dyDescent="0.3">
      <c r="A966" s="144">
        <v>900485309</v>
      </c>
      <c r="B966" s="145" t="s">
        <v>1021</v>
      </c>
    </row>
    <row r="967" spans="1:2" x14ac:dyDescent="0.3">
      <c r="A967" s="144">
        <v>901316013</v>
      </c>
      <c r="B967" s="145" t="s">
        <v>1022</v>
      </c>
    </row>
    <row r="968" spans="1:2" x14ac:dyDescent="0.3">
      <c r="A968" s="144">
        <v>901211742</v>
      </c>
      <c r="B968" s="145" t="s">
        <v>1023</v>
      </c>
    </row>
    <row r="969" spans="1:2" x14ac:dyDescent="0.3">
      <c r="A969" s="144">
        <v>900457831</v>
      </c>
      <c r="B969" s="145" t="s">
        <v>1024</v>
      </c>
    </row>
    <row r="970" spans="1:2" x14ac:dyDescent="0.3">
      <c r="A970" s="144">
        <v>813009965</v>
      </c>
      <c r="B970" s="145" t="s">
        <v>1025</v>
      </c>
    </row>
    <row r="971" spans="1:2" x14ac:dyDescent="0.3">
      <c r="A971" s="144">
        <v>900939414</v>
      </c>
      <c r="B971" s="145" t="s">
        <v>1026</v>
      </c>
    </row>
    <row r="972" spans="1:2" x14ac:dyDescent="0.3">
      <c r="A972" s="144">
        <v>901245812</v>
      </c>
      <c r="B972" s="145" t="s">
        <v>1027</v>
      </c>
    </row>
    <row r="973" spans="1:2" x14ac:dyDescent="0.3">
      <c r="A973" s="144">
        <v>900202913</v>
      </c>
      <c r="B973" s="145" t="s">
        <v>1028</v>
      </c>
    </row>
    <row r="974" spans="1:2" x14ac:dyDescent="0.3">
      <c r="A974" s="144">
        <v>811033687</v>
      </c>
      <c r="B974" s="145" t="s">
        <v>1029</v>
      </c>
    </row>
    <row r="975" spans="1:2" x14ac:dyDescent="0.3">
      <c r="A975" s="144">
        <v>806012163</v>
      </c>
      <c r="B975" s="145" t="s">
        <v>1030</v>
      </c>
    </row>
    <row r="976" spans="1:2" x14ac:dyDescent="0.3">
      <c r="A976" s="144">
        <v>819005824</v>
      </c>
      <c r="B976" s="145" t="s">
        <v>1031</v>
      </c>
    </row>
    <row r="977" spans="1:2" x14ac:dyDescent="0.3">
      <c r="A977" s="144">
        <v>900079216</v>
      </c>
      <c r="B977" s="145" t="s">
        <v>1032</v>
      </c>
    </row>
    <row r="978" spans="1:2" x14ac:dyDescent="0.3">
      <c r="A978" s="144">
        <v>900132962</v>
      </c>
      <c r="B978" s="145" t="s">
        <v>1033</v>
      </c>
    </row>
    <row r="979" spans="1:2" x14ac:dyDescent="0.3">
      <c r="A979" s="144">
        <v>900194485</v>
      </c>
      <c r="B979" s="145" t="s">
        <v>1034</v>
      </c>
    </row>
    <row r="980" spans="1:2" x14ac:dyDescent="0.3">
      <c r="A980" s="144">
        <v>900903297</v>
      </c>
      <c r="B980" s="145" t="s">
        <v>1035</v>
      </c>
    </row>
    <row r="981" spans="1:2" x14ac:dyDescent="0.3">
      <c r="A981" s="144">
        <v>900067446</v>
      </c>
      <c r="B981" s="145" t="s">
        <v>1036</v>
      </c>
    </row>
    <row r="982" spans="1:2" x14ac:dyDescent="0.3">
      <c r="A982" s="144">
        <v>807006428</v>
      </c>
      <c r="B982" s="145" t="s">
        <v>1037</v>
      </c>
    </row>
    <row r="983" spans="1:2" x14ac:dyDescent="0.3">
      <c r="A983" s="144">
        <v>900553351</v>
      </c>
      <c r="B983" s="145" t="s">
        <v>1038</v>
      </c>
    </row>
    <row r="984" spans="1:2" x14ac:dyDescent="0.3">
      <c r="A984" s="144">
        <v>900334295</v>
      </c>
      <c r="B984" s="145" t="s">
        <v>1039</v>
      </c>
    </row>
    <row r="985" spans="1:2" x14ac:dyDescent="0.3">
      <c r="A985" s="144">
        <v>806016595</v>
      </c>
      <c r="B985" s="145" t="s">
        <v>1040</v>
      </c>
    </row>
    <row r="986" spans="1:2" x14ac:dyDescent="0.3">
      <c r="A986" s="144">
        <v>900427921</v>
      </c>
      <c r="B986" s="145" t="s">
        <v>1041</v>
      </c>
    </row>
    <row r="987" spans="1:2" x14ac:dyDescent="0.3">
      <c r="A987" s="144">
        <v>900059551</v>
      </c>
      <c r="B987" s="145" t="s">
        <v>1042</v>
      </c>
    </row>
    <row r="988" spans="1:2" x14ac:dyDescent="0.3">
      <c r="A988" s="144">
        <v>901312959</v>
      </c>
      <c r="B988" s="145" t="s">
        <v>1043</v>
      </c>
    </row>
    <row r="989" spans="1:2" x14ac:dyDescent="0.3">
      <c r="A989" s="144">
        <v>900014331</v>
      </c>
      <c r="B989" s="145" t="s">
        <v>1044</v>
      </c>
    </row>
    <row r="990" spans="1:2" x14ac:dyDescent="0.3">
      <c r="A990" s="144">
        <v>900099589</v>
      </c>
      <c r="B990" s="145" t="s">
        <v>1045</v>
      </c>
    </row>
    <row r="991" spans="1:2" x14ac:dyDescent="0.3">
      <c r="A991" s="144">
        <v>901333323</v>
      </c>
      <c r="B991" s="145" t="s">
        <v>1046</v>
      </c>
    </row>
    <row r="992" spans="1:2" x14ac:dyDescent="0.3">
      <c r="A992" s="144">
        <v>806006752</v>
      </c>
      <c r="B992" s="145" t="s">
        <v>1047</v>
      </c>
    </row>
    <row r="993" spans="1:2" x14ac:dyDescent="0.3">
      <c r="A993" s="144">
        <v>900196461</v>
      </c>
      <c r="B993" s="145" t="s">
        <v>1048</v>
      </c>
    </row>
    <row r="994" spans="1:2" x14ac:dyDescent="0.3">
      <c r="A994" s="144">
        <v>819006455</v>
      </c>
      <c r="B994" s="145" t="s">
        <v>1049</v>
      </c>
    </row>
    <row r="995" spans="1:2" x14ac:dyDescent="0.3">
      <c r="A995" s="144">
        <v>900167782</v>
      </c>
      <c r="B995" s="145" t="s">
        <v>1050</v>
      </c>
    </row>
    <row r="996" spans="1:2" x14ac:dyDescent="0.3">
      <c r="A996" s="144">
        <v>824005145</v>
      </c>
      <c r="B996" s="145" t="s">
        <v>1051</v>
      </c>
    </row>
    <row r="997" spans="1:2" x14ac:dyDescent="0.3">
      <c r="A997" s="144">
        <v>804011414</v>
      </c>
      <c r="B997" s="145" t="s">
        <v>1052</v>
      </c>
    </row>
    <row r="998" spans="1:2" x14ac:dyDescent="0.3">
      <c r="A998" s="144">
        <v>806007865</v>
      </c>
      <c r="B998" s="145" t="s">
        <v>1053</v>
      </c>
    </row>
    <row r="999" spans="1:2" x14ac:dyDescent="0.3">
      <c r="A999" s="144">
        <v>900284061</v>
      </c>
      <c r="B999" s="145" t="s">
        <v>1054</v>
      </c>
    </row>
    <row r="1000" spans="1:2" x14ac:dyDescent="0.3">
      <c r="A1000" s="144">
        <v>900575552</v>
      </c>
      <c r="B1000" s="145" t="s">
        <v>1055</v>
      </c>
    </row>
    <row r="1001" spans="1:2" x14ac:dyDescent="0.3">
      <c r="A1001" s="144">
        <v>800202469</v>
      </c>
      <c r="B1001" s="145" t="s">
        <v>1056</v>
      </c>
    </row>
    <row r="1002" spans="1:2" x14ac:dyDescent="0.3">
      <c r="A1002" s="144">
        <v>860535066</v>
      </c>
      <c r="B1002" s="145" t="s">
        <v>1057</v>
      </c>
    </row>
    <row r="1003" spans="1:2" x14ac:dyDescent="0.3">
      <c r="A1003" s="144">
        <v>860023424</v>
      </c>
      <c r="B1003" s="145" t="s">
        <v>1058</v>
      </c>
    </row>
    <row r="1004" spans="1:2" x14ac:dyDescent="0.3">
      <c r="A1004" s="144">
        <v>830143202</v>
      </c>
      <c r="B1004" s="145" t="s">
        <v>1059</v>
      </c>
    </row>
    <row r="1005" spans="1:2" x14ac:dyDescent="0.3">
      <c r="A1005" s="144">
        <v>900937553</v>
      </c>
      <c r="B1005" s="145" t="s">
        <v>1060</v>
      </c>
    </row>
    <row r="1006" spans="1:2" x14ac:dyDescent="0.3">
      <c r="A1006" s="144">
        <v>860031909</v>
      </c>
      <c r="B1006" s="145" t="s">
        <v>1061</v>
      </c>
    </row>
    <row r="1007" spans="1:2" x14ac:dyDescent="0.3">
      <c r="A1007" s="144">
        <v>900209517</v>
      </c>
      <c r="B1007" s="145" t="s">
        <v>1062</v>
      </c>
    </row>
    <row r="1008" spans="1:2" x14ac:dyDescent="0.3">
      <c r="A1008" s="144">
        <v>900077259</v>
      </c>
      <c r="B1008" s="145" t="s">
        <v>1063</v>
      </c>
    </row>
    <row r="1009" spans="1:2" x14ac:dyDescent="0.3">
      <c r="A1009" s="144">
        <v>900979916</v>
      </c>
      <c r="B1009" s="145" t="s">
        <v>1064</v>
      </c>
    </row>
    <row r="1010" spans="1:2" x14ac:dyDescent="0.3">
      <c r="A1010" s="144">
        <v>900210617</v>
      </c>
      <c r="B1010" s="145" t="s">
        <v>1065</v>
      </c>
    </row>
    <row r="1011" spans="1:2" x14ac:dyDescent="0.3">
      <c r="A1011" s="144">
        <v>900230636</v>
      </c>
      <c r="B1011" s="145" t="s">
        <v>1066</v>
      </c>
    </row>
    <row r="1012" spans="1:2" x14ac:dyDescent="0.3">
      <c r="A1012" s="144">
        <v>900222878</v>
      </c>
      <c r="B1012" s="145" t="s">
        <v>1067</v>
      </c>
    </row>
    <row r="1013" spans="1:2" x14ac:dyDescent="0.3">
      <c r="A1013" s="144">
        <v>900149058</v>
      </c>
      <c r="B1013" s="145" t="s">
        <v>1068</v>
      </c>
    </row>
    <row r="1014" spans="1:2" x14ac:dyDescent="0.3">
      <c r="A1014" s="144">
        <v>900527327</v>
      </c>
      <c r="B1014" s="145" t="s">
        <v>1069</v>
      </c>
    </row>
    <row r="1015" spans="1:2" x14ac:dyDescent="0.3">
      <c r="A1015" s="144">
        <v>900250559</v>
      </c>
      <c r="B1015" s="145" t="s">
        <v>1070</v>
      </c>
    </row>
    <row r="1016" spans="1:2" x14ac:dyDescent="0.3">
      <c r="A1016" s="144">
        <v>900189051</v>
      </c>
      <c r="B1016" s="145" t="s">
        <v>1071</v>
      </c>
    </row>
    <row r="1017" spans="1:2" x14ac:dyDescent="0.3">
      <c r="A1017" s="144">
        <v>814005979</v>
      </c>
      <c r="B1017" s="145" t="s">
        <v>1072</v>
      </c>
    </row>
    <row r="1018" spans="1:2" x14ac:dyDescent="0.3">
      <c r="A1018" s="144">
        <v>900927112</v>
      </c>
      <c r="B1018" s="145" t="s">
        <v>1073</v>
      </c>
    </row>
    <row r="1019" spans="1:2" x14ac:dyDescent="0.3">
      <c r="A1019" s="144">
        <v>823003096</v>
      </c>
      <c r="B1019" s="145" t="s">
        <v>1074</v>
      </c>
    </row>
    <row r="1020" spans="1:2" x14ac:dyDescent="0.3">
      <c r="A1020" s="144">
        <v>901333459</v>
      </c>
      <c r="B1020" s="145" t="s">
        <v>1075</v>
      </c>
    </row>
    <row r="1021" spans="1:2" x14ac:dyDescent="0.3">
      <c r="A1021" s="144">
        <v>817001328</v>
      </c>
      <c r="B1021" s="145" t="s">
        <v>1076</v>
      </c>
    </row>
    <row r="1022" spans="1:2" x14ac:dyDescent="0.3">
      <c r="A1022" s="144">
        <v>900353895</v>
      </c>
      <c r="B1022" s="145" t="s">
        <v>1077</v>
      </c>
    </row>
    <row r="1023" spans="1:2" x14ac:dyDescent="0.3">
      <c r="A1023" s="144">
        <v>900146121</v>
      </c>
      <c r="B1023" s="145" t="s">
        <v>1078</v>
      </c>
    </row>
    <row r="1024" spans="1:2" x14ac:dyDescent="0.3">
      <c r="A1024" s="144">
        <v>900573093</v>
      </c>
      <c r="B1024" s="145" t="s">
        <v>1079</v>
      </c>
    </row>
    <row r="1025" spans="1:2" x14ac:dyDescent="0.3">
      <c r="A1025" s="144">
        <v>901187011</v>
      </c>
      <c r="B1025" s="145" t="s">
        <v>1080</v>
      </c>
    </row>
    <row r="1026" spans="1:2" x14ac:dyDescent="0.3">
      <c r="A1026" s="144">
        <v>802011332</v>
      </c>
      <c r="B1026" s="145" t="s">
        <v>1081</v>
      </c>
    </row>
    <row r="1027" spans="1:2" x14ac:dyDescent="0.3">
      <c r="A1027" s="144">
        <v>825001140</v>
      </c>
      <c r="B1027" s="145" t="s">
        <v>1082</v>
      </c>
    </row>
    <row r="1028" spans="1:2" x14ac:dyDescent="0.3">
      <c r="A1028" s="144">
        <v>823004098</v>
      </c>
      <c r="B1028" s="145" t="s">
        <v>1083</v>
      </c>
    </row>
    <row r="1029" spans="1:2" x14ac:dyDescent="0.3">
      <c r="A1029" s="144">
        <v>823005303</v>
      </c>
      <c r="B1029" s="145" t="s">
        <v>1084</v>
      </c>
    </row>
    <row r="1030" spans="1:2" x14ac:dyDescent="0.3">
      <c r="A1030" s="144">
        <v>901490471</v>
      </c>
      <c r="B1030" s="145" t="s">
        <v>1085</v>
      </c>
    </row>
    <row r="1031" spans="1:2" x14ac:dyDescent="0.3">
      <c r="A1031" s="144">
        <v>900326335</v>
      </c>
      <c r="B1031" s="145" t="s">
        <v>1086</v>
      </c>
    </row>
    <row r="1032" spans="1:2" x14ac:dyDescent="0.3">
      <c r="A1032" s="144">
        <v>900187089</v>
      </c>
      <c r="B1032" s="145" t="s">
        <v>1087</v>
      </c>
    </row>
    <row r="1033" spans="1:2" x14ac:dyDescent="0.3">
      <c r="A1033" s="144">
        <v>800055599</v>
      </c>
      <c r="B1033" s="145" t="s">
        <v>1088</v>
      </c>
    </row>
    <row r="1034" spans="1:2" x14ac:dyDescent="0.3">
      <c r="A1034" s="144">
        <v>900203742</v>
      </c>
      <c r="B1034" s="145" t="s">
        <v>1089</v>
      </c>
    </row>
    <row r="1035" spans="1:2" x14ac:dyDescent="0.3">
      <c r="A1035" s="144">
        <v>819006727</v>
      </c>
      <c r="B1035" s="145" t="s">
        <v>1090</v>
      </c>
    </row>
    <row r="1036" spans="1:2" x14ac:dyDescent="0.3">
      <c r="A1036" s="144">
        <v>900174216</v>
      </c>
      <c r="B1036" s="145" t="s">
        <v>1091</v>
      </c>
    </row>
    <row r="1037" spans="1:2" x14ac:dyDescent="0.3">
      <c r="A1037" s="144">
        <v>900656963</v>
      </c>
      <c r="B1037" s="145" t="s">
        <v>1092</v>
      </c>
    </row>
    <row r="1038" spans="1:2" x14ac:dyDescent="0.3">
      <c r="A1038" s="144">
        <v>900124698</v>
      </c>
      <c r="B1038" s="145" t="s">
        <v>1093</v>
      </c>
    </row>
    <row r="1039" spans="1:2" x14ac:dyDescent="0.3">
      <c r="A1039" s="144">
        <v>901181054</v>
      </c>
      <c r="B1039" s="145" t="s">
        <v>1094</v>
      </c>
    </row>
    <row r="1040" spans="1:2" x14ac:dyDescent="0.3">
      <c r="A1040" s="144">
        <v>900105476</v>
      </c>
      <c r="B1040" s="145" t="s">
        <v>1095</v>
      </c>
    </row>
    <row r="1041" spans="1:2" x14ac:dyDescent="0.3">
      <c r="A1041" s="144">
        <v>824005366</v>
      </c>
      <c r="B1041" s="145" t="s">
        <v>1096</v>
      </c>
    </row>
    <row r="1042" spans="1:2" x14ac:dyDescent="0.3">
      <c r="A1042" s="144">
        <v>802013652</v>
      </c>
      <c r="B1042" s="145" t="s">
        <v>1097</v>
      </c>
    </row>
    <row r="1043" spans="1:2" x14ac:dyDescent="0.3">
      <c r="A1043" s="144">
        <v>901238712</v>
      </c>
      <c r="B1043" s="145" t="s">
        <v>1098</v>
      </c>
    </row>
    <row r="1044" spans="1:2" x14ac:dyDescent="0.3">
      <c r="A1044" s="144">
        <v>901303049</v>
      </c>
      <c r="B1044" s="145" t="s">
        <v>1099</v>
      </c>
    </row>
    <row r="1045" spans="1:2" x14ac:dyDescent="0.3">
      <c r="A1045" s="144">
        <v>900208443</v>
      </c>
      <c r="B1045" s="145" t="s">
        <v>1100</v>
      </c>
    </row>
    <row r="1046" spans="1:2" x14ac:dyDescent="0.3">
      <c r="A1046" s="144">
        <v>900200181</v>
      </c>
      <c r="B1046" s="145" t="s">
        <v>1101</v>
      </c>
    </row>
    <row r="1047" spans="1:2" x14ac:dyDescent="0.3">
      <c r="A1047" s="144">
        <v>900408031</v>
      </c>
      <c r="B1047" s="145" t="s">
        <v>1102</v>
      </c>
    </row>
    <row r="1048" spans="1:2" x14ac:dyDescent="0.3">
      <c r="A1048" s="144">
        <v>900046344</v>
      </c>
      <c r="B1048" s="145" t="s">
        <v>1103</v>
      </c>
    </row>
    <row r="1049" spans="1:2" x14ac:dyDescent="0.3">
      <c r="A1049" s="144">
        <v>901334330</v>
      </c>
      <c r="B1049" s="145" t="s">
        <v>1104</v>
      </c>
    </row>
    <row r="1050" spans="1:2" x14ac:dyDescent="0.3">
      <c r="A1050" s="144">
        <v>813010298</v>
      </c>
      <c r="B1050" s="145" t="s">
        <v>1105</v>
      </c>
    </row>
    <row r="1051" spans="1:2" x14ac:dyDescent="0.3">
      <c r="A1051" s="144">
        <v>901422633</v>
      </c>
      <c r="B1051" s="145" t="s">
        <v>1106</v>
      </c>
    </row>
    <row r="1052" spans="1:2" x14ac:dyDescent="0.3">
      <c r="A1052" s="144">
        <v>860006648</v>
      </c>
      <c r="B1052" s="145" t="s">
        <v>1107</v>
      </c>
    </row>
    <row r="1053" spans="1:2" x14ac:dyDescent="0.3">
      <c r="A1053" s="144">
        <v>890314970</v>
      </c>
      <c r="B1053" s="145" t="s">
        <v>1108</v>
      </c>
    </row>
    <row r="1054" spans="1:2" x14ac:dyDescent="0.3">
      <c r="A1054" s="144">
        <v>900661644</v>
      </c>
      <c r="B1054" s="145" t="s">
        <v>1109</v>
      </c>
    </row>
    <row r="1055" spans="1:2" x14ac:dyDescent="0.3">
      <c r="A1055" s="144">
        <v>823002189</v>
      </c>
      <c r="B1055" s="145" t="s">
        <v>1110</v>
      </c>
    </row>
    <row r="1056" spans="1:2" x14ac:dyDescent="0.3">
      <c r="A1056" s="144">
        <v>806008935</v>
      </c>
      <c r="B1056" s="145" t="s">
        <v>1111</v>
      </c>
    </row>
    <row r="1057" spans="1:2" x14ac:dyDescent="0.3">
      <c r="A1057" s="144">
        <v>900005961</v>
      </c>
      <c r="B1057" s="145" t="s">
        <v>1112</v>
      </c>
    </row>
    <row r="1058" spans="1:2" x14ac:dyDescent="0.3">
      <c r="A1058" s="144">
        <v>901307764</v>
      </c>
      <c r="B1058" s="145" t="s">
        <v>1113</v>
      </c>
    </row>
    <row r="1059" spans="1:2" x14ac:dyDescent="0.3">
      <c r="A1059" s="144">
        <v>807008535</v>
      </c>
      <c r="B1059" s="145" t="s">
        <v>1114</v>
      </c>
    </row>
    <row r="1060" spans="1:2" x14ac:dyDescent="0.3">
      <c r="A1060" s="144">
        <v>900368816</v>
      </c>
      <c r="B1060" s="145" t="s">
        <v>1115</v>
      </c>
    </row>
    <row r="1061" spans="1:2" x14ac:dyDescent="0.3">
      <c r="A1061" s="144">
        <v>823004719</v>
      </c>
      <c r="B1061" s="145" t="s">
        <v>1116</v>
      </c>
    </row>
    <row r="1062" spans="1:2" x14ac:dyDescent="0.3">
      <c r="A1062" s="144">
        <v>900748884</v>
      </c>
      <c r="B1062" s="145" t="s">
        <v>1117</v>
      </c>
    </row>
    <row r="1063" spans="1:2" x14ac:dyDescent="0.3">
      <c r="A1063" s="144">
        <v>901295701</v>
      </c>
      <c r="B1063" s="145" t="s">
        <v>1118</v>
      </c>
    </row>
    <row r="1064" spans="1:2" x14ac:dyDescent="0.3">
      <c r="A1064" s="144">
        <v>900231743</v>
      </c>
      <c r="B1064" s="145" t="s">
        <v>1119</v>
      </c>
    </row>
    <row r="1065" spans="1:2" x14ac:dyDescent="0.3">
      <c r="A1065" s="144">
        <v>900949110</v>
      </c>
      <c r="B1065" s="145" t="s">
        <v>1120</v>
      </c>
    </row>
    <row r="1066" spans="1:2" x14ac:dyDescent="0.3">
      <c r="A1066" s="144">
        <v>900968332</v>
      </c>
      <c r="B1066" s="145" t="s">
        <v>1121</v>
      </c>
    </row>
    <row r="1067" spans="1:2" x14ac:dyDescent="0.3">
      <c r="A1067" s="144">
        <v>900025033</v>
      </c>
      <c r="B1067" s="145" t="s">
        <v>1122</v>
      </c>
    </row>
    <row r="1068" spans="1:2" x14ac:dyDescent="0.3">
      <c r="A1068" s="144">
        <v>823002781</v>
      </c>
      <c r="B1068" s="145" t="s">
        <v>1123</v>
      </c>
    </row>
    <row r="1069" spans="1:2" x14ac:dyDescent="0.3">
      <c r="A1069" s="144">
        <v>900734997</v>
      </c>
      <c r="B1069" s="145" t="s">
        <v>1124</v>
      </c>
    </row>
    <row r="1070" spans="1:2" x14ac:dyDescent="0.3">
      <c r="A1070" s="144">
        <v>901413387</v>
      </c>
      <c r="B1070" s="145" t="s">
        <v>1125</v>
      </c>
    </row>
    <row r="1071" spans="1:2" x14ac:dyDescent="0.3">
      <c r="A1071" s="144">
        <v>900896160</v>
      </c>
      <c r="B1071" s="145" t="s">
        <v>1126</v>
      </c>
    </row>
    <row r="1072" spans="1:2" x14ac:dyDescent="0.3">
      <c r="A1072" s="144">
        <v>900968440</v>
      </c>
      <c r="B1072" s="145" t="s">
        <v>1127</v>
      </c>
    </row>
    <row r="1073" spans="1:2" x14ac:dyDescent="0.3">
      <c r="A1073" s="144">
        <v>901422566</v>
      </c>
      <c r="B1073" s="145" t="s">
        <v>1128</v>
      </c>
    </row>
    <row r="1074" spans="1:2" x14ac:dyDescent="0.3">
      <c r="A1074" s="144">
        <v>900943875</v>
      </c>
      <c r="B1074" s="145" t="s">
        <v>1129</v>
      </c>
    </row>
    <row r="1075" spans="1:2" x14ac:dyDescent="0.3">
      <c r="A1075" s="144">
        <v>900787767</v>
      </c>
      <c r="B1075" s="145" t="s">
        <v>1130</v>
      </c>
    </row>
    <row r="1076" spans="1:2" x14ac:dyDescent="0.3">
      <c r="A1076" s="144">
        <v>804011576</v>
      </c>
      <c r="B1076" s="145" t="s">
        <v>1131</v>
      </c>
    </row>
    <row r="1077" spans="1:2" x14ac:dyDescent="0.3">
      <c r="A1077" s="144">
        <v>900240336</v>
      </c>
      <c r="B1077" s="145" t="s">
        <v>1132</v>
      </c>
    </row>
    <row r="1078" spans="1:2" x14ac:dyDescent="0.3">
      <c r="A1078" s="144">
        <v>900310029</v>
      </c>
      <c r="B1078" s="145" t="s">
        <v>1133</v>
      </c>
    </row>
    <row r="1079" spans="1:2" x14ac:dyDescent="0.3">
      <c r="A1079" s="144">
        <v>900184172</v>
      </c>
      <c r="B1079" s="145" t="s">
        <v>1134</v>
      </c>
    </row>
    <row r="1080" spans="1:2" x14ac:dyDescent="0.3">
      <c r="A1080" s="144">
        <v>802022940</v>
      </c>
      <c r="B1080" s="145" t="s">
        <v>1135</v>
      </c>
    </row>
    <row r="1081" spans="1:2" x14ac:dyDescent="0.3">
      <c r="A1081" s="144">
        <v>900267143</v>
      </c>
      <c r="B1081" s="145" t="s">
        <v>1136</v>
      </c>
    </row>
    <row r="1082" spans="1:2" x14ac:dyDescent="0.3">
      <c r="A1082" s="144">
        <v>900548374</v>
      </c>
      <c r="B1082" s="145" t="s">
        <v>1137</v>
      </c>
    </row>
    <row r="1083" spans="1:2" x14ac:dyDescent="0.3">
      <c r="A1083" s="144">
        <v>900642207</v>
      </c>
      <c r="B1083" s="145" t="s">
        <v>1138</v>
      </c>
    </row>
    <row r="1084" spans="1:2" x14ac:dyDescent="0.3">
      <c r="A1084" s="144">
        <v>901332844</v>
      </c>
      <c r="B1084" s="145" t="s">
        <v>1139</v>
      </c>
    </row>
    <row r="1085" spans="1:2" x14ac:dyDescent="0.3">
      <c r="A1085" s="144">
        <v>901013748</v>
      </c>
      <c r="B1085" s="145" t="s">
        <v>1140</v>
      </c>
    </row>
    <row r="1086" spans="1:2" x14ac:dyDescent="0.3">
      <c r="A1086" s="144">
        <v>900737466</v>
      </c>
      <c r="B1086" s="145" t="s">
        <v>1141</v>
      </c>
    </row>
    <row r="1087" spans="1:2" x14ac:dyDescent="0.3">
      <c r="A1087" s="144">
        <v>900301176</v>
      </c>
      <c r="B1087" s="145" t="s">
        <v>1142</v>
      </c>
    </row>
    <row r="1088" spans="1:2" x14ac:dyDescent="0.3">
      <c r="A1088" s="144">
        <v>900210773</v>
      </c>
      <c r="B1088" s="145" t="s">
        <v>1143</v>
      </c>
    </row>
    <row r="1089" spans="1:2" x14ac:dyDescent="0.3">
      <c r="A1089" s="144">
        <v>800139799</v>
      </c>
      <c r="B1089" s="145" t="s">
        <v>1144</v>
      </c>
    </row>
    <row r="1090" spans="1:2" x14ac:dyDescent="0.3">
      <c r="A1090" s="144">
        <v>901086083</v>
      </c>
      <c r="B1090" s="145" t="s">
        <v>1145</v>
      </c>
    </row>
    <row r="1091" spans="1:2" x14ac:dyDescent="0.3">
      <c r="A1091" s="144">
        <v>806015294</v>
      </c>
      <c r="B1091" s="145" t="s">
        <v>1146</v>
      </c>
    </row>
    <row r="1092" spans="1:2" x14ac:dyDescent="0.3">
      <c r="A1092" s="144">
        <v>812005172</v>
      </c>
      <c r="B1092" s="145" t="s">
        <v>1147</v>
      </c>
    </row>
    <row r="1093" spans="1:2" x14ac:dyDescent="0.3">
      <c r="A1093" s="144">
        <v>800181165</v>
      </c>
      <c r="B1093" s="145" t="s">
        <v>1148</v>
      </c>
    </row>
    <row r="1094" spans="1:2" x14ac:dyDescent="0.3">
      <c r="A1094" s="144">
        <v>900246839</v>
      </c>
      <c r="B1094" s="145" t="s">
        <v>1149</v>
      </c>
    </row>
    <row r="1095" spans="1:2" x14ac:dyDescent="0.3">
      <c r="A1095" s="144">
        <v>802018646</v>
      </c>
      <c r="B1095" s="145" t="s">
        <v>1150</v>
      </c>
    </row>
    <row r="1096" spans="1:2" x14ac:dyDescent="0.3">
      <c r="A1096" s="144">
        <v>900053739</v>
      </c>
      <c r="B1096" s="145" t="s">
        <v>1151</v>
      </c>
    </row>
    <row r="1097" spans="1:2" x14ac:dyDescent="0.3">
      <c r="A1097" s="144">
        <v>860032656</v>
      </c>
      <c r="B1097" s="145" t="s">
        <v>1152</v>
      </c>
    </row>
    <row r="1098" spans="1:2" x14ac:dyDescent="0.3">
      <c r="A1098" s="144">
        <v>890905179</v>
      </c>
      <c r="B1098" s="145" t="s">
        <v>1153</v>
      </c>
    </row>
    <row r="1099" spans="1:2" x14ac:dyDescent="0.3">
      <c r="A1099" s="144">
        <v>900034226</v>
      </c>
      <c r="B1099" s="145" t="s">
        <v>1154</v>
      </c>
    </row>
    <row r="1100" spans="1:2" x14ac:dyDescent="0.3">
      <c r="A1100" s="144">
        <v>900503160</v>
      </c>
      <c r="B1100" s="145" t="s">
        <v>1155</v>
      </c>
    </row>
    <row r="1101" spans="1:2" x14ac:dyDescent="0.3">
      <c r="A1101" s="144">
        <v>900685434</v>
      </c>
      <c r="B1101" s="145" t="s">
        <v>1156</v>
      </c>
    </row>
    <row r="1102" spans="1:2" x14ac:dyDescent="0.3">
      <c r="A1102" s="144">
        <v>900576866</v>
      </c>
      <c r="B1102" s="145" t="s">
        <v>1157</v>
      </c>
    </row>
    <row r="1103" spans="1:2" x14ac:dyDescent="0.3">
      <c r="A1103" s="144">
        <v>832003813</v>
      </c>
      <c r="B1103" s="145" t="s">
        <v>1158</v>
      </c>
    </row>
    <row r="1104" spans="1:2" x14ac:dyDescent="0.3">
      <c r="A1104" s="144">
        <v>800189920</v>
      </c>
      <c r="B1104" s="145" t="s">
        <v>1159</v>
      </c>
    </row>
    <row r="1105" spans="1:2" x14ac:dyDescent="0.3">
      <c r="A1105" s="144">
        <v>900631966</v>
      </c>
      <c r="B1105" s="145" t="s">
        <v>1160</v>
      </c>
    </row>
    <row r="1106" spans="1:2" x14ac:dyDescent="0.3">
      <c r="A1106" s="144">
        <v>901170621</v>
      </c>
      <c r="B1106" s="145" t="s">
        <v>1161</v>
      </c>
    </row>
    <row r="1107" spans="1:2" x14ac:dyDescent="0.3">
      <c r="A1107" s="144">
        <v>891200242</v>
      </c>
      <c r="B1107" s="145" t="s">
        <v>1162</v>
      </c>
    </row>
    <row r="1108" spans="1:2" x14ac:dyDescent="0.3">
      <c r="A1108" s="144">
        <v>900916233</v>
      </c>
      <c r="B1108" s="145" t="s">
        <v>1163</v>
      </c>
    </row>
    <row r="1109" spans="1:2" x14ac:dyDescent="0.3">
      <c r="A1109" s="144">
        <v>900394860</v>
      </c>
      <c r="B1109" s="145" t="s">
        <v>1164</v>
      </c>
    </row>
    <row r="1110" spans="1:2" x14ac:dyDescent="0.3">
      <c r="A1110" s="144">
        <v>900400970</v>
      </c>
      <c r="B1110" s="145" t="s">
        <v>1165</v>
      </c>
    </row>
    <row r="1111" spans="1:2" x14ac:dyDescent="0.3">
      <c r="A1111" s="144">
        <v>900190767</v>
      </c>
      <c r="B1111" s="145" t="s">
        <v>1166</v>
      </c>
    </row>
    <row r="1112" spans="1:2" x14ac:dyDescent="0.3">
      <c r="A1112" s="144">
        <v>823000731</v>
      </c>
      <c r="B1112" s="145" t="s">
        <v>1167</v>
      </c>
    </row>
    <row r="1113" spans="1:2" x14ac:dyDescent="0.3">
      <c r="A1113" s="144">
        <v>900121654</v>
      </c>
      <c r="B1113" s="145" t="s">
        <v>1168</v>
      </c>
    </row>
    <row r="1114" spans="1:2" x14ac:dyDescent="0.3">
      <c r="A1114" s="144">
        <v>800220054</v>
      </c>
      <c r="B1114" s="145" t="s">
        <v>1169</v>
      </c>
    </row>
    <row r="1115" spans="1:2" x14ac:dyDescent="0.3">
      <c r="A1115" s="144">
        <v>900009985</v>
      </c>
      <c r="B1115" s="145" t="s">
        <v>1170</v>
      </c>
    </row>
    <row r="1116" spans="1:2" x14ac:dyDescent="0.3">
      <c r="A1116" s="144">
        <v>823004032</v>
      </c>
      <c r="B1116" s="145" t="s">
        <v>1171</v>
      </c>
    </row>
    <row r="1117" spans="1:2" x14ac:dyDescent="0.3">
      <c r="A1117" s="144">
        <v>811018568</v>
      </c>
      <c r="B1117" s="145" t="s">
        <v>1172</v>
      </c>
    </row>
    <row r="1118" spans="1:2" x14ac:dyDescent="0.3">
      <c r="A1118" s="144">
        <v>890901524</v>
      </c>
      <c r="B1118" s="145" t="s">
        <v>1173</v>
      </c>
    </row>
    <row r="1119" spans="1:2" x14ac:dyDescent="0.3">
      <c r="A1119" s="144">
        <v>900218804</v>
      </c>
      <c r="B1119" s="145" t="s">
        <v>1174</v>
      </c>
    </row>
    <row r="1120" spans="1:2" x14ac:dyDescent="0.3">
      <c r="A1120" s="144">
        <v>900837011</v>
      </c>
      <c r="B1120" s="145" t="s">
        <v>1175</v>
      </c>
    </row>
    <row r="1121" spans="1:2" x14ac:dyDescent="0.3">
      <c r="A1121" s="144">
        <v>805010771</v>
      </c>
      <c r="B1121" s="145" t="s">
        <v>1176</v>
      </c>
    </row>
    <row r="1122" spans="1:2" x14ac:dyDescent="0.3">
      <c r="A1122" s="144">
        <v>900656736</v>
      </c>
      <c r="B1122" s="145" t="s">
        <v>1177</v>
      </c>
    </row>
    <row r="1123" spans="1:2" x14ac:dyDescent="0.3">
      <c r="A1123" s="144">
        <v>901390404</v>
      </c>
      <c r="B1123" s="145" t="s">
        <v>1178</v>
      </c>
    </row>
    <row r="1124" spans="1:2" x14ac:dyDescent="0.3">
      <c r="A1124" s="144">
        <v>900039320</v>
      </c>
      <c r="B1124" s="145" t="s">
        <v>1179</v>
      </c>
    </row>
    <row r="1125" spans="1:2" x14ac:dyDescent="0.3">
      <c r="A1125" s="144">
        <v>806012901</v>
      </c>
      <c r="B1125" s="145" t="s">
        <v>1180</v>
      </c>
    </row>
    <row r="1126" spans="1:2" x14ac:dyDescent="0.3">
      <c r="A1126" s="144">
        <v>823003087</v>
      </c>
      <c r="B1126" s="145" t="s">
        <v>1181</v>
      </c>
    </row>
    <row r="1127" spans="1:2" x14ac:dyDescent="0.3">
      <c r="A1127" s="144">
        <v>900468173</v>
      </c>
      <c r="B1127" s="145" t="s">
        <v>1182</v>
      </c>
    </row>
    <row r="1128" spans="1:2" x14ac:dyDescent="0.3">
      <c r="A1128" s="144">
        <v>900907745</v>
      </c>
      <c r="B1128" s="145" t="s">
        <v>1183</v>
      </c>
    </row>
    <row r="1129" spans="1:2" x14ac:dyDescent="0.3">
      <c r="A1129" s="144">
        <v>900542940</v>
      </c>
      <c r="B1129" s="145" t="s">
        <v>1184</v>
      </c>
    </row>
    <row r="1130" spans="1:2" x14ac:dyDescent="0.3">
      <c r="A1130" s="144">
        <v>805021199</v>
      </c>
      <c r="B1130" s="145" t="s">
        <v>1185</v>
      </c>
    </row>
    <row r="1131" spans="1:2" x14ac:dyDescent="0.3">
      <c r="A1131" s="144">
        <v>901322692</v>
      </c>
      <c r="B1131" s="145" t="s">
        <v>1186</v>
      </c>
    </row>
    <row r="1132" spans="1:2" x14ac:dyDescent="0.3">
      <c r="A1132" s="144">
        <v>900112919</v>
      </c>
      <c r="B1132" s="145" t="s">
        <v>1187</v>
      </c>
    </row>
    <row r="1133" spans="1:2" x14ac:dyDescent="0.3">
      <c r="A1133" s="144">
        <v>823004236</v>
      </c>
      <c r="B1133" s="145" t="s">
        <v>1188</v>
      </c>
    </row>
    <row r="1134" spans="1:2" x14ac:dyDescent="0.3">
      <c r="A1134" s="144">
        <v>900844805</v>
      </c>
      <c r="B1134" s="145" t="s">
        <v>1189</v>
      </c>
    </row>
    <row r="1135" spans="1:2" x14ac:dyDescent="0.3">
      <c r="A1135" s="144">
        <v>900621294</v>
      </c>
      <c r="B1135" s="145" t="s">
        <v>1190</v>
      </c>
    </row>
    <row r="1136" spans="1:2" x14ac:dyDescent="0.3">
      <c r="A1136" s="144">
        <v>900758026</v>
      </c>
      <c r="B1136" s="145" t="s">
        <v>1191</v>
      </c>
    </row>
    <row r="1137" spans="1:2" x14ac:dyDescent="0.3">
      <c r="A1137" s="144">
        <v>819006346</v>
      </c>
      <c r="B1137" s="145" t="s">
        <v>1192</v>
      </c>
    </row>
    <row r="1138" spans="1:2" x14ac:dyDescent="0.3">
      <c r="A1138" s="144">
        <v>900001991</v>
      </c>
      <c r="B1138" s="145" t="s">
        <v>1193</v>
      </c>
    </row>
    <row r="1139" spans="1:2" x14ac:dyDescent="0.3">
      <c r="A1139" s="144">
        <v>839006533</v>
      </c>
      <c r="B1139" s="145" t="s">
        <v>1194</v>
      </c>
    </row>
    <row r="1140" spans="1:2" x14ac:dyDescent="0.3">
      <c r="A1140" s="144">
        <v>900154765</v>
      </c>
      <c r="B1140" s="145" t="s">
        <v>1195</v>
      </c>
    </row>
    <row r="1141" spans="1:2" x14ac:dyDescent="0.3">
      <c r="A1141" s="144">
        <v>901490749</v>
      </c>
      <c r="B1141" s="145" t="s">
        <v>1196</v>
      </c>
    </row>
    <row r="1142" spans="1:2" x14ac:dyDescent="0.3">
      <c r="A1142" s="144">
        <v>900259770</v>
      </c>
      <c r="B1142" s="145" t="s">
        <v>1197</v>
      </c>
    </row>
    <row r="1143" spans="1:2" x14ac:dyDescent="0.3">
      <c r="A1143" s="144">
        <v>900034676</v>
      </c>
      <c r="B1143" s="145" t="s">
        <v>1198</v>
      </c>
    </row>
    <row r="1144" spans="1:2" x14ac:dyDescent="0.3">
      <c r="A1144" s="144">
        <v>900628842</v>
      </c>
      <c r="B1144" s="145" t="s">
        <v>1199</v>
      </c>
    </row>
    <row r="1145" spans="1:2" x14ac:dyDescent="0.3">
      <c r="A1145" s="144">
        <v>901206147</v>
      </c>
      <c r="B1145" s="145" t="s">
        <v>1200</v>
      </c>
    </row>
    <row r="1146" spans="1:2" x14ac:dyDescent="0.3">
      <c r="A1146" s="144">
        <v>900232128</v>
      </c>
      <c r="B1146" s="145" t="s">
        <v>1201</v>
      </c>
    </row>
    <row r="1147" spans="1:2" x14ac:dyDescent="0.3">
      <c r="A1147" s="144">
        <v>900135278</v>
      </c>
      <c r="B1147" s="145" t="s">
        <v>1202</v>
      </c>
    </row>
    <row r="1148" spans="1:2" x14ac:dyDescent="0.3">
      <c r="A1148" s="144">
        <v>900086234</v>
      </c>
      <c r="B1148" s="145" t="s">
        <v>1203</v>
      </c>
    </row>
    <row r="1149" spans="1:2" x14ac:dyDescent="0.3">
      <c r="A1149" s="144">
        <v>900299281</v>
      </c>
      <c r="B1149" s="145" t="s">
        <v>1204</v>
      </c>
    </row>
    <row r="1150" spans="1:2" x14ac:dyDescent="0.3">
      <c r="A1150" s="144">
        <v>900372095</v>
      </c>
      <c r="B1150" s="145" t="s">
        <v>1205</v>
      </c>
    </row>
    <row r="1151" spans="1:2" x14ac:dyDescent="0.3">
      <c r="A1151" s="144">
        <v>900233090</v>
      </c>
      <c r="B1151" s="145" t="s">
        <v>1206</v>
      </c>
    </row>
    <row r="1152" spans="1:2" x14ac:dyDescent="0.3">
      <c r="A1152" s="144">
        <v>901262275</v>
      </c>
      <c r="B1152" s="145" t="s">
        <v>1207</v>
      </c>
    </row>
    <row r="1153" spans="1:2" x14ac:dyDescent="0.3">
      <c r="A1153" s="144">
        <v>800254250</v>
      </c>
      <c r="B1153" s="145" t="s">
        <v>1208</v>
      </c>
    </row>
    <row r="1154" spans="1:2" x14ac:dyDescent="0.3">
      <c r="A1154" s="144">
        <v>900071005</v>
      </c>
      <c r="B1154" s="145" t="s">
        <v>1209</v>
      </c>
    </row>
    <row r="1155" spans="1:2" x14ac:dyDescent="0.3">
      <c r="A1155" s="144">
        <v>860010523</v>
      </c>
      <c r="B1155" s="145" t="s">
        <v>1210</v>
      </c>
    </row>
    <row r="1156" spans="1:2" x14ac:dyDescent="0.3">
      <c r="A1156" s="144">
        <v>830508333</v>
      </c>
      <c r="B1156" s="145" t="s">
        <v>1211</v>
      </c>
    </row>
    <row r="1157" spans="1:2" x14ac:dyDescent="0.3">
      <c r="A1157" s="144">
        <v>825002112</v>
      </c>
      <c r="B1157" s="145" t="s">
        <v>1212</v>
      </c>
    </row>
    <row r="1158" spans="1:2" x14ac:dyDescent="0.3">
      <c r="A1158" s="144">
        <v>890901047</v>
      </c>
      <c r="B1158" s="145" t="s">
        <v>1213</v>
      </c>
    </row>
    <row r="1159" spans="1:2" x14ac:dyDescent="0.3">
      <c r="A1159" s="144">
        <v>900053898</v>
      </c>
      <c r="B1159" s="145" t="s">
        <v>1214</v>
      </c>
    </row>
    <row r="1160" spans="1:2" x14ac:dyDescent="0.3">
      <c r="A1160" s="144">
        <v>900583801</v>
      </c>
      <c r="B1160" s="145" t="s">
        <v>1215</v>
      </c>
    </row>
    <row r="1161" spans="1:2" x14ac:dyDescent="0.3">
      <c r="A1161" s="144">
        <v>900855789</v>
      </c>
      <c r="B1161" s="145" t="s">
        <v>1216</v>
      </c>
    </row>
    <row r="1162" spans="1:2" x14ac:dyDescent="0.3">
      <c r="A1162" s="144">
        <v>800197044</v>
      </c>
      <c r="B1162" s="145" t="s">
        <v>1217</v>
      </c>
    </row>
    <row r="1163" spans="1:2" x14ac:dyDescent="0.3">
      <c r="A1163" s="144">
        <v>892200893</v>
      </c>
      <c r="B1163" s="145" t="s">
        <v>1218</v>
      </c>
    </row>
    <row r="1164" spans="1:2" x14ac:dyDescent="0.3">
      <c r="A1164" s="144">
        <v>901333726</v>
      </c>
      <c r="B1164" s="145" t="s">
        <v>1219</v>
      </c>
    </row>
    <row r="1165" spans="1:2" x14ac:dyDescent="0.3">
      <c r="A1165" s="144">
        <v>900927971</v>
      </c>
      <c r="B1165" s="145" t="s">
        <v>1220</v>
      </c>
    </row>
    <row r="1166" spans="1:2" x14ac:dyDescent="0.3">
      <c r="A1166" s="144">
        <v>800048102</v>
      </c>
      <c r="B1166" s="145" t="s">
        <v>1221</v>
      </c>
    </row>
    <row r="1167" spans="1:2" x14ac:dyDescent="0.3">
      <c r="A1167" s="144">
        <v>890481163</v>
      </c>
      <c r="B1167" s="145" t="s">
        <v>1222</v>
      </c>
    </row>
    <row r="1168" spans="1:2" x14ac:dyDescent="0.3">
      <c r="A1168" s="144">
        <v>901319127</v>
      </c>
      <c r="B1168" s="145" t="s">
        <v>1223</v>
      </c>
    </row>
    <row r="1169" spans="1:2" x14ac:dyDescent="0.3">
      <c r="A1169" s="144">
        <v>900369121</v>
      </c>
      <c r="B1169" s="145" t="s">
        <v>1224</v>
      </c>
    </row>
    <row r="1170" spans="1:2" x14ac:dyDescent="0.3">
      <c r="A1170" s="144">
        <v>900301477</v>
      </c>
      <c r="B1170" s="145" t="s">
        <v>1225</v>
      </c>
    </row>
    <row r="1171" spans="1:2" x14ac:dyDescent="0.3">
      <c r="A1171" s="144">
        <v>814005633</v>
      </c>
      <c r="B1171" s="145" t="s">
        <v>1226</v>
      </c>
    </row>
    <row r="1172" spans="1:2" x14ac:dyDescent="0.3">
      <c r="A1172" s="144">
        <v>900265071</v>
      </c>
      <c r="B1172" s="145" t="s">
        <v>1227</v>
      </c>
    </row>
    <row r="1173" spans="1:2" x14ac:dyDescent="0.3">
      <c r="A1173" s="144">
        <v>802001557</v>
      </c>
      <c r="B1173" s="145" t="s">
        <v>1228</v>
      </c>
    </row>
    <row r="1174" spans="1:2" x14ac:dyDescent="0.3">
      <c r="A1174" s="144">
        <v>900660064</v>
      </c>
      <c r="B1174" s="145" t="s">
        <v>1229</v>
      </c>
    </row>
    <row r="1175" spans="1:2" x14ac:dyDescent="0.3">
      <c r="A1175" s="144">
        <v>900216057</v>
      </c>
      <c r="B1175" s="145" t="s">
        <v>1230</v>
      </c>
    </row>
    <row r="1176" spans="1:2" x14ac:dyDescent="0.3">
      <c r="A1176" s="144">
        <v>802021821</v>
      </c>
      <c r="B1176" s="145" t="s">
        <v>1231</v>
      </c>
    </row>
    <row r="1177" spans="1:2" x14ac:dyDescent="0.3">
      <c r="A1177" s="144">
        <v>900880738</v>
      </c>
      <c r="B1177" s="145" t="s">
        <v>1232</v>
      </c>
    </row>
    <row r="1178" spans="1:2" x14ac:dyDescent="0.3">
      <c r="A1178" s="144">
        <v>900629451</v>
      </c>
      <c r="B1178" s="145" t="s">
        <v>1233</v>
      </c>
    </row>
    <row r="1179" spans="1:2" x14ac:dyDescent="0.3">
      <c r="A1179" s="144">
        <v>900108234</v>
      </c>
      <c r="B1179" s="145" t="s">
        <v>1234</v>
      </c>
    </row>
    <row r="1180" spans="1:2" x14ac:dyDescent="0.3">
      <c r="A1180" s="144">
        <v>901493684</v>
      </c>
      <c r="B1180" s="145" t="s">
        <v>1235</v>
      </c>
    </row>
    <row r="1181" spans="1:2" x14ac:dyDescent="0.3">
      <c r="A1181" s="144">
        <v>825002400</v>
      </c>
      <c r="B1181" s="145" t="s">
        <v>1236</v>
      </c>
    </row>
    <row r="1182" spans="1:2" x14ac:dyDescent="0.3">
      <c r="A1182" s="144">
        <v>900034146</v>
      </c>
      <c r="B1182" s="145" t="s">
        <v>1237</v>
      </c>
    </row>
    <row r="1183" spans="1:2" x14ac:dyDescent="0.3">
      <c r="A1183" s="144">
        <v>900511039</v>
      </c>
      <c r="B1183" s="145" t="s">
        <v>1238</v>
      </c>
    </row>
    <row r="1184" spans="1:2" x14ac:dyDescent="0.3">
      <c r="A1184" s="144">
        <v>900126291</v>
      </c>
      <c r="B1184" s="145" t="s">
        <v>1239</v>
      </c>
    </row>
    <row r="1185" spans="1:2" x14ac:dyDescent="0.3">
      <c r="A1185" s="144">
        <v>860026095</v>
      </c>
      <c r="B1185" s="145" t="s">
        <v>1240</v>
      </c>
    </row>
    <row r="1186" spans="1:2" x14ac:dyDescent="0.3">
      <c r="A1186" s="144">
        <v>900838024</v>
      </c>
      <c r="B1186" s="145" t="s">
        <v>1241</v>
      </c>
    </row>
    <row r="1187" spans="1:2" x14ac:dyDescent="0.3">
      <c r="A1187" s="144">
        <v>900013156</v>
      </c>
      <c r="B1187" s="145" t="s">
        <v>1242</v>
      </c>
    </row>
    <row r="1188" spans="1:2" x14ac:dyDescent="0.3">
      <c r="A1188" s="144">
        <v>900645422</v>
      </c>
      <c r="B1188" s="145" t="s">
        <v>1243</v>
      </c>
    </row>
    <row r="1189" spans="1:2" x14ac:dyDescent="0.3">
      <c r="A1189" s="144">
        <v>900546240</v>
      </c>
      <c r="B1189" s="145" t="s">
        <v>1244</v>
      </c>
    </row>
    <row r="1190" spans="1:2" x14ac:dyDescent="0.3">
      <c r="A1190" s="144">
        <v>830129633</v>
      </c>
      <c r="B1190" s="145" t="s">
        <v>1245</v>
      </c>
    </row>
    <row r="1191" spans="1:2" x14ac:dyDescent="0.3">
      <c r="A1191" s="144">
        <v>900439034</v>
      </c>
      <c r="B1191" s="145" t="s">
        <v>1246</v>
      </c>
    </row>
    <row r="1192" spans="1:2" x14ac:dyDescent="0.3">
      <c r="A1192" s="144">
        <v>900395907</v>
      </c>
      <c r="B1192" s="145" t="s">
        <v>1247</v>
      </c>
    </row>
    <row r="1193" spans="1:2" x14ac:dyDescent="0.3">
      <c r="A1193" s="144">
        <v>901313164</v>
      </c>
      <c r="B1193" s="145" t="s">
        <v>1248</v>
      </c>
    </row>
    <row r="1194" spans="1:2" x14ac:dyDescent="0.3">
      <c r="A1194" s="144">
        <v>901290731</v>
      </c>
      <c r="B1194" s="145" t="s">
        <v>1249</v>
      </c>
    </row>
    <row r="1195" spans="1:2" x14ac:dyDescent="0.3">
      <c r="A1195" s="144">
        <v>800009090</v>
      </c>
      <c r="B1195" s="145" t="s">
        <v>1250</v>
      </c>
    </row>
    <row r="1196" spans="1:2" x14ac:dyDescent="0.3">
      <c r="A1196" s="144">
        <v>800181797</v>
      </c>
      <c r="B1196" s="145" t="s">
        <v>1251</v>
      </c>
    </row>
    <row r="1197" spans="1:2" x14ac:dyDescent="0.3">
      <c r="A1197" s="144">
        <v>900269601</v>
      </c>
      <c r="B1197" s="145" t="s">
        <v>1252</v>
      </c>
    </row>
    <row r="1198" spans="1:2" x14ac:dyDescent="0.3">
      <c r="A1198" s="144">
        <v>901086483</v>
      </c>
      <c r="B1198" s="145" t="s">
        <v>1253</v>
      </c>
    </row>
    <row r="1199" spans="1:2" x14ac:dyDescent="0.3">
      <c r="A1199" s="144">
        <v>817003251</v>
      </c>
      <c r="B1199" s="145" t="s">
        <v>1254</v>
      </c>
    </row>
    <row r="1200" spans="1:2" x14ac:dyDescent="0.3">
      <c r="A1200" s="144">
        <v>890317980</v>
      </c>
      <c r="B1200" s="145" t="s">
        <v>1255</v>
      </c>
    </row>
    <row r="1201" spans="1:2" x14ac:dyDescent="0.3">
      <c r="A1201" s="144">
        <v>900072094</v>
      </c>
      <c r="B1201" s="145" t="s">
        <v>1256</v>
      </c>
    </row>
    <row r="1202" spans="1:2" x14ac:dyDescent="0.3">
      <c r="A1202" s="144">
        <v>900090967</v>
      </c>
      <c r="B1202" s="145" t="s">
        <v>1257</v>
      </c>
    </row>
    <row r="1203" spans="1:2" x14ac:dyDescent="0.3">
      <c r="A1203" s="144">
        <v>900660097</v>
      </c>
      <c r="B1203" s="145" t="s">
        <v>1258</v>
      </c>
    </row>
    <row r="1204" spans="1:2" x14ac:dyDescent="0.3">
      <c r="A1204" s="144">
        <v>900269161</v>
      </c>
      <c r="B1204" s="145" t="s">
        <v>1259</v>
      </c>
    </row>
    <row r="1205" spans="1:2" x14ac:dyDescent="0.3">
      <c r="A1205" s="144">
        <v>901404293</v>
      </c>
      <c r="B1205" s="145" t="s">
        <v>1260</v>
      </c>
    </row>
    <row r="1206" spans="1:2" x14ac:dyDescent="0.3">
      <c r="A1206" s="144">
        <v>825002350</v>
      </c>
      <c r="B1206" s="145" t="s">
        <v>1261</v>
      </c>
    </row>
    <row r="1207" spans="1:2" x14ac:dyDescent="0.3">
      <c r="A1207" s="144">
        <v>900248683</v>
      </c>
      <c r="B1207" s="145" t="s">
        <v>1262</v>
      </c>
    </row>
    <row r="1208" spans="1:2" x14ac:dyDescent="0.3">
      <c r="A1208" s="144">
        <v>900246255</v>
      </c>
      <c r="B1208" s="145" t="s">
        <v>1263</v>
      </c>
    </row>
    <row r="1209" spans="1:2" x14ac:dyDescent="0.3">
      <c r="A1209" s="144">
        <v>900321917</v>
      </c>
      <c r="B1209" s="145" t="s">
        <v>1264</v>
      </c>
    </row>
    <row r="1210" spans="1:2" x14ac:dyDescent="0.3">
      <c r="A1210" s="144">
        <v>824002319</v>
      </c>
      <c r="B1210" s="145" t="s">
        <v>1265</v>
      </c>
    </row>
    <row r="1211" spans="1:2" x14ac:dyDescent="0.3">
      <c r="A1211" s="144">
        <v>806009011</v>
      </c>
      <c r="B1211" s="145" t="s">
        <v>1266</v>
      </c>
    </row>
    <row r="1212" spans="1:2" x14ac:dyDescent="0.3">
      <c r="A1212" s="144">
        <v>900380395</v>
      </c>
      <c r="B1212" s="145" t="s">
        <v>1267</v>
      </c>
    </row>
    <row r="1213" spans="1:2" x14ac:dyDescent="0.3">
      <c r="A1213" s="144">
        <v>900386020</v>
      </c>
      <c r="B1213" s="145" t="s">
        <v>1268</v>
      </c>
    </row>
    <row r="1214" spans="1:2" x14ac:dyDescent="0.3">
      <c r="A1214" s="144">
        <v>900136903</v>
      </c>
      <c r="B1214" s="145" t="s">
        <v>1269</v>
      </c>
    </row>
    <row r="1215" spans="1:2" x14ac:dyDescent="0.3">
      <c r="A1215" s="144">
        <v>901333519</v>
      </c>
      <c r="B1215" s="145" t="s">
        <v>1270</v>
      </c>
    </row>
    <row r="1216" spans="1:2" x14ac:dyDescent="0.3">
      <c r="A1216" s="144">
        <v>900659065</v>
      </c>
      <c r="B1216" s="145" t="s">
        <v>1271</v>
      </c>
    </row>
    <row r="1217" spans="1:2" x14ac:dyDescent="0.3">
      <c r="A1217" s="144">
        <v>823001970</v>
      </c>
      <c r="B1217" s="145" t="s">
        <v>1272</v>
      </c>
    </row>
    <row r="1218" spans="1:2" x14ac:dyDescent="0.3">
      <c r="A1218" s="144">
        <v>805025916</v>
      </c>
      <c r="B1218" s="145" t="s">
        <v>1273</v>
      </c>
    </row>
    <row r="1219" spans="1:2" x14ac:dyDescent="0.3">
      <c r="A1219" s="144">
        <v>901240573</v>
      </c>
      <c r="B1219" s="145" t="s">
        <v>1274</v>
      </c>
    </row>
    <row r="1220" spans="1:2" x14ac:dyDescent="0.3">
      <c r="A1220" s="144">
        <v>823001710</v>
      </c>
      <c r="B1220" s="145" t="s">
        <v>1275</v>
      </c>
    </row>
    <row r="1221" spans="1:2" x14ac:dyDescent="0.3">
      <c r="A1221" s="144">
        <v>900845972</v>
      </c>
      <c r="B1221" s="145" t="s">
        <v>1276</v>
      </c>
    </row>
    <row r="1222" spans="1:2" x14ac:dyDescent="0.3">
      <c r="A1222" s="144">
        <v>900186195</v>
      </c>
      <c r="B1222" s="145" t="s">
        <v>1277</v>
      </c>
    </row>
    <row r="1223" spans="1:2" x14ac:dyDescent="0.3">
      <c r="A1223" s="144">
        <v>900429803</v>
      </c>
      <c r="B1223" s="145" t="s">
        <v>1278</v>
      </c>
    </row>
    <row r="1224" spans="1:2" x14ac:dyDescent="0.3">
      <c r="A1224" s="144">
        <v>900402579</v>
      </c>
      <c r="B1224" s="145" t="s">
        <v>1279</v>
      </c>
    </row>
    <row r="1225" spans="1:2" x14ac:dyDescent="0.3">
      <c r="A1225" s="144">
        <v>900642214</v>
      </c>
      <c r="B1225" s="145" t="s">
        <v>1280</v>
      </c>
    </row>
    <row r="1226" spans="1:2" x14ac:dyDescent="0.3">
      <c r="A1226" s="144">
        <v>900660136</v>
      </c>
      <c r="B1226" s="145" t="s">
        <v>1281</v>
      </c>
    </row>
    <row r="1227" spans="1:2" x14ac:dyDescent="0.3">
      <c r="A1227" s="144">
        <v>901343128</v>
      </c>
      <c r="B1227" s="145" t="s">
        <v>1282</v>
      </c>
    </row>
    <row r="1228" spans="1:2" x14ac:dyDescent="0.3">
      <c r="A1228" s="144">
        <v>901197145</v>
      </c>
      <c r="B1228" s="145" t="s">
        <v>1283</v>
      </c>
    </row>
    <row r="1229" spans="1:2" x14ac:dyDescent="0.3">
      <c r="A1229" s="144">
        <v>901323653</v>
      </c>
      <c r="B1229" s="145" t="s">
        <v>1284</v>
      </c>
    </row>
    <row r="1230" spans="1:2" x14ac:dyDescent="0.3">
      <c r="A1230" s="144">
        <v>900642213</v>
      </c>
      <c r="B1230" s="145" t="s">
        <v>1285</v>
      </c>
    </row>
    <row r="1231" spans="1:2" x14ac:dyDescent="0.3">
      <c r="A1231" s="144">
        <v>900632920</v>
      </c>
      <c r="B1231" s="145" t="s">
        <v>1286</v>
      </c>
    </row>
    <row r="1232" spans="1:2" x14ac:dyDescent="0.3">
      <c r="A1232" s="144">
        <v>901495141</v>
      </c>
      <c r="B1232" s="145" t="s">
        <v>1287</v>
      </c>
    </row>
    <row r="1233" spans="1:2" x14ac:dyDescent="0.3">
      <c r="A1233" s="144">
        <v>900632928</v>
      </c>
      <c r="B1233" s="145" t="s">
        <v>1288</v>
      </c>
    </row>
    <row r="1234" spans="1:2" x14ac:dyDescent="0.3">
      <c r="A1234" s="144">
        <v>900260184</v>
      </c>
      <c r="B1234" s="145" t="s">
        <v>1289</v>
      </c>
    </row>
    <row r="1235" spans="1:2" x14ac:dyDescent="0.3">
      <c r="A1235" s="144">
        <v>811010666</v>
      </c>
      <c r="B1235" s="145" t="s">
        <v>1290</v>
      </c>
    </row>
    <row r="1236" spans="1:2" x14ac:dyDescent="0.3">
      <c r="A1236" s="144">
        <v>900307989</v>
      </c>
      <c r="B1236" s="145" t="s">
        <v>1291</v>
      </c>
    </row>
    <row r="1237" spans="1:2" x14ac:dyDescent="0.3">
      <c r="A1237" s="144">
        <v>809007422</v>
      </c>
      <c r="B1237" s="145" t="s">
        <v>1292</v>
      </c>
    </row>
    <row r="1238" spans="1:2" x14ac:dyDescent="0.3">
      <c r="A1238" s="144">
        <v>823002720</v>
      </c>
      <c r="B1238" s="145" t="s">
        <v>1293</v>
      </c>
    </row>
    <row r="1239" spans="1:2" x14ac:dyDescent="0.3">
      <c r="A1239" s="144">
        <v>805015752</v>
      </c>
      <c r="B1239" s="145" t="s">
        <v>1294</v>
      </c>
    </row>
    <row r="1240" spans="1:2" x14ac:dyDescent="0.3">
      <c r="A1240" s="144">
        <v>901097975</v>
      </c>
      <c r="B1240" s="145" t="s">
        <v>1295</v>
      </c>
    </row>
    <row r="1241" spans="1:2" x14ac:dyDescent="0.3">
      <c r="A1241" s="144">
        <v>823002225</v>
      </c>
      <c r="B1241" s="145" t="s">
        <v>1296</v>
      </c>
    </row>
    <row r="1242" spans="1:2" x14ac:dyDescent="0.3">
      <c r="A1242" s="144">
        <v>860010077</v>
      </c>
      <c r="B1242" s="145" t="s">
        <v>1297</v>
      </c>
    </row>
    <row r="1243" spans="1:2" x14ac:dyDescent="0.3">
      <c r="A1243" s="144">
        <v>901040238</v>
      </c>
      <c r="B1243" s="145" t="s">
        <v>1298</v>
      </c>
    </row>
    <row r="1244" spans="1:2" x14ac:dyDescent="0.3">
      <c r="A1244" s="144">
        <v>823003023</v>
      </c>
      <c r="B1244" s="145" t="s">
        <v>1299</v>
      </c>
    </row>
    <row r="1245" spans="1:2" x14ac:dyDescent="0.3">
      <c r="A1245" s="144">
        <v>900593622</v>
      </c>
      <c r="B1245" s="145" t="s">
        <v>1299</v>
      </c>
    </row>
    <row r="1246" spans="1:2" x14ac:dyDescent="0.3">
      <c r="A1246" s="144">
        <v>860033863</v>
      </c>
      <c r="B1246" s="145" t="s">
        <v>1300</v>
      </c>
    </row>
    <row r="1247" spans="1:2" x14ac:dyDescent="0.3">
      <c r="A1247" s="144">
        <v>830510478</v>
      </c>
      <c r="B1247" s="145" t="s">
        <v>1301</v>
      </c>
    </row>
    <row r="1248" spans="1:2" x14ac:dyDescent="0.3">
      <c r="A1248" s="144">
        <v>900413418</v>
      </c>
      <c r="B1248" s="145" t="s">
        <v>1302</v>
      </c>
    </row>
    <row r="1249" spans="1:2" x14ac:dyDescent="0.3">
      <c r="A1249" s="144">
        <v>900782439</v>
      </c>
      <c r="B1249" s="145" t="s">
        <v>1303</v>
      </c>
    </row>
    <row r="1250" spans="1:2" x14ac:dyDescent="0.3">
      <c r="A1250" s="144">
        <v>823002659</v>
      </c>
      <c r="B1250" s="145" t="s">
        <v>1304</v>
      </c>
    </row>
    <row r="1251" spans="1:2" x14ac:dyDescent="0.3">
      <c r="A1251" s="144">
        <v>823002341</v>
      </c>
      <c r="B1251" s="145" t="s">
        <v>1305</v>
      </c>
    </row>
    <row r="1252" spans="1:2" x14ac:dyDescent="0.3">
      <c r="A1252" s="144">
        <v>900030227</v>
      </c>
      <c r="B1252" s="145" t="s">
        <v>1306</v>
      </c>
    </row>
    <row r="1253" spans="1:2" x14ac:dyDescent="0.3">
      <c r="A1253" s="144">
        <v>821001831</v>
      </c>
      <c r="B1253" s="145" t="s">
        <v>1307</v>
      </c>
    </row>
    <row r="1254" spans="1:2" x14ac:dyDescent="0.3">
      <c r="A1254" s="144">
        <v>900389073</v>
      </c>
      <c r="B1254" s="145" t="s">
        <v>1308</v>
      </c>
    </row>
    <row r="1255" spans="1:2" x14ac:dyDescent="0.3">
      <c r="A1255" s="144">
        <v>900191617</v>
      </c>
      <c r="B1255" s="145" t="s">
        <v>1309</v>
      </c>
    </row>
    <row r="1256" spans="1:2" x14ac:dyDescent="0.3">
      <c r="A1256" s="144">
        <v>900120913</v>
      </c>
      <c r="B1256" s="145" t="s">
        <v>1310</v>
      </c>
    </row>
    <row r="1257" spans="1:2" x14ac:dyDescent="0.3">
      <c r="A1257" s="144">
        <v>900039579</v>
      </c>
      <c r="B1257" s="145" t="s">
        <v>1311</v>
      </c>
    </row>
    <row r="1258" spans="1:2" x14ac:dyDescent="0.3">
      <c r="A1258" s="144">
        <v>819002119</v>
      </c>
      <c r="B1258" s="145" t="s">
        <v>1312</v>
      </c>
    </row>
    <row r="1259" spans="1:2" x14ac:dyDescent="0.3">
      <c r="A1259" s="144">
        <v>830504778</v>
      </c>
      <c r="B1259" s="145" t="s">
        <v>1313</v>
      </c>
    </row>
    <row r="1260" spans="1:2" x14ac:dyDescent="0.3">
      <c r="A1260" s="144">
        <v>817004234</v>
      </c>
      <c r="B1260" s="145" t="s">
        <v>1314</v>
      </c>
    </row>
    <row r="1261" spans="1:2" x14ac:dyDescent="0.3">
      <c r="A1261" s="144">
        <v>900093454</v>
      </c>
      <c r="B1261" s="145" t="s">
        <v>1315</v>
      </c>
    </row>
    <row r="1262" spans="1:2" x14ac:dyDescent="0.3">
      <c r="A1262" s="144">
        <v>900347025</v>
      </c>
      <c r="B1262" s="145" t="s">
        <v>1316</v>
      </c>
    </row>
    <row r="1263" spans="1:2" x14ac:dyDescent="0.3">
      <c r="A1263" s="144">
        <v>819005433</v>
      </c>
      <c r="B1263" s="145" t="s">
        <v>1317</v>
      </c>
    </row>
    <row r="1264" spans="1:2" x14ac:dyDescent="0.3">
      <c r="A1264" s="144">
        <v>823001745</v>
      </c>
      <c r="B1264" s="145" t="s">
        <v>1318</v>
      </c>
    </row>
    <row r="1265" spans="1:2" x14ac:dyDescent="0.3">
      <c r="A1265" s="144">
        <v>900308464</v>
      </c>
      <c r="B1265" s="145" t="s">
        <v>1319</v>
      </c>
    </row>
    <row r="1266" spans="1:2" x14ac:dyDescent="0.3">
      <c r="A1266" s="144">
        <v>900053483</v>
      </c>
      <c r="B1266" s="145" t="s">
        <v>1320</v>
      </c>
    </row>
    <row r="1267" spans="1:2" x14ac:dyDescent="0.3">
      <c r="A1267" s="144">
        <v>890327635</v>
      </c>
      <c r="B1267" s="145" t="s">
        <v>1321</v>
      </c>
    </row>
    <row r="1268" spans="1:2" x14ac:dyDescent="0.3">
      <c r="A1268" s="144">
        <v>900033813</v>
      </c>
      <c r="B1268" s="145" t="s">
        <v>1322</v>
      </c>
    </row>
    <row r="1269" spans="1:2" x14ac:dyDescent="0.3">
      <c r="A1269" s="144">
        <v>823005361</v>
      </c>
      <c r="B1269" s="145" t="s">
        <v>1323</v>
      </c>
    </row>
    <row r="1270" spans="1:2" x14ac:dyDescent="0.3">
      <c r="A1270" s="144">
        <v>802014382</v>
      </c>
      <c r="B1270" s="145" t="s">
        <v>1324</v>
      </c>
    </row>
    <row r="1271" spans="1:2" x14ac:dyDescent="0.3">
      <c r="A1271" s="144">
        <v>900425101</v>
      </c>
      <c r="B1271" s="145" t="s">
        <v>1325</v>
      </c>
    </row>
    <row r="1272" spans="1:2" x14ac:dyDescent="0.3">
      <c r="A1272" s="144">
        <v>809011932</v>
      </c>
      <c r="B1272" s="145" t="s">
        <v>1326</v>
      </c>
    </row>
    <row r="1273" spans="1:2" x14ac:dyDescent="0.3">
      <c r="A1273" s="144">
        <v>900486473</v>
      </c>
      <c r="B1273" s="145" t="s">
        <v>1327</v>
      </c>
    </row>
    <row r="1274" spans="1:2" x14ac:dyDescent="0.3">
      <c r="A1274" s="144">
        <v>824006556</v>
      </c>
      <c r="B1274" s="145" t="s">
        <v>1328</v>
      </c>
    </row>
    <row r="1275" spans="1:2" x14ac:dyDescent="0.3">
      <c r="A1275" s="144">
        <v>900655545</v>
      </c>
      <c r="B1275" s="145" t="s">
        <v>1329</v>
      </c>
    </row>
    <row r="1276" spans="1:2" x14ac:dyDescent="0.3">
      <c r="A1276" s="144">
        <v>900011782</v>
      </c>
      <c r="B1276" s="145" t="s">
        <v>1330</v>
      </c>
    </row>
    <row r="1277" spans="1:2" x14ac:dyDescent="0.3">
      <c r="A1277" s="144">
        <v>901145795</v>
      </c>
      <c r="B1277" s="145" t="s">
        <v>1331</v>
      </c>
    </row>
    <row r="1278" spans="1:2" x14ac:dyDescent="0.3">
      <c r="A1278" s="144">
        <v>900922079</v>
      </c>
      <c r="B1278" s="145" t="s">
        <v>1332</v>
      </c>
    </row>
    <row r="1279" spans="1:2" x14ac:dyDescent="0.3">
      <c r="A1279" s="144">
        <v>830512219</v>
      </c>
      <c r="B1279" s="145" t="s">
        <v>1333</v>
      </c>
    </row>
    <row r="1280" spans="1:2" x14ac:dyDescent="0.3">
      <c r="A1280" s="144">
        <v>901249645</v>
      </c>
      <c r="B1280" s="145" t="s">
        <v>1334</v>
      </c>
    </row>
    <row r="1281" spans="1:2" x14ac:dyDescent="0.3">
      <c r="A1281" s="144">
        <v>900775645</v>
      </c>
      <c r="B1281" s="145" t="s">
        <v>1335</v>
      </c>
    </row>
    <row r="1282" spans="1:2" x14ac:dyDescent="0.3">
      <c r="A1282" s="144">
        <v>900043314</v>
      </c>
      <c r="B1282" s="145" t="s">
        <v>1336</v>
      </c>
    </row>
    <row r="1283" spans="1:2" x14ac:dyDescent="0.3">
      <c r="A1283" s="144">
        <v>900774178</v>
      </c>
      <c r="B1283" s="145" t="s">
        <v>1337</v>
      </c>
    </row>
    <row r="1284" spans="1:2" x14ac:dyDescent="0.3">
      <c r="A1284" s="144">
        <v>900666427</v>
      </c>
      <c r="B1284" s="145" t="s">
        <v>1338</v>
      </c>
    </row>
    <row r="1285" spans="1:2" x14ac:dyDescent="0.3">
      <c r="A1285" s="144">
        <v>823002527</v>
      </c>
      <c r="B1285" s="145" t="s">
        <v>1339</v>
      </c>
    </row>
    <row r="1286" spans="1:2" x14ac:dyDescent="0.3">
      <c r="A1286" s="144">
        <v>825001872</v>
      </c>
      <c r="B1286" s="145" t="s">
        <v>1340</v>
      </c>
    </row>
    <row r="1287" spans="1:2" x14ac:dyDescent="0.3">
      <c r="A1287" s="144">
        <v>900199454</v>
      </c>
      <c r="B1287" s="145" t="s">
        <v>1341</v>
      </c>
    </row>
    <row r="1288" spans="1:2" x14ac:dyDescent="0.3">
      <c r="A1288" s="144">
        <v>900696969</v>
      </c>
      <c r="B1288" s="145" t="s">
        <v>1342</v>
      </c>
    </row>
    <row r="1289" spans="1:2" x14ac:dyDescent="0.3">
      <c r="A1289" s="144">
        <v>900915653</v>
      </c>
      <c r="B1289" s="145" t="s">
        <v>1343</v>
      </c>
    </row>
    <row r="1290" spans="1:2" x14ac:dyDescent="0.3">
      <c r="A1290" s="144">
        <v>900026581</v>
      </c>
      <c r="B1290" s="145" t="s">
        <v>1344</v>
      </c>
    </row>
    <row r="1291" spans="1:2" x14ac:dyDescent="0.3">
      <c r="A1291" s="144">
        <v>900284514</v>
      </c>
      <c r="B1291" s="145" t="s">
        <v>1345</v>
      </c>
    </row>
    <row r="1292" spans="1:2" x14ac:dyDescent="0.3">
      <c r="A1292" s="144">
        <v>900267815</v>
      </c>
      <c r="B1292" s="145" t="s">
        <v>1346</v>
      </c>
    </row>
    <row r="1293" spans="1:2" x14ac:dyDescent="0.3">
      <c r="A1293" s="144">
        <v>900219225</v>
      </c>
      <c r="B1293" s="145" t="s">
        <v>1347</v>
      </c>
    </row>
    <row r="1294" spans="1:2" x14ac:dyDescent="0.3">
      <c r="A1294" s="144">
        <v>900702592</v>
      </c>
      <c r="B1294" s="145" t="s">
        <v>1348</v>
      </c>
    </row>
    <row r="1295" spans="1:2" x14ac:dyDescent="0.3">
      <c r="A1295" s="144">
        <v>900020330</v>
      </c>
      <c r="B1295" s="145" t="s">
        <v>1349</v>
      </c>
    </row>
    <row r="1296" spans="1:2" x14ac:dyDescent="0.3">
      <c r="A1296" s="144">
        <v>900111088</v>
      </c>
      <c r="B1296" s="145" t="s">
        <v>1350</v>
      </c>
    </row>
    <row r="1297" spans="1:2" x14ac:dyDescent="0.3">
      <c r="A1297" s="144">
        <v>900202440</v>
      </c>
      <c r="B1297" s="145" t="s">
        <v>1351</v>
      </c>
    </row>
    <row r="1298" spans="1:2" x14ac:dyDescent="0.3">
      <c r="A1298" s="144">
        <v>900044471</v>
      </c>
      <c r="B1298" s="145" t="s">
        <v>1352</v>
      </c>
    </row>
    <row r="1299" spans="1:2" x14ac:dyDescent="0.3">
      <c r="A1299" s="144">
        <v>837000444</v>
      </c>
      <c r="B1299" s="145" t="s">
        <v>1353</v>
      </c>
    </row>
    <row r="1300" spans="1:2" x14ac:dyDescent="0.3">
      <c r="A1300" s="144">
        <v>800205721</v>
      </c>
      <c r="B1300" s="145" t="s">
        <v>1354</v>
      </c>
    </row>
    <row r="1301" spans="1:2" x14ac:dyDescent="0.3">
      <c r="A1301" s="144">
        <v>900631358</v>
      </c>
      <c r="B1301" s="145" t="s">
        <v>1355</v>
      </c>
    </row>
    <row r="1302" spans="1:2" x14ac:dyDescent="0.3">
      <c r="A1302" s="144">
        <v>900065049</v>
      </c>
      <c r="B1302" s="145" t="s">
        <v>1356</v>
      </c>
    </row>
    <row r="1303" spans="1:2" x14ac:dyDescent="0.3">
      <c r="A1303" s="144">
        <v>804017278</v>
      </c>
      <c r="B1303" s="145" t="s">
        <v>1357</v>
      </c>
    </row>
    <row r="1304" spans="1:2" x14ac:dyDescent="0.3">
      <c r="A1304" s="144">
        <v>900970551</v>
      </c>
      <c r="B1304" s="145" t="s">
        <v>1358</v>
      </c>
    </row>
    <row r="1305" spans="1:2" x14ac:dyDescent="0.3">
      <c r="A1305" s="144">
        <v>900360782</v>
      </c>
      <c r="B1305" s="145" t="s">
        <v>1359</v>
      </c>
    </row>
    <row r="1306" spans="1:2" x14ac:dyDescent="0.3">
      <c r="A1306" s="144">
        <v>813007459</v>
      </c>
      <c r="B1306" s="145" t="s">
        <v>1360</v>
      </c>
    </row>
    <row r="1307" spans="1:2" x14ac:dyDescent="0.3">
      <c r="A1307" s="144">
        <v>901087245</v>
      </c>
      <c r="B1307" s="145" t="s">
        <v>1361</v>
      </c>
    </row>
    <row r="1308" spans="1:2" x14ac:dyDescent="0.3">
      <c r="A1308" s="144">
        <v>900318096</v>
      </c>
      <c r="B1308" s="145" t="s">
        <v>1362</v>
      </c>
    </row>
    <row r="1309" spans="1:2" x14ac:dyDescent="0.3">
      <c r="A1309" s="144">
        <v>802014056</v>
      </c>
      <c r="B1309" s="145" t="s">
        <v>1363</v>
      </c>
    </row>
    <row r="1310" spans="1:2" x14ac:dyDescent="0.3">
      <c r="A1310" s="144">
        <v>814000792</v>
      </c>
      <c r="B1310" s="145" t="s">
        <v>1364</v>
      </c>
    </row>
    <row r="1311" spans="1:2" x14ac:dyDescent="0.3">
      <c r="A1311" s="144">
        <v>900656694</v>
      </c>
      <c r="B1311" s="145" t="s">
        <v>1365</v>
      </c>
    </row>
    <row r="1312" spans="1:2" x14ac:dyDescent="0.3">
      <c r="A1312" s="144">
        <v>825001517</v>
      </c>
      <c r="B1312" s="145" t="s">
        <v>1366</v>
      </c>
    </row>
    <row r="1313" spans="1:2" x14ac:dyDescent="0.3">
      <c r="A1313" s="144">
        <v>900305941</v>
      </c>
      <c r="B1313" s="145" t="s">
        <v>1367</v>
      </c>
    </row>
    <row r="1314" spans="1:2" x14ac:dyDescent="0.3">
      <c r="A1314" s="144">
        <v>900884482</v>
      </c>
      <c r="B1314" s="145" t="s">
        <v>1368</v>
      </c>
    </row>
    <row r="1315" spans="1:2" x14ac:dyDescent="0.3">
      <c r="A1315" s="144">
        <v>900582157</v>
      </c>
      <c r="B1315" s="145" t="s">
        <v>1369</v>
      </c>
    </row>
    <row r="1316" spans="1:2" x14ac:dyDescent="0.3">
      <c r="A1316" s="144">
        <v>900930354</v>
      </c>
      <c r="B1316" s="145" t="s">
        <v>1370</v>
      </c>
    </row>
    <row r="1317" spans="1:2" x14ac:dyDescent="0.3">
      <c r="A1317" s="144">
        <v>800176112</v>
      </c>
      <c r="B1317" s="145" t="s">
        <v>1371</v>
      </c>
    </row>
    <row r="1318" spans="1:2" x14ac:dyDescent="0.3">
      <c r="A1318" s="144">
        <v>900937890</v>
      </c>
      <c r="B1318" s="145" t="s">
        <v>1372</v>
      </c>
    </row>
    <row r="1319" spans="1:2" x14ac:dyDescent="0.3">
      <c r="A1319" s="144">
        <v>901009368</v>
      </c>
      <c r="B1319" s="145" t="s">
        <v>1373</v>
      </c>
    </row>
    <row r="1320" spans="1:2" x14ac:dyDescent="0.3">
      <c r="A1320" s="144">
        <v>901287646</v>
      </c>
      <c r="B1320" s="145" t="s">
        <v>1374</v>
      </c>
    </row>
    <row r="1321" spans="1:2" x14ac:dyDescent="0.3">
      <c r="A1321" s="144">
        <v>806011578</v>
      </c>
      <c r="B1321" s="145" t="s">
        <v>1375</v>
      </c>
    </row>
    <row r="1322" spans="1:2" x14ac:dyDescent="0.3">
      <c r="A1322" s="144">
        <v>828000312</v>
      </c>
      <c r="B1322" s="145" t="s">
        <v>1376</v>
      </c>
    </row>
    <row r="1323" spans="1:2" x14ac:dyDescent="0.3">
      <c r="A1323" s="144">
        <v>823004825</v>
      </c>
      <c r="B1323" s="145" t="s">
        <v>1377</v>
      </c>
    </row>
    <row r="1324" spans="1:2" x14ac:dyDescent="0.3">
      <c r="A1324" s="144">
        <v>900720926</v>
      </c>
      <c r="B1324" s="145" t="s">
        <v>1378</v>
      </c>
    </row>
    <row r="1325" spans="1:2" x14ac:dyDescent="0.3">
      <c r="A1325" s="144">
        <v>900638582</v>
      </c>
      <c r="B1325" s="145" t="s">
        <v>1379</v>
      </c>
    </row>
    <row r="1326" spans="1:2" x14ac:dyDescent="0.3">
      <c r="A1326" s="144">
        <v>900463638</v>
      </c>
      <c r="B1326" s="145" t="s">
        <v>1380</v>
      </c>
    </row>
    <row r="1327" spans="1:2" x14ac:dyDescent="0.3">
      <c r="A1327" s="144">
        <v>900815188</v>
      </c>
      <c r="B1327" s="145" t="s">
        <v>1381</v>
      </c>
    </row>
    <row r="1328" spans="1:2" x14ac:dyDescent="0.3">
      <c r="A1328" s="144">
        <v>806009816</v>
      </c>
      <c r="B1328" s="145" t="s">
        <v>1382</v>
      </c>
    </row>
    <row r="1329" spans="1:2" x14ac:dyDescent="0.3">
      <c r="A1329" s="144">
        <v>802016669</v>
      </c>
      <c r="B1329" s="145" t="s">
        <v>1383</v>
      </c>
    </row>
    <row r="1330" spans="1:2" x14ac:dyDescent="0.3">
      <c r="A1330" s="144">
        <v>900962337</v>
      </c>
      <c r="B1330" s="145" t="s">
        <v>1384</v>
      </c>
    </row>
    <row r="1331" spans="1:2" x14ac:dyDescent="0.3">
      <c r="A1331" s="144">
        <v>839000431</v>
      </c>
      <c r="B1331" s="145" t="s">
        <v>1385</v>
      </c>
    </row>
    <row r="1332" spans="1:2" x14ac:dyDescent="0.3">
      <c r="A1332" s="144">
        <v>900266993</v>
      </c>
      <c r="B1332" s="145" t="s">
        <v>1386</v>
      </c>
    </row>
    <row r="1333" spans="1:2" x14ac:dyDescent="0.3">
      <c r="A1333" s="144">
        <v>800185163</v>
      </c>
      <c r="B1333" s="145" t="s">
        <v>1387</v>
      </c>
    </row>
    <row r="1334" spans="1:2" x14ac:dyDescent="0.3">
      <c r="A1334" s="144">
        <v>860040075</v>
      </c>
      <c r="B1334" s="145" t="s">
        <v>1388</v>
      </c>
    </row>
    <row r="1335" spans="1:2" x14ac:dyDescent="0.3">
      <c r="A1335" s="144">
        <v>823004686</v>
      </c>
      <c r="B1335" s="145" t="s">
        <v>1389</v>
      </c>
    </row>
    <row r="1336" spans="1:2" x14ac:dyDescent="0.3">
      <c r="A1336" s="144">
        <v>900106213</v>
      </c>
      <c r="B1336" s="145" t="s">
        <v>1390</v>
      </c>
    </row>
    <row r="1337" spans="1:2" x14ac:dyDescent="0.3">
      <c r="A1337" s="144">
        <v>900884979</v>
      </c>
      <c r="B1337" s="145" t="s">
        <v>1391</v>
      </c>
    </row>
    <row r="1338" spans="1:2" x14ac:dyDescent="0.3">
      <c r="A1338" s="144">
        <v>900224563</v>
      </c>
      <c r="B1338" s="145" t="s">
        <v>1392</v>
      </c>
    </row>
    <row r="1339" spans="1:2" x14ac:dyDescent="0.3">
      <c r="A1339" s="144">
        <v>823003944</v>
      </c>
      <c r="B1339" s="145" t="s">
        <v>1393</v>
      </c>
    </row>
    <row r="1340" spans="1:2" x14ac:dyDescent="0.3">
      <c r="A1340" s="144">
        <v>814006888</v>
      </c>
      <c r="B1340" s="145" t="s">
        <v>1394</v>
      </c>
    </row>
    <row r="1341" spans="1:2" x14ac:dyDescent="0.3">
      <c r="A1341" s="144">
        <v>800183940</v>
      </c>
      <c r="B1341" s="145" t="s">
        <v>1395</v>
      </c>
    </row>
    <row r="1342" spans="1:2" x14ac:dyDescent="0.3">
      <c r="A1342" s="144">
        <v>900242855</v>
      </c>
      <c r="B1342" s="145" t="s">
        <v>1396</v>
      </c>
    </row>
    <row r="1343" spans="1:2" x14ac:dyDescent="0.3">
      <c r="A1343" s="144">
        <v>900125247</v>
      </c>
      <c r="B1343" s="145" t="s">
        <v>1397</v>
      </c>
    </row>
    <row r="1344" spans="1:2" x14ac:dyDescent="0.3">
      <c r="A1344" s="144">
        <v>824002783</v>
      </c>
      <c r="B1344" s="145" t="s">
        <v>1398</v>
      </c>
    </row>
    <row r="1345" spans="1:2" x14ac:dyDescent="0.3">
      <c r="A1345" s="144">
        <v>900051017</v>
      </c>
      <c r="B1345" s="145" t="s">
        <v>1399</v>
      </c>
    </row>
    <row r="1346" spans="1:2" x14ac:dyDescent="0.3">
      <c r="A1346" s="144">
        <v>802011827</v>
      </c>
      <c r="B1346" s="145" t="s">
        <v>1400</v>
      </c>
    </row>
    <row r="1347" spans="1:2" x14ac:dyDescent="0.3">
      <c r="A1347" s="144">
        <v>819004376</v>
      </c>
      <c r="B1347" s="145" t="s">
        <v>1401</v>
      </c>
    </row>
    <row r="1348" spans="1:2" x14ac:dyDescent="0.3">
      <c r="A1348" s="144">
        <v>900136152</v>
      </c>
      <c r="B1348" s="145" t="s">
        <v>1402</v>
      </c>
    </row>
    <row r="1349" spans="1:2" x14ac:dyDescent="0.3">
      <c r="A1349" s="144">
        <v>900406972</v>
      </c>
      <c r="B1349" s="145" t="s">
        <v>1403</v>
      </c>
    </row>
    <row r="1350" spans="1:2" x14ac:dyDescent="0.3">
      <c r="A1350" s="144">
        <v>900101292</v>
      </c>
      <c r="B1350" s="145" t="s">
        <v>1404</v>
      </c>
    </row>
    <row r="1351" spans="1:2" x14ac:dyDescent="0.3">
      <c r="A1351" s="144">
        <v>900103852</v>
      </c>
      <c r="B1351" s="145" t="s">
        <v>1405</v>
      </c>
    </row>
    <row r="1352" spans="1:2" x14ac:dyDescent="0.3">
      <c r="A1352" s="144">
        <v>900980753</v>
      </c>
      <c r="B1352" s="145" t="s">
        <v>1406</v>
      </c>
    </row>
    <row r="1353" spans="1:2" x14ac:dyDescent="0.3">
      <c r="A1353" s="144">
        <v>900113724</v>
      </c>
      <c r="B1353" s="145" t="s">
        <v>1407</v>
      </c>
    </row>
    <row r="1354" spans="1:2" x14ac:dyDescent="0.3">
      <c r="A1354" s="144">
        <v>806004797</v>
      </c>
      <c r="B1354" s="145" t="s">
        <v>1408</v>
      </c>
    </row>
    <row r="1355" spans="1:2" x14ac:dyDescent="0.3">
      <c r="A1355" s="144">
        <v>900091351</v>
      </c>
      <c r="B1355" s="145" t="s">
        <v>1409</v>
      </c>
    </row>
    <row r="1356" spans="1:2" x14ac:dyDescent="0.3">
      <c r="A1356" s="144">
        <v>900306474</v>
      </c>
      <c r="B1356" s="145" t="s">
        <v>1410</v>
      </c>
    </row>
    <row r="1357" spans="1:2" x14ac:dyDescent="0.3">
      <c r="A1357" s="144">
        <v>823004151</v>
      </c>
      <c r="B1357" s="145" t="s">
        <v>1411</v>
      </c>
    </row>
    <row r="1358" spans="1:2" x14ac:dyDescent="0.3">
      <c r="A1358" s="144">
        <v>900109318</v>
      </c>
      <c r="B1358" s="145" t="s">
        <v>1412</v>
      </c>
    </row>
    <row r="1359" spans="1:2" x14ac:dyDescent="0.3">
      <c r="A1359" s="144">
        <v>830006047</v>
      </c>
      <c r="B1359" s="145" t="s">
        <v>1413</v>
      </c>
    </row>
    <row r="1360" spans="1:2" x14ac:dyDescent="0.3">
      <c r="A1360" s="144">
        <v>806016277</v>
      </c>
      <c r="B1360" s="145" t="s">
        <v>1414</v>
      </c>
    </row>
    <row r="1361" spans="1:2" x14ac:dyDescent="0.3">
      <c r="A1361" s="144">
        <v>839000692</v>
      </c>
      <c r="B1361" s="145" t="s">
        <v>1415</v>
      </c>
    </row>
    <row r="1362" spans="1:2" x14ac:dyDescent="0.3">
      <c r="A1362" s="144">
        <v>802018138</v>
      </c>
      <c r="B1362" s="145" t="s">
        <v>1416</v>
      </c>
    </row>
    <row r="1363" spans="1:2" x14ac:dyDescent="0.3">
      <c r="A1363" s="144">
        <v>900437715</v>
      </c>
      <c r="B1363" s="145" t="s">
        <v>1417</v>
      </c>
    </row>
    <row r="1364" spans="1:2" x14ac:dyDescent="0.3">
      <c r="A1364" s="144">
        <v>900046419</v>
      </c>
      <c r="B1364" s="145" t="s">
        <v>1418</v>
      </c>
    </row>
    <row r="1365" spans="1:2" x14ac:dyDescent="0.3">
      <c r="A1365" s="144">
        <v>802018708</v>
      </c>
      <c r="B1365" s="145" t="s">
        <v>1419</v>
      </c>
    </row>
    <row r="1366" spans="1:2" x14ac:dyDescent="0.3">
      <c r="A1366" s="144">
        <v>815003159</v>
      </c>
      <c r="B1366" s="145" t="s">
        <v>1420</v>
      </c>
    </row>
    <row r="1367" spans="1:2" x14ac:dyDescent="0.3">
      <c r="A1367" s="144">
        <v>900225567</v>
      </c>
      <c r="B1367" s="145" t="s">
        <v>1421</v>
      </c>
    </row>
    <row r="1368" spans="1:2" x14ac:dyDescent="0.3">
      <c r="A1368" s="144">
        <v>900559492</v>
      </c>
      <c r="B1368" s="145" t="s">
        <v>1422</v>
      </c>
    </row>
    <row r="1369" spans="1:2" x14ac:dyDescent="0.3">
      <c r="A1369" s="144">
        <v>900483946</v>
      </c>
      <c r="B1369" s="145" t="s">
        <v>1423</v>
      </c>
    </row>
    <row r="1370" spans="1:2" x14ac:dyDescent="0.3">
      <c r="A1370" s="144">
        <v>802014237</v>
      </c>
      <c r="B1370" s="145" t="s">
        <v>1424</v>
      </c>
    </row>
    <row r="1371" spans="1:2" x14ac:dyDescent="0.3">
      <c r="A1371" s="144">
        <v>900841246</v>
      </c>
      <c r="B1371" s="145" t="s">
        <v>1425</v>
      </c>
    </row>
    <row r="1372" spans="1:2" x14ac:dyDescent="0.3">
      <c r="A1372" s="144">
        <v>900012676</v>
      </c>
      <c r="B1372" s="145" t="s">
        <v>1426</v>
      </c>
    </row>
    <row r="1373" spans="1:2" x14ac:dyDescent="0.3">
      <c r="A1373" s="144">
        <v>900094547</v>
      </c>
      <c r="B1373" s="145" t="s">
        <v>1427</v>
      </c>
    </row>
    <row r="1374" spans="1:2" x14ac:dyDescent="0.3">
      <c r="A1374" s="144">
        <v>802020420</v>
      </c>
      <c r="B1374" s="145" t="s">
        <v>1428</v>
      </c>
    </row>
    <row r="1375" spans="1:2" x14ac:dyDescent="0.3">
      <c r="A1375" s="144">
        <v>830510399</v>
      </c>
      <c r="B1375" s="145" t="s">
        <v>1429</v>
      </c>
    </row>
    <row r="1376" spans="1:2" x14ac:dyDescent="0.3">
      <c r="A1376" s="144">
        <v>900038013</v>
      </c>
      <c r="B1376" s="145" t="s">
        <v>1430</v>
      </c>
    </row>
    <row r="1377" spans="1:2" x14ac:dyDescent="0.3">
      <c r="A1377" s="144">
        <v>901092473</v>
      </c>
      <c r="B1377" s="145" t="s">
        <v>1431</v>
      </c>
    </row>
    <row r="1378" spans="1:2" x14ac:dyDescent="0.3">
      <c r="A1378" s="144">
        <v>901322513</v>
      </c>
      <c r="B1378" s="145" t="s">
        <v>1432</v>
      </c>
    </row>
    <row r="1379" spans="1:2" x14ac:dyDescent="0.3">
      <c r="A1379" s="144">
        <v>900252699</v>
      </c>
      <c r="B1379" s="145" t="s">
        <v>1433</v>
      </c>
    </row>
    <row r="1380" spans="1:2" x14ac:dyDescent="0.3">
      <c r="A1380" s="144">
        <v>900244596</v>
      </c>
      <c r="B1380" s="145" t="s">
        <v>1434</v>
      </c>
    </row>
    <row r="1381" spans="1:2" x14ac:dyDescent="0.3">
      <c r="A1381" s="144">
        <v>900569837</v>
      </c>
      <c r="B1381" s="145" t="s">
        <v>1435</v>
      </c>
    </row>
    <row r="1382" spans="1:2" x14ac:dyDescent="0.3">
      <c r="A1382" s="144">
        <v>900789090</v>
      </c>
      <c r="B1382" s="145" t="s">
        <v>1436</v>
      </c>
    </row>
    <row r="1383" spans="1:2" x14ac:dyDescent="0.3">
      <c r="A1383" s="144">
        <v>813013497</v>
      </c>
      <c r="B1383" s="145" t="s">
        <v>1437</v>
      </c>
    </row>
    <row r="1384" spans="1:2" x14ac:dyDescent="0.3">
      <c r="A1384" s="144">
        <v>900275161</v>
      </c>
      <c r="B1384" s="145" t="s">
        <v>1438</v>
      </c>
    </row>
    <row r="1385" spans="1:2" x14ac:dyDescent="0.3">
      <c r="A1385" s="144">
        <v>900947762</v>
      </c>
      <c r="B1385" s="145" t="s">
        <v>1439</v>
      </c>
    </row>
    <row r="1386" spans="1:2" x14ac:dyDescent="0.3">
      <c r="A1386" s="144">
        <v>900119083</v>
      </c>
      <c r="B1386" s="145" t="s">
        <v>1440</v>
      </c>
    </row>
    <row r="1387" spans="1:2" x14ac:dyDescent="0.3">
      <c r="A1387" s="144">
        <v>900305127</v>
      </c>
      <c r="B1387" s="145" t="s">
        <v>1441</v>
      </c>
    </row>
    <row r="1388" spans="1:2" x14ac:dyDescent="0.3">
      <c r="A1388" s="144">
        <v>830073291</v>
      </c>
      <c r="B1388" s="145" t="s">
        <v>1442</v>
      </c>
    </row>
    <row r="1389" spans="1:2" x14ac:dyDescent="0.3">
      <c r="A1389" s="144">
        <v>900331049</v>
      </c>
      <c r="B1389" s="145" t="s">
        <v>1443</v>
      </c>
    </row>
    <row r="1390" spans="1:2" x14ac:dyDescent="0.3">
      <c r="A1390" s="144">
        <v>900950590</v>
      </c>
      <c r="B1390" s="145" t="s">
        <v>1444</v>
      </c>
    </row>
    <row r="1391" spans="1:2" x14ac:dyDescent="0.3">
      <c r="A1391" s="144">
        <v>900462773</v>
      </c>
      <c r="B1391" s="145" t="s">
        <v>1445</v>
      </c>
    </row>
    <row r="1392" spans="1:2" x14ac:dyDescent="0.3">
      <c r="A1392" s="144">
        <v>900249058</v>
      </c>
      <c r="B1392" s="145" t="s">
        <v>1446</v>
      </c>
    </row>
    <row r="1393" spans="1:2" x14ac:dyDescent="0.3">
      <c r="A1393" s="144">
        <v>817007115</v>
      </c>
      <c r="B1393" s="145" t="s">
        <v>1447</v>
      </c>
    </row>
    <row r="1394" spans="1:2" x14ac:dyDescent="0.3">
      <c r="A1394" s="144">
        <v>900293455</v>
      </c>
      <c r="B1394" s="145" t="s">
        <v>1448</v>
      </c>
    </row>
    <row r="1395" spans="1:2" x14ac:dyDescent="0.3">
      <c r="A1395" s="144">
        <v>819006903</v>
      </c>
      <c r="B1395" s="145" t="s">
        <v>1449</v>
      </c>
    </row>
    <row r="1396" spans="1:2" x14ac:dyDescent="0.3">
      <c r="A1396" s="144">
        <v>900689352</v>
      </c>
      <c r="B1396" s="145" t="s">
        <v>1450</v>
      </c>
    </row>
    <row r="1397" spans="1:2" x14ac:dyDescent="0.3">
      <c r="A1397" s="144">
        <v>806005124</v>
      </c>
      <c r="B1397" s="145" t="s">
        <v>1451</v>
      </c>
    </row>
    <row r="1398" spans="1:2" x14ac:dyDescent="0.3">
      <c r="A1398" s="144">
        <v>802024757</v>
      </c>
      <c r="B1398" s="145" t="s">
        <v>1452</v>
      </c>
    </row>
    <row r="1399" spans="1:2" x14ac:dyDescent="0.3">
      <c r="A1399" s="144">
        <v>900151573</v>
      </c>
      <c r="B1399" s="145" t="s">
        <v>1453</v>
      </c>
    </row>
    <row r="1400" spans="1:2" x14ac:dyDescent="0.3">
      <c r="A1400" s="144">
        <v>825001599</v>
      </c>
      <c r="B1400" s="145" t="s">
        <v>1454</v>
      </c>
    </row>
    <row r="1401" spans="1:2" x14ac:dyDescent="0.3">
      <c r="A1401" s="144">
        <v>900707173</v>
      </c>
      <c r="B1401" s="145" t="s">
        <v>1455</v>
      </c>
    </row>
    <row r="1402" spans="1:2" x14ac:dyDescent="0.3">
      <c r="A1402" s="144">
        <v>813006814</v>
      </c>
      <c r="B1402" s="145" t="s">
        <v>1456</v>
      </c>
    </row>
    <row r="1403" spans="1:2" x14ac:dyDescent="0.3">
      <c r="A1403" s="144">
        <v>900089837</v>
      </c>
      <c r="B1403" s="145" t="s">
        <v>1457</v>
      </c>
    </row>
    <row r="1404" spans="1:2" x14ac:dyDescent="0.3">
      <c r="A1404" s="144">
        <v>900014676</v>
      </c>
      <c r="B1404" s="145" t="s">
        <v>1458</v>
      </c>
    </row>
    <row r="1405" spans="1:2" x14ac:dyDescent="0.3">
      <c r="A1405" s="144">
        <v>800073674</v>
      </c>
      <c r="B1405" s="145" t="s">
        <v>1459</v>
      </c>
    </row>
    <row r="1406" spans="1:2" x14ac:dyDescent="0.3">
      <c r="A1406" s="144">
        <v>900640221</v>
      </c>
      <c r="B1406" s="145" t="s">
        <v>1460</v>
      </c>
    </row>
    <row r="1407" spans="1:2" x14ac:dyDescent="0.3">
      <c r="A1407" s="144">
        <v>900702855</v>
      </c>
      <c r="B1407" s="145" t="s">
        <v>1461</v>
      </c>
    </row>
    <row r="1408" spans="1:2" x14ac:dyDescent="0.3">
      <c r="A1408" s="144">
        <v>900213205</v>
      </c>
      <c r="B1408" s="145" t="s">
        <v>1462</v>
      </c>
    </row>
    <row r="1409" spans="1:2" x14ac:dyDescent="0.3">
      <c r="A1409" s="144">
        <v>900088285</v>
      </c>
      <c r="B1409" s="145" t="s">
        <v>1463</v>
      </c>
    </row>
    <row r="1410" spans="1:2" x14ac:dyDescent="0.3">
      <c r="A1410" s="144">
        <v>900914971</v>
      </c>
      <c r="B1410" s="145" t="s">
        <v>1464</v>
      </c>
    </row>
    <row r="1411" spans="1:2" x14ac:dyDescent="0.3">
      <c r="A1411" s="144">
        <v>900987530</v>
      </c>
      <c r="B1411" s="145" t="s">
        <v>1465</v>
      </c>
    </row>
    <row r="1412" spans="1:2" x14ac:dyDescent="0.3">
      <c r="A1412" s="144">
        <v>802007970</v>
      </c>
      <c r="B1412" s="145" t="s">
        <v>1466</v>
      </c>
    </row>
    <row r="1413" spans="1:2" x14ac:dyDescent="0.3">
      <c r="A1413" s="144">
        <v>901451571</v>
      </c>
      <c r="B1413" s="145" t="s">
        <v>1467</v>
      </c>
    </row>
    <row r="1414" spans="1:2" x14ac:dyDescent="0.3">
      <c r="A1414" s="144">
        <v>900414120</v>
      </c>
      <c r="B1414" s="145" t="s">
        <v>1468</v>
      </c>
    </row>
    <row r="1415" spans="1:2" x14ac:dyDescent="0.3">
      <c r="A1415" s="144">
        <v>805027243</v>
      </c>
      <c r="B1415" s="145" t="s">
        <v>1469</v>
      </c>
    </row>
    <row r="1416" spans="1:2" x14ac:dyDescent="0.3">
      <c r="A1416" s="144">
        <v>900886573</v>
      </c>
      <c r="B1416" s="145" t="s">
        <v>1470</v>
      </c>
    </row>
    <row r="1417" spans="1:2" x14ac:dyDescent="0.3">
      <c r="A1417" s="144">
        <v>900403098</v>
      </c>
      <c r="B1417" s="145" t="s">
        <v>1471</v>
      </c>
    </row>
    <row r="1418" spans="1:2" x14ac:dyDescent="0.3">
      <c r="A1418" s="144">
        <v>900566827</v>
      </c>
      <c r="B1418" s="145" t="s">
        <v>1472</v>
      </c>
    </row>
    <row r="1419" spans="1:2" x14ac:dyDescent="0.3">
      <c r="A1419" s="144">
        <v>900954822</v>
      </c>
      <c r="B1419" s="145" t="s">
        <v>1473</v>
      </c>
    </row>
    <row r="1420" spans="1:2" x14ac:dyDescent="0.3">
      <c r="A1420" s="144">
        <v>900340234</v>
      </c>
      <c r="B1420" s="145" t="s">
        <v>1474</v>
      </c>
    </row>
    <row r="1421" spans="1:2" x14ac:dyDescent="0.3">
      <c r="A1421" s="144">
        <v>860071169</v>
      </c>
      <c r="B1421" s="145" t="s">
        <v>1475</v>
      </c>
    </row>
    <row r="1422" spans="1:2" x14ac:dyDescent="0.3">
      <c r="A1422" s="144">
        <v>825003438</v>
      </c>
      <c r="B1422" s="145" t="s">
        <v>1476</v>
      </c>
    </row>
    <row r="1423" spans="1:2" x14ac:dyDescent="0.3">
      <c r="A1423" s="144">
        <v>900941042</v>
      </c>
      <c r="B1423" s="145" t="s">
        <v>1477</v>
      </c>
    </row>
    <row r="1424" spans="1:2" x14ac:dyDescent="0.3">
      <c r="A1424" s="144">
        <v>901381158</v>
      </c>
      <c r="B1424" s="145" t="s">
        <v>1478</v>
      </c>
    </row>
    <row r="1425" spans="1:2" x14ac:dyDescent="0.3">
      <c r="A1425" s="144">
        <v>901330756</v>
      </c>
      <c r="B1425" s="145" t="s">
        <v>1479</v>
      </c>
    </row>
    <row r="1426" spans="1:2" x14ac:dyDescent="0.3">
      <c r="A1426" s="144">
        <v>825001808</v>
      </c>
      <c r="B1426" s="145" t="s">
        <v>1480</v>
      </c>
    </row>
    <row r="1427" spans="1:2" x14ac:dyDescent="0.3">
      <c r="A1427" s="144">
        <v>901307625</v>
      </c>
      <c r="B1427" s="145" t="s">
        <v>1481</v>
      </c>
    </row>
    <row r="1428" spans="1:2" x14ac:dyDescent="0.3">
      <c r="A1428" s="144">
        <v>900789963</v>
      </c>
      <c r="B1428" s="145" t="s">
        <v>1482</v>
      </c>
    </row>
    <row r="1429" spans="1:2" x14ac:dyDescent="0.3">
      <c r="A1429" s="144">
        <v>900137517</v>
      </c>
      <c r="B1429" s="145" t="s">
        <v>1483</v>
      </c>
    </row>
    <row r="1430" spans="1:2" x14ac:dyDescent="0.3">
      <c r="A1430" s="144">
        <v>823002764</v>
      </c>
      <c r="B1430" s="145" t="s">
        <v>1484</v>
      </c>
    </row>
    <row r="1431" spans="1:2" x14ac:dyDescent="0.3">
      <c r="A1431" s="144">
        <v>900182031</v>
      </c>
      <c r="B1431" s="145" t="s">
        <v>1485</v>
      </c>
    </row>
    <row r="1432" spans="1:2" x14ac:dyDescent="0.3">
      <c r="A1432" s="144">
        <v>901152586</v>
      </c>
      <c r="B1432" s="145" t="s">
        <v>1486</v>
      </c>
    </row>
    <row r="1433" spans="1:2" x14ac:dyDescent="0.3">
      <c r="A1433" s="144">
        <v>900886343</v>
      </c>
      <c r="B1433" s="145" t="s">
        <v>1487</v>
      </c>
    </row>
    <row r="1434" spans="1:2" x14ac:dyDescent="0.3">
      <c r="A1434" s="144">
        <v>900406269</v>
      </c>
      <c r="B1434" s="145" t="s">
        <v>1488</v>
      </c>
    </row>
    <row r="1435" spans="1:2" x14ac:dyDescent="0.3">
      <c r="A1435" s="144">
        <v>900321037</v>
      </c>
      <c r="B1435" s="145" t="s">
        <v>1489</v>
      </c>
    </row>
    <row r="1436" spans="1:2" x14ac:dyDescent="0.3">
      <c r="A1436" s="144">
        <v>802013607</v>
      </c>
      <c r="B1436" s="145" t="s">
        <v>1490</v>
      </c>
    </row>
    <row r="1437" spans="1:2" x14ac:dyDescent="0.3">
      <c r="A1437" s="144">
        <v>900631920</v>
      </c>
      <c r="B1437" s="145" t="s">
        <v>1491</v>
      </c>
    </row>
    <row r="1438" spans="1:2" x14ac:dyDescent="0.3">
      <c r="A1438" s="144">
        <v>823003933</v>
      </c>
      <c r="B1438" s="145" t="s">
        <v>1492</v>
      </c>
    </row>
    <row r="1439" spans="1:2" x14ac:dyDescent="0.3">
      <c r="A1439" s="144">
        <v>900184477</v>
      </c>
      <c r="B1439" s="145" t="s">
        <v>1493</v>
      </c>
    </row>
    <row r="1440" spans="1:2" x14ac:dyDescent="0.3">
      <c r="A1440" s="144">
        <v>823003882</v>
      </c>
      <c r="B1440" s="145" t="s">
        <v>1494</v>
      </c>
    </row>
    <row r="1441" spans="1:2" x14ac:dyDescent="0.3">
      <c r="A1441" s="144">
        <v>900374573</v>
      </c>
      <c r="B1441" s="145" t="s">
        <v>1495</v>
      </c>
    </row>
    <row r="1442" spans="1:2" x14ac:dyDescent="0.3">
      <c r="A1442" s="144">
        <v>820002498</v>
      </c>
      <c r="B1442" s="145" t="s">
        <v>1496</v>
      </c>
    </row>
    <row r="1443" spans="1:2" x14ac:dyDescent="0.3">
      <c r="A1443" s="144">
        <v>900815378</v>
      </c>
      <c r="B1443" s="145" t="s">
        <v>1497</v>
      </c>
    </row>
    <row r="1444" spans="1:2" x14ac:dyDescent="0.3">
      <c r="A1444" s="144">
        <v>900365588</v>
      </c>
      <c r="B1444" s="145" t="s">
        <v>1498</v>
      </c>
    </row>
    <row r="1445" spans="1:2" x14ac:dyDescent="0.3">
      <c r="A1445" s="144">
        <v>823003298</v>
      </c>
      <c r="B1445" s="145" t="s">
        <v>1499</v>
      </c>
    </row>
    <row r="1446" spans="1:2" x14ac:dyDescent="0.3">
      <c r="A1446" s="144">
        <v>900448092</v>
      </c>
      <c r="B1446" s="145" t="s">
        <v>1500</v>
      </c>
    </row>
    <row r="1447" spans="1:2" x14ac:dyDescent="0.3">
      <c r="A1447" s="144">
        <v>900090966</v>
      </c>
      <c r="B1447" s="145" t="s">
        <v>1501</v>
      </c>
    </row>
    <row r="1448" spans="1:2" x14ac:dyDescent="0.3">
      <c r="A1448" s="144">
        <v>900475907</v>
      </c>
      <c r="B1448" s="145" t="s">
        <v>1502</v>
      </c>
    </row>
    <row r="1449" spans="1:2" x14ac:dyDescent="0.3">
      <c r="A1449" s="144">
        <v>890985417</v>
      </c>
      <c r="B1449" s="145" t="s">
        <v>1503</v>
      </c>
    </row>
    <row r="1450" spans="1:2" x14ac:dyDescent="0.3">
      <c r="A1450" s="144">
        <v>901490724</v>
      </c>
      <c r="B1450" s="145" t="s">
        <v>1504</v>
      </c>
    </row>
    <row r="1451" spans="1:2" x14ac:dyDescent="0.3">
      <c r="A1451" s="144">
        <v>900937529</v>
      </c>
      <c r="B1451" s="145" t="s">
        <v>1505</v>
      </c>
    </row>
    <row r="1452" spans="1:2" x14ac:dyDescent="0.3">
      <c r="A1452" s="144">
        <v>900673706</v>
      </c>
      <c r="B1452" s="145" t="s">
        <v>1506</v>
      </c>
    </row>
    <row r="1453" spans="1:2" x14ac:dyDescent="0.3">
      <c r="A1453" s="144">
        <v>901089607</v>
      </c>
      <c r="B1453" s="145" t="s">
        <v>1507</v>
      </c>
    </row>
    <row r="1454" spans="1:2" x14ac:dyDescent="0.3">
      <c r="A1454" s="144">
        <v>900131995</v>
      </c>
      <c r="B1454" s="145" t="s">
        <v>1508</v>
      </c>
    </row>
    <row r="1455" spans="1:2" x14ac:dyDescent="0.3">
      <c r="A1455" s="144">
        <v>901448064</v>
      </c>
      <c r="B1455" s="145" t="s">
        <v>1509</v>
      </c>
    </row>
    <row r="1456" spans="1:2" x14ac:dyDescent="0.3">
      <c r="A1456" s="144">
        <v>900180035</v>
      </c>
      <c r="B1456" s="145" t="s">
        <v>1510</v>
      </c>
    </row>
    <row r="1457" spans="1:2" x14ac:dyDescent="0.3">
      <c r="A1457" s="144">
        <v>800048837</v>
      </c>
      <c r="B1457" s="145" t="s">
        <v>1511</v>
      </c>
    </row>
    <row r="1458" spans="1:2" x14ac:dyDescent="0.3">
      <c r="A1458" s="144">
        <v>822003658</v>
      </c>
      <c r="B1458" s="145" t="s">
        <v>1512</v>
      </c>
    </row>
    <row r="1459" spans="1:2" x14ac:dyDescent="0.3">
      <c r="A1459" s="144">
        <v>900762018</v>
      </c>
      <c r="B1459" s="145" t="s">
        <v>1513</v>
      </c>
    </row>
    <row r="1460" spans="1:2" x14ac:dyDescent="0.3">
      <c r="A1460" s="144">
        <v>901376831</v>
      </c>
      <c r="B1460" s="145" t="s">
        <v>1514</v>
      </c>
    </row>
    <row r="1461" spans="1:2" x14ac:dyDescent="0.3">
      <c r="A1461" s="144">
        <v>805023177</v>
      </c>
      <c r="B1461" s="145" t="s">
        <v>1515</v>
      </c>
    </row>
    <row r="1462" spans="1:2" x14ac:dyDescent="0.3">
      <c r="A1462" s="144">
        <v>806005881</v>
      </c>
      <c r="B1462" s="145" t="s">
        <v>1516</v>
      </c>
    </row>
    <row r="1463" spans="1:2" x14ac:dyDescent="0.3">
      <c r="A1463" s="144">
        <v>812005488</v>
      </c>
      <c r="B1463" s="145" t="s">
        <v>1517</v>
      </c>
    </row>
    <row r="1464" spans="1:2" x14ac:dyDescent="0.3">
      <c r="A1464" s="144">
        <v>900729983</v>
      </c>
      <c r="B1464" s="145" t="s">
        <v>1518</v>
      </c>
    </row>
    <row r="1465" spans="1:2" x14ac:dyDescent="0.3">
      <c r="A1465" s="144">
        <v>900916566</v>
      </c>
      <c r="B1465" s="145" t="s">
        <v>1519</v>
      </c>
    </row>
    <row r="1466" spans="1:2" x14ac:dyDescent="0.3">
      <c r="A1466" s="144">
        <v>806013274</v>
      </c>
      <c r="B1466" s="145" t="s">
        <v>1520</v>
      </c>
    </row>
    <row r="1467" spans="1:2" x14ac:dyDescent="0.3">
      <c r="A1467" s="144">
        <v>806015044</v>
      </c>
      <c r="B1467" s="145" t="s">
        <v>1521</v>
      </c>
    </row>
    <row r="1468" spans="1:2" x14ac:dyDescent="0.3">
      <c r="A1468" s="144">
        <v>900233914</v>
      </c>
      <c r="B1468" s="145" t="s">
        <v>1522</v>
      </c>
    </row>
    <row r="1469" spans="1:2" x14ac:dyDescent="0.3">
      <c r="A1469" s="144">
        <v>890804597</v>
      </c>
      <c r="B1469" s="145" t="s">
        <v>1523</v>
      </c>
    </row>
    <row r="1470" spans="1:2" x14ac:dyDescent="0.3">
      <c r="A1470" s="144">
        <v>900567989</v>
      </c>
      <c r="B1470" s="145" t="s">
        <v>1524</v>
      </c>
    </row>
    <row r="1471" spans="1:2" x14ac:dyDescent="0.3">
      <c r="A1471" s="144">
        <v>813005815</v>
      </c>
      <c r="B1471" s="145" t="s">
        <v>1525</v>
      </c>
    </row>
    <row r="1472" spans="1:2" x14ac:dyDescent="0.3">
      <c r="A1472" s="144">
        <v>900740992</v>
      </c>
      <c r="B1472" s="145" t="s">
        <v>1526</v>
      </c>
    </row>
    <row r="1473" spans="1:2" x14ac:dyDescent="0.3">
      <c r="A1473" s="144">
        <v>825000953</v>
      </c>
      <c r="B1473" s="145" t="s">
        <v>1527</v>
      </c>
    </row>
    <row r="1474" spans="1:2" x14ac:dyDescent="0.3">
      <c r="A1474" s="144">
        <v>860010457</v>
      </c>
      <c r="B1474" s="145" t="s">
        <v>1528</v>
      </c>
    </row>
    <row r="1475" spans="1:2" x14ac:dyDescent="0.3">
      <c r="A1475" s="144">
        <v>890981749</v>
      </c>
      <c r="B1475" s="145" t="s">
        <v>1529</v>
      </c>
    </row>
    <row r="1476" spans="1:2" x14ac:dyDescent="0.3">
      <c r="A1476" s="144">
        <v>860006696</v>
      </c>
      <c r="B1476" s="145" t="s">
        <v>1530</v>
      </c>
    </row>
    <row r="1477" spans="1:2" x14ac:dyDescent="0.3">
      <c r="A1477" s="144">
        <v>891901827</v>
      </c>
      <c r="B1477" s="145" t="s">
        <v>1531</v>
      </c>
    </row>
    <row r="1478" spans="1:2" x14ac:dyDescent="0.3">
      <c r="A1478" s="144">
        <v>891502477</v>
      </c>
      <c r="B1478" s="145" t="s">
        <v>1532</v>
      </c>
    </row>
    <row r="1479" spans="1:2" x14ac:dyDescent="0.3">
      <c r="A1479" s="144">
        <v>810002609</v>
      </c>
      <c r="B1479" s="145" t="s">
        <v>1533</v>
      </c>
    </row>
    <row r="1480" spans="1:2" x14ac:dyDescent="0.3">
      <c r="A1480" s="144">
        <v>890305430</v>
      </c>
      <c r="B1480" s="145" t="s">
        <v>1534</v>
      </c>
    </row>
    <row r="1481" spans="1:2" x14ac:dyDescent="0.3">
      <c r="A1481" s="144">
        <v>890804446</v>
      </c>
      <c r="B1481" s="145" t="s">
        <v>1535</v>
      </c>
    </row>
    <row r="1482" spans="1:2" x14ac:dyDescent="0.3">
      <c r="A1482" s="144">
        <v>891302041</v>
      </c>
      <c r="B1482" s="145" t="s">
        <v>1536</v>
      </c>
    </row>
    <row r="1483" spans="1:2" x14ac:dyDescent="0.3">
      <c r="A1483" s="144">
        <v>800254720</v>
      </c>
      <c r="B1483" s="145" t="s">
        <v>1537</v>
      </c>
    </row>
    <row r="1484" spans="1:2" x14ac:dyDescent="0.3">
      <c r="A1484" s="144">
        <v>891501469</v>
      </c>
      <c r="B1484" s="145" t="s">
        <v>1538</v>
      </c>
    </row>
    <row r="1485" spans="1:2" x14ac:dyDescent="0.3">
      <c r="A1485" s="144">
        <v>891901773</v>
      </c>
      <c r="B1485" s="145" t="s">
        <v>1539</v>
      </c>
    </row>
    <row r="1486" spans="1:2" x14ac:dyDescent="0.3">
      <c r="A1486" s="144">
        <v>800105684</v>
      </c>
      <c r="B1486" s="145" t="s">
        <v>1540</v>
      </c>
    </row>
    <row r="1487" spans="1:2" x14ac:dyDescent="0.3">
      <c r="A1487" s="144">
        <v>892099229</v>
      </c>
      <c r="B1487" s="145" t="s">
        <v>1541</v>
      </c>
    </row>
    <row r="1488" spans="1:2" x14ac:dyDescent="0.3">
      <c r="A1488" s="144">
        <v>891502253</v>
      </c>
      <c r="B1488" s="145" t="s">
        <v>1542</v>
      </c>
    </row>
    <row r="1489" spans="1:2" x14ac:dyDescent="0.3">
      <c r="A1489" s="144">
        <v>890310889</v>
      </c>
      <c r="B1489" s="145" t="s">
        <v>1543</v>
      </c>
    </row>
    <row r="1490" spans="1:2" x14ac:dyDescent="0.3">
      <c r="A1490" s="144">
        <v>800016947</v>
      </c>
      <c r="B1490" s="145" t="s">
        <v>1544</v>
      </c>
    </row>
    <row r="1491" spans="1:2" x14ac:dyDescent="0.3">
      <c r="A1491" s="144">
        <v>890270553</v>
      </c>
      <c r="B1491" s="145" t="s">
        <v>1545</v>
      </c>
    </row>
    <row r="1492" spans="1:2" x14ac:dyDescent="0.3">
      <c r="A1492" s="144">
        <v>891501348</v>
      </c>
      <c r="B1492" s="145" t="s">
        <v>1546</v>
      </c>
    </row>
    <row r="1493" spans="1:2" x14ac:dyDescent="0.3">
      <c r="A1493" s="144">
        <v>891902169</v>
      </c>
      <c r="B1493" s="145" t="s">
        <v>1547</v>
      </c>
    </row>
    <row r="1494" spans="1:2" x14ac:dyDescent="0.3">
      <c r="A1494" s="144">
        <v>891501775</v>
      </c>
      <c r="B1494" s="145" t="s">
        <v>1548</v>
      </c>
    </row>
    <row r="1495" spans="1:2" x14ac:dyDescent="0.3">
      <c r="A1495" s="144">
        <v>890318964</v>
      </c>
      <c r="B1495" s="145" t="s">
        <v>1549</v>
      </c>
    </row>
    <row r="1496" spans="1:2" x14ac:dyDescent="0.3">
      <c r="A1496" s="144">
        <v>890805987</v>
      </c>
      <c r="B1496" s="145" t="s">
        <v>1550</v>
      </c>
    </row>
    <row r="1497" spans="1:2" x14ac:dyDescent="0.3">
      <c r="A1497" s="144">
        <v>890311443</v>
      </c>
      <c r="B1497" s="145" t="s">
        <v>1551</v>
      </c>
    </row>
    <row r="1498" spans="1:2" x14ac:dyDescent="0.3">
      <c r="A1498" s="144">
        <v>890312809</v>
      </c>
      <c r="B1498" s="145" t="s">
        <v>1552</v>
      </c>
    </row>
    <row r="1499" spans="1:2" x14ac:dyDescent="0.3">
      <c r="A1499" s="144">
        <v>891302023</v>
      </c>
      <c r="B1499" s="145" t="s">
        <v>1553</v>
      </c>
    </row>
    <row r="1500" spans="1:2" x14ac:dyDescent="0.3">
      <c r="A1500" s="144">
        <v>890304171</v>
      </c>
      <c r="B1500" s="145" t="s">
        <v>1554</v>
      </c>
    </row>
    <row r="1501" spans="1:2" x14ac:dyDescent="0.3">
      <c r="A1501" s="144">
        <v>891501681</v>
      </c>
      <c r="B1501" s="145" t="s">
        <v>1555</v>
      </c>
    </row>
    <row r="1502" spans="1:2" x14ac:dyDescent="0.3">
      <c r="A1502" s="144">
        <v>890310815</v>
      </c>
      <c r="B1502" s="145" t="s">
        <v>1556</v>
      </c>
    </row>
    <row r="1503" spans="1:2" x14ac:dyDescent="0.3">
      <c r="A1503" s="144">
        <v>891501191</v>
      </c>
      <c r="B1503" s="145" t="s">
        <v>1557</v>
      </c>
    </row>
    <row r="1504" spans="1:2" x14ac:dyDescent="0.3">
      <c r="A1504" s="144">
        <v>805005532</v>
      </c>
      <c r="B1504" s="145" t="s">
        <v>1558</v>
      </c>
    </row>
    <row r="1505" spans="1:2" x14ac:dyDescent="0.3">
      <c r="A1505" s="144">
        <v>890313124</v>
      </c>
      <c r="B1505" s="145" t="s">
        <v>1559</v>
      </c>
    </row>
    <row r="1506" spans="1:2" x14ac:dyDescent="0.3">
      <c r="A1506" s="144">
        <v>890803911</v>
      </c>
      <c r="B1506" s="145" t="s">
        <v>1560</v>
      </c>
    </row>
    <row r="1507" spans="1:2" x14ac:dyDescent="0.3">
      <c r="A1507" s="144">
        <v>892301269</v>
      </c>
      <c r="B1507" s="145" t="s">
        <v>1561</v>
      </c>
    </row>
    <row r="1508" spans="1:2" x14ac:dyDescent="0.3">
      <c r="A1508" s="144">
        <v>890804590</v>
      </c>
      <c r="B1508" s="145" t="s">
        <v>1562</v>
      </c>
    </row>
    <row r="1509" spans="1:2" x14ac:dyDescent="0.3">
      <c r="A1509" s="144">
        <v>891304916</v>
      </c>
      <c r="B1509" s="145" t="s">
        <v>1563</v>
      </c>
    </row>
    <row r="1510" spans="1:2" x14ac:dyDescent="0.3">
      <c r="A1510" s="144">
        <v>890313844</v>
      </c>
      <c r="B1510" s="145" t="s">
        <v>1564</v>
      </c>
    </row>
    <row r="1511" spans="1:2" x14ac:dyDescent="0.3">
      <c r="A1511" s="144">
        <v>890805578</v>
      </c>
      <c r="B1511" s="145" t="s">
        <v>1565</v>
      </c>
    </row>
    <row r="1512" spans="1:2" x14ac:dyDescent="0.3">
      <c r="A1512" s="144">
        <v>891903167</v>
      </c>
      <c r="B1512" s="145" t="s">
        <v>1566</v>
      </c>
    </row>
    <row r="1513" spans="1:2" x14ac:dyDescent="0.3">
      <c r="A1513" s="144">
        <v>890315537</v>
      </c>
      <c r="B1513" s="145" t="s">
        <v>1567</v>
      </c>
    </row>
    <row r="1514" spans="1:2" x14ac:dyDescent="0.3">
      <c r="A1514" s="144">
        <v>890319905</v>
      </c>
      <c r="B1514" s="145" t="s">
        <v>1568</v>
      </c>
    </row>
    <row r="1515" spans="1:2" x14ac:dyDescent="0.3">
      <c r="A1515" s="144">
        <v>891903095</v>
      </c>
      <c r="B1515" s="145" t="s">
        <v>1569</v>
      </c>
    </row>
    <row r="1516" spans="1:2" x14ac:dyDescent="0.3">
      <c r="A1516" s="144">
        <v>890806201</v>
      </c>
      <c r="B1516" s="145" t="s">
        <v>1570</v>
      </c>
    </row>
    <row r="1517" spans="1:2" x14ac:dyDescent="0.3">
      <c r="A1517" s="144">
        <v>891501967</v>
      </c>
      <c r="B1517" s="145" t="s">
        <v>1571</v>
      </c>
    </row>
    <row r="1518" spans="1:2" x14ac:dyDescent="0.3">
      <c r="A1518" s="144">
        <v>890804969</v>
      </c>
      <c r="B1518" s="145" t="s">
        <v>1572</v>
      </c>
    </row>
    <row r="1519" spans="1:2" x14ac:dyDescent="0.3">
      <c r="A1519" s="144">
        <v>891200304</v>
      </c>
      <c r="B1519" s="145" t="s">
        <v>1572</v>
      </c>
    </row>
    <row r="1520" spans="1:2" x14ac:dyDescent="0.3">
      <c r="A1520" s="144">
        <v>891500913</v>
      </c>
      <c r="B1520" s="145" t="s">
        <v>1573</v>
      </c>
    </row>
    <row r="1521" spans="1:2" x14ac:dyDescent="0.3">
      <c r="A1521" s="144">
        <v>800118783</v>
      </c>
      <c r="B1521" s="145" t="s">
        <v>1574</v>
      </c>
    </row>
    <row r="1522" spans="1:2" x14ac:dyDescent="0.3">
      <c r="A1522" s="144">
        <v>891303985</v>
      </c>
      <c r="B1522" s="145" t="s">
        <v>1575</v>
      </c>
    </row>
    <row r="1523" spans="1:2" x14ac:dyDescent="0.3">
      <c r="A1523" s="144">
        <v>890505603</v>
      </c>
      <c r="B1523" s="145" t="s">
        <v>1576</v>
      </c>
    </row>
    <row r="1524" spans="1:2" x14ac:dyDescent="0.3">
      <c r="A1524" s="144">
        <v>891303969</v>
      </c>
      <c r="B1524" s="145" t="s">
        <v>1577</v>
      </c>
    </row>
    <row r="1525" spans="1:2" x14ac:dyDescent="0.3">
      <c r="A1525" s="144">
        <v>890318034</v>
      </c>
      <c r="B1525" s="145" t="s">
        <v>1578</v>
      </c>
    </row>
    <row r="1526" spans="1:2" x14ac:dyDescent="0.3">
      <c r="A1526" s="144">
        <v>830094558</v>
      </c>
      <c r="B1526" s="145" t="s">
        <v>1579</v>
      </c>
    </row>
    <row r="1527" spans="1:2" x14ac:dyDescent="0.3">
      <c r="A1527" s="144">
        <v>800255316</v>
      </c>
      <c r="B1527" s="145" t="s">
        <v>1580</v>
      </c>
    </row>
    <row r="1528" spans="1:2" x14ac:dyDescent="0.3">
      <c r="A1528" s="144">
        <v>891301762</v>
      </c>
      <c r="B1528" s="145" t="s">
        <v>1581</v>
      </c>
    </row>
    <row r="1529" spans="1:2" x14ac:dyDescent="0.3">
      <c r="A1529" s="144">
        <v>891501147</v>
      </c>
      <c r="B1529" s="145" t="s">
        <v>1582</v>
      </c>
    </row>
    <row r="1530" spans="1:2" x14ac:dyDescent="0.3">
      <c r="A1530" s="144">
        <v>891902321</v>
      </c>
      <c r="B1530" s="145" t="s">
        <v>1583</v>
      </c>
    </row>
    <row r="1531" spans="1:2" x14ac:dyDescent="0.3">
      <c r="A1531" s="144">
        <v>890313136</v>
      </c>
      <c r="B1531" s="145" t="s">
        <v>1584</v>
      </c>
    </row>
    <row r="1532" spans="1:2" x14ac:dyDescent="0.3">
      <c r="A1532" s="144">
        <v>890310280</v>
      </c>
      <c r="B1532" s="145" t="s">
        <v>1585</v>
      </c>
    </row>
    <row r="1533" spans="1:2" x14ac:dyDescent="0.3">
      <c r="A1533" s="144">
        <v>890311953</v>
      </c>
      <c r="B1533" s="145" t="s">
        <v>1586</v>
      </c>
    </row>
    <row r="1534" spans="1:2" x14ac:dyDescent="0.3">
      <c r="A1534" s="144">
        <v>900114253</v>
      </c>
      <c r="B1534" s="145" t="s">
        <v>1587</v>
      </c>
    </row>
    <row r="1535" spans="1:2" x14ac:dyDescent="0.3">
      <c r="A1535" s="144">
        <v>901156149</v>
      </c>
      <c r="B1535" s="145" t="s">
        <v>1588</v>
      </c>
    </row>
    <row r="1536" spans="1:2" x14ac:dyDescent="0.3">
      <c r="A1536" s="144">
        <v>800164908</v>
      </c>
      <c r="B1536" s="145" t="s">
        <v>1589</v>
      </c>
    </row>
    <row r="1537" spans="1:2" x14ac:dyDescent="0.3">
      <c r="A1537" s="144">
        <v>890502349</v>
      </c>
      <c r="B1537" s="145" t="s">
        <v>1590</v>
      </c>
    </row>
    <row r="1538" spans="1:2" x14ac:dyDescent="0.3">
      <c r="A1538" s="144">
        <v>900004116</v>
      </c>
      <c r="B1538" s="145" t="s">
        <v>1591</v>
      </c>
    </row>
    <row r="1539" spans="1:2" x14ac:dyDescent="0.3">
      <c r="A1539" s="144">
        <v>891501773</v>
      </c>
      <c r="B1539" s="145" t="s">
        <v>1592</v>
      </c>
    </row>
    <row r="1540" spans="1:2" x14ac:dyDescent="0.3">
      <c r="A1540" s="144">
        <v>830019478</v>
      </c>
      <c r="B1540" s="145" t="s">
        <v>1593</v>
      </c>
    </row>
    <row r="1541" spans="1:2" x14ac:dyDescent="0.3">
      <c r="A1541" s="144">
        <v>890208542</v>
      </c>
      <c r="B1541" s="145" t="s">
        <v>1594</v>
      </c>
    </row>
    <row r="1542" spans="1:2" x14ac:dyDescent="0.3">
      <c r="A1542" s="144">
        <v>890001233</v>
      </c>
      <c r="B1542" s="145" t="s">
        <v>1595</v>
      </c>
    </row>
    <row r="1543" spans="1:2" x14ac:dyDescent="0.3">
      <c r="A1543" s="144">
        <v>860014066</v>
      </c>
      <c r="B1543" s="145" t="s">
        <v>1596</v>
      </c>
    </row>
    <row r="1544" spans="1:2" x14ac:dyDescent="0.3">
      <c r="A1544" s="144">
        <v>890800958</v>
      </c>
      <c r="B1544" s="145" t="s">
        <v>1597</v>
      </c>
    </row>
    <row r="1545" spans="1:2" x14ac:dyDescent="0.3">
      <c r="A1545" s="144">
        <v>890904931</v>
      </c>
      <c r="B1545" s="145" t="s">
        <v>1598</v>
      </c>
    </row>
    <row r="1546" spans="1:2" x14ac:dyDescent="0.3">
      <c r="A1546" s="144">
        <v>900223661</v>
      </c>
      <c r="B1546" s="145" t="s">
        <v>1599</v>
      </c>
    </row>
    <row r="1547" spans="1:2" x14ac:dyDescent="0.3">
      <c r="A1547" s="144">
        <v>830053610</v>
      </c>
      <c r="B1547" s="145" t="s">
        <v>1600</v>
      </c>
    </row>
    <row r="1548" spans="1:2" x14ac:dyDescent="0.3">
      <c r="A1548" s="144">
        <v>900422366</v>
      </c>
      <c r="B1548" s="145" t="s">
        <v>1601</v>
      </c>
    </row>
    <row r="1549" spans="1:2" x14ac:dyDescent="0.3">
      <c r="A1549" s="144">
        <v>802021835</v>
      </c>
      <c r="B1549" s="145" t="s">
        <v>1602</v>
      </c>
    </row>
    <row r="1550" spans="1:2" x14ac:dyDescent="0.3">
      <c r="A1550" s="144">
        <v>860010526</v>
      </c>
      <c r="B1550" s="145" t="s">
        <v>1603</v>
      </c>
    </row>
    <row r="1551" spans="1:2" x14ac:dyDescent="0.3">
      <c r="A1551" s="144">
        <v>900114628</v>
      </c>
      <c r="B1551" s="145" t="s">
        <v>1604</v>
      </c>
    </row>
    <row r="1552" spans="1:2" x14ac:dyDescent="0.3">
      <c r="A1552" s="144">
        <v>802005487</v>
      </c>
      <c r="B1552" s="145" t="s">
        <v>1605</v>
      </c>
    </row>
    <row r="1553" spans="1:2" x14ac:dyDescent="0.3">
      <c r="A1553" s="144">
        <v>860020076</v>
      </c>
      <c r="B1553" s="145" t="s">
        <v>1606</v>
      </c>
    </row>
    <row r="1554" spans="1:2" x14ac:dyDescent="0.3">
      <c r="A1554" s="144">
        <v>825002721</v>
      </c>
      <c r="B1554" s="145" t="s">
        <v>1607</v>
      </c>
    </row>
    <row r="1555" spans="1:2" x14ac:dyDescent="0.3">
      <c r="A1555" s="144">
        <v>900675025</v>
      </c>
      <c r="B1555" s="145" t="s">
        <v>1608</v>
      </c>
    </row>
    <row r="1556" spans="1:2" x14ac:dyDescent="0.3">
      <c r="A1556" s="144">
        <v>819004310</v>
      </c>
      <c r="B1556" s="145" t="s">
        <v>1609</v>
      </c>
    </row>
    <row r="1557" spans="1:2" x14ac:dyDescent="0.3">
      <c r="A1557" s="144">
        <v>900501411</v>
      </c>
      <c r="B1557" s="145" t="s">
        <v>1610</v>
      </c>
    </row>
    <row r="1558" spans="1:2" x14ac:dyDescent="0.3">
      <c r="A1558" s="144">
        <v>806007528</v>
      </c>
      <c r="B1558" s="145" t="s">
        <v>1611</v>
      </c>
    </row>
    <row r="1559" spans="1:2" x14ac:dyDescent="0.3">
      <c r="A1559" s="144">
        <v>900024769</v>
      </c>
      <c r="B1559" s="145" t="s">
        <v>1612</v>
      </c>
    </row>
    <row r="1560" spans="1:2" x14ac:dyDescent="0.3">
      <c r="A1560" s="144">
        <v>860025708</v>
      </c>
      <c r="B1560" s="145" t="s">
        <v>1613</v>
      </c>
    </row>
    <row r="1561" spans="1:2" x14ac:dyDescent="0.3">
      <c r="A1561" s="144">
        <v>818000937</v>
      </c>
      <c r="B1561" s="145" t="s">
        <v>1614</v>
      </c>
    </row>
    <row r="1562" spans="1:2" x14ac:dyDescent="0.3">
      <c r="A1562" s="144">
        <v>890984938</v>
      </c>
      <c r="B1562" s="145" t="s">
        <v>1615</v>
      </c>
    </row>
    <row r="1563" spans="1:2" x14ac:dyDescent="0.3">
      <c r="A1563" s="144">
        <v>806008986</v>
      </c>
      <c r="B1563" s="145" t="s">
        <v>1616</v>
      </c>
    </row>
    <row r="1564" spans="1:2" x14ac:dyDescent="0.3">
      <c r="A1564" s="144">
        <v>825003721</v>
      </c>
      <c r="B1564" s="145" t="s">
        <v>1617</v>
      </c>
    </row>
    <row r="1565" spans="1:2" x14ac:dyDescent="0.3">
      <c r="A1565" s="144">
        <v>900001177</v>
      </c>
      <c r="B1565" s="145" t="s">
        <v>1618</v>
      </c>
    </row>
    <row r="1566" spans="1:2" x14ac:dyDescent="0.3">
      <c r="A1566" s="144">
        <v>900245024</v>
      </c>
      <c r="B1566" s="145" t="s">
        <v>1619</v>
      </c>
    </row>
    <row r="1567" spans="1:2" x14ac:dyDescent="0.3">
      <c r="A1567" s="144">
        <v>900303258</v>
      </c>
      <c r="B1567" s="145" t="s">
        <v>1620</v>
      </c>
    </row>
    <row r="1568" spans="1:2" x14ac:dyDescent="0.3">
      <c r="A1568" s="144">
        <v>900901542</v>
      </c>
      <c r="B1568" s="145" t="s">
        <v>1621</v>
      </c>
    </row>
    <row r="1569" spans="1:2" x14ac:dyDescent="0.3">
      <c r="A1569" s="144">
        <v>899999063</v>
      </c>
      <c r="B1569" s="145" t="s">
        <v>1622</v>
      </c>
    </row>
    <row r="1570" spans="1:2" x14ac:dyDescent="0.3">
      <c r="A1570" s="144">
        <v>800023571</v>
      </c>
      <c r="B1570" s="145" t="s">
        <v>1623</v>
      </c>
    </row>
    <row r="1571" spans="1:2" x14ac:dyDescent="0.3">
      <c r="A1571" s="144">
        <v>890983768</v>
      </c>
      <c r="B1571" s="145" t="s">
        <v>1624</v>
      </c>
    </row>
  </sheetData>
  <sheetProtection algorithmName="SHA-512" hashValue="qB9BAqWQ3O0mac+TU8M40S4PgnHyTvCex7SNMvrZWHRcg5t1qFC6DW44Wfxrazg05b3qHlN21ODO2XMYRzVsWw==" saltValue="EL56em7Jb2vBYKH4Zr313Q==" spinCount="100000" sheet="1" objects="1" scenarios="1" selectLockedCells="1" selectUnlockedCells="1"/>
  <autoFilter ref="A1:B1439" xr:uid="{00000000-0009-0000-0000-000009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F75F-7400-45B6-B839-364DDC9B72EB}">
  <sheetPr codeName="Hoja9"/>
  <dimension ref="A1:AI127"/>
  <sheetViews>
    <sheetView workbookViewId="0"/>
  </sheetViews>
  <sheetFormatPr baseColWidth="10" defaultColWidth="10.88671875" defaultRowHeight="14.4" x14ac:dyDescent="0.3"/>
  <cols>
    <col min="1" max="1" width="21.33203125" bestFit="1" customWidth="1"/>
    <col min="2" max="35" width="7.44140625" customWidth="1"/>
  </cols>
  <sheetData>
    <row r="1" spans="1:35" x14ac:dyDescent="0.3">
      <c r="A1" t="s">
        <v>1625</v>
      </c>
      <c r="B1" t="s">
        <v>1626</v>
      </c>
      <c r="C1" t="s">
        <v>18</v>
      </c>
      <c r="D1" t="s">
        <v>23</v>
      </c>
      <c r="E1" t="s">
        <v>26</v>
      </c>
      <c r="F1" t="s">
        <v>29</v>
      </c>
      <c r="G1" t="s">
        <v>1627</v>
      </c>
      <c r="H1" t="s">
        <v>31</v>
      </c>
      <c r="I1" t="s">
        <v>32</v>
      </c>
      <c r="J1" t="s">
        <v>33</v>
      </c>
      <c r="K1" t="s">
        <v>34</v>
      </c>
      <c r="L1" t="s">
        <v>35</v>
      </c>
      <c r="M1" t="s">
        <v>36</v>
      </c>
      <c r="N1" t="s">
        <v>37</v>
      </c>
      <c r="O1" t="s">
        <v>38</v>
      </c>
      <c r="P1" t="s">
        <v>39</v>
      </c>
      <c r="Q1" t="s">
        <v>40</v>
      </c>
      <c r="R1" t="s">
        <v>41</v>
      </c>
      <c r="S1" t="s">
        <v>42</v>
      </c>
      <c r="T1" t="s">
        <v>43</v>
      </c>
      <c r="U1" t="s">
        <v>1628</v>
      </c>
      <c r="V1" t="s">
        <v>45</v>
      </c>
      <c r="W1" t="s">
        <v>46</v>
      </c>
      <c r="X1" t="s">
        <v>47</v>
      </c>
      <c r="Y1" t="s">
        <v>1629</v>
      </c>
      <c r="Z1" t="s">
        <v>49</v>
      </c>
      <c r="AA1" t="s">
        <v>50</v>
      </c>
      <c r="AB1" t="s">
        <v>51</v>
      </c>
      <c r="AC1" t="s">
        <v>1630</v>
      </c>
      <c r="AD1" t="s">
        <v>53</v>
      </c>
      <c r="AE1" t="s">
        <v>54</v>
      </c>
      <c r="AF1" t="s">
        <v>55</v>
      </c>
      <c r="AG1" t="s">
        <v>1631</v>
      </c>
      <c r="AH1" t="s">
        <v>57</v>
      </c>
      <c r="AI1" t="s">
        <v>58</v>
      </c>
    </row>
    <row r="2" spans="1:35" ht="54" x14ac:dyDescent="0.3">
      <c r="B2" s="5" t="s">
        <v>1626</v>
      </c>
      <c r="C2" s="5" t="s">
        <v>1632</v>
      </c>
      <c r="D2" s="5" t="s">
        <v>1633</v>
      </c>
      <c r="E2" s="5" t="s">
        <v>1634</v>
      </c>
      <c r="F2" s="5" t="s">
        <v>1635</v>
      </c>
      <c r="G2" s="5" t="s">
        <v>1636</v>
      </c>
      <c r="H2" s="5" t="s">
        <v>1637</v>
      </c>
      <c r="I2" s="5" t="s">
        <v>1638</v>
      </c>
      <c r="J2" s="5" t="s">
        <v>1639</v>
      </c>
      <c r="K2" s="5" t="s">
        <v>1640</v>
      </c>
      <c r="L2" s="5" t="s">
        <v>1641</v>
      </c>
      <c r="M2" s="5" t="s">
        <v>1642</v>
      </c>
      <c r="N2" s="5" t="s">
        <v>1643</v>
      </c>
      <c r="O2" s="5" t="s">
        <v>1644</v>
      </c>
      <c r="P2" s="5" t="s">
        <v>1645</v>
      </c>
      <c r="Q2" s="5" t="s">
        <v>1646</v>
      </c>
      <c r="R2" s="5" t="s">
        <v>1647</v>
      </c>
      <c r="S2" s="5" t="s">
        <v>1648</v>
      </c>
      <c r="T2" s="5" t="s">
        <v>1649</v>
      </c>
      <c r="U2" s="5" t="s">
        <v>1650</v>
      </c>
      <c r="V2" s="5" t="s">
        <v>1651</v>
      </c>
      <c r="W2" s="5" t="s">
        <v>1652</v>
      </c>
      <c r="X2" s="5" t="s">
        <v>1653</v>
      </c>
      <c r="Y2" s="5" t="s">
        <v>1654</v>
      </c>
      <c r="Z2" s="5" t="s">
        <v>1655</v>
      </c>
      <c r="AA2" s="5" t="s">
        <v>1656</v>
      </c>
      <c r="AB2" s="5" t="s">
        <v>1657</v>
      </c>
      <c r="AC2" s="5" t="s">
        <v>1658</v>
      </c>
      <c r="AD2" s="5" t="s">
        <v>1659</v>
      </c>
      <c r="AE2" s="5" t="s">
        <v>1660</v>
      </c>
      <c r="AF2" s="5" t="s">
        <v>1661</v>
      </c>
      <c r="AG2" s="5" t="s">
        <v>1662</v>
      </c>
      <c r="AH2" s="5" t="s">
        <v>1663</v>
      </c>
      <c r="AI2" s="5" t="s">
        <v>1664</v>
      </c>
    </row>
    <row r="3" spans="1:35" ht="18" x14ac:dyDescent="0.3">
      <c r="A3" t="s">
        <v>18</v>
      </c>
      <c r="C3" s="5" t="s">
        <v>1665</v>
      </c>
      <c r="D3" s="5" t="s">
        <v>1666</v>
      </c>
      <c r="E3" s="5" t="s">
        <v>26</v>
      </c>
      <c r="F3" s="5" t="s">
        <v>1667</v>
      </c>
      <c r="G3" s="6" t="s">
        <v>1668</v>
      </c>
      <c r="H3" s="5" t="s">
        <v>1669</v>
      </c>
      <c r="I3" s="5" t="s">
        <v>1670</v>
      </c>
      <c r="J3" s="5" t="s">
        <v>1671</v>
      </c>
      <c r="K3" s="5" t="s">
        <v>1672</v>
      </c>
      <c r="L3" s="5" t="s">
        <v>1673</v>
      </c>
      <c r="M3" s="5" t="s">
        <v>1674</v>
      </c>
      <c r="N3" s="5" t="s">
        <v>1675</v>
      </c>
      <c r="O3" s="5" t="s">
        <v>1676</v>
      </c>
      <c r="P3" s="5" t="s">
        <v>1677</v>
      </c>
      <c r="Q3" s="5" t="s">
        <v>1678</v>
      </c>
      <c r="R3" s="5" t="s">
        <v>1679</v>
      </c>
      <c r="S3" s="5" t="s">
        <v>1680</v>
      </c>
      <c r="T3" s="5" t="s">
        <v>1681</v>
      </c>
      <c r="U3" s="5" t="s">
        <v>1672</v>
      </c>
      <c r="V3" s="5" t="s">
        <v>1682</v>
      </c>
      <c r="W3" s="5" t="s">
        <v>1683</v>
      </c>
      <c r="X3" s="5" t="s">
        <v>1684</v>
      </c>
      <c r="Y3" s="5" t="s">
        <v>1685</v>
      </c>
      <c r="Z3" s="5" t="s">
        <v>1686</v>
      </c>
      <c r="AA3" s="5" t="s">
        <v>1687</v>
      </c>
      <c r="AB3" s="5" t="s">
        <v>1688</v>
      </c>
      <c r="AC3" s="5" t="s">
        <v>1689</v>
      </c>
      <c r="AD3" s="5" t="s">
        <v>1690</v>
      </c>
      <c r="AE3" s="5" t="s">
        <v>1691</v>
      </c>
      <c r="AF3" s="5" t="s">
        <v>1692</v>
      </c>
      <c r="AG3" s="5" t="s">
        <v>1693</v>
      </c>
      <c r="AH3" s="5" t="s">
        <v>1694</v>
      </c>
      <c r="AI3" s="5" t="s">
        <v>1695</v>
      </c>
    </row>
    <row r="4" spans="1:35" ht="36" x14ac:dyDescent="0.3">
      <c r="A4" t="s">
        <v>23</v>
      </c>
      <c r="C4" s="5" t="s">
        <v>1696</v>
      </c>
      <c r="D4" s="5" t="s">
        <v>1697</v>
      </c>
      <c r="E4" s="5" t="s">
        <v>1698</v>
      </c>
      <c r="F4" s="5" t="s">
        <v>1699</v>
      </c>
      <c r="G4" s="6" t="s">
        <v>1700</v>
      </c>
      <c r="H4" s="5" t="s">
        <v>1701</v>
      </c>
      <c r="I4" s="5" t="s">
        <v>1702</v>
      </c>
      <c r="J4" s="5" t="s">
        <v>1703</v>
      </c>
      <c r="K4" s="5" t="s">
        <v>1704</v>
      </c>
      <c r="L4" s="5" t="s">
        <v>1705</v>
      </c>
      <c r="M4" s="5" t="s">
        <v>1706</v>
      </c>
      <c r="N4" s="5" t="s">
        <v>1707</v>
      </c>
      <c r="O4" s="5" t="s">
        <v>1708</v>
      </c>
      <c r="P4" s="5" t="s">
        <v>1691</v>
      </c>
      <c r="Q4" s="5" t="s">
        <v>1684</v>
      </c>
      <c r="R4" s="5" t="s">
        <v>1709</v>
      </c>
      <c r="S4" s="5" t="s">
        <v>1710</v>
      </c>
      <c r="T4" s="5" t="s">
        <v>1711</v>
      </c>
      <c r="U4" s="5" t="s">
        <v>1712</v>
      </c>
      <c r="V4" s="5" t="s">
        <v>1713</v>
      </c>
      <c r="W4" s="5" t="s">
        <v>1714</v>
      </c>
      <c r="X4" s="5" t="s">
        <v>1715</v>
      </c>
      <c r="Y4" s="5" t="s">
        <v>1716</v>
      </c>
      <c r="Z4" s="5" t="s">
        <v>1717</v>
      </c>
      <c r="AA4" s="5" t="s">
        <v>1691</v>
      </c>
      <c r="AB4" s="5" t="s">
        <v>1718</v>
      </c>
      <c r="AC4" s="5" t="s">
        <v>52</v>
      </c>
      <c r="AD4" s="5" t="s">
        <v>1672</v>
      </c>
      <c r="AE4" s="5" t="s">
        <v>1719</v>
      </c>
      <c r="AF4" s="5" t="s">
        <v>1720</v>
      </c>
      <c r="AG4" s="5" t="s">
        <v>1721</v>
      </c>
      <c r="AH4" s="5" t="s">
        <v>1722</v>
      </c>
      <c r="AI4" s="5" t="s">
        <v>1723</v>
      </c>
    </row>
    <row r="5" spans="1:35" ht="27" x14ac:dyDescent="0.3">
      <c r="A5" t="s">
        <v>26</v>
      </c>
      <c r="C5" s="5" t="s">
        <v>1724</v>
      </c>
      <c r="D5" s="5" t="s">
        <v>1725</v>
      </c>
      <c r="E5" s="5" t="s">
        <v>1726</v>
      </c>
      <c r="F5" s="5" t="s">
        <v>1727</v>
      </c>
      <c r="G5" s="6" t="s">
        <v>1728</v>
      </c>
      <c r="H5" s="5" t="s">
        <v>1729</v>
      </c>
      <c r="I5" s="5" t="s">
        <v>1730</v>
      </c>
      <c r="J5" s="5" t="s">
        <v>1731</v>
      </c>
      <c r="K5" s="5" t="s">
        <v>1732</v>
      </c>
      <c r="L5" s="5" t="s">
        <v>1733</v>
      </c>
      <c r="M5" s="5" t="s">
        <v>1718</v>
      </c>
      <c r="N5" s="5" t="s">
        <v>1734</v>
      </c>
      <c r="O5" s="5" t="s">
        <v>1735</v>
      </c>
      <c r="P5" s="5" t="s">
        <v>1736</v>
      </c>
      <c r="Q5" s="5" t="s">
        <v>1737</v>
      </c>
      <c r="R5" s="5" t="s">
        <v>1738</v>
      </c>
      <c r="S5" s="5" t="s">
        <v>1739</v>
      </c>
      <c r="T5" s="5" t="s">
        <v>1740</v>
      </c>
      <c r="U5" s="5" t="s">
        <v>1741</v>
      </c>
      <c r="V5" s="5" t="s">
        <v>1742</v>
      </c>
      <c r="W5" s="5" t="s">
        <v>1743</v>
      </c>
      <c r="X5" s="5" t="s">
        <v>1744</v>
      </c>
      <c r="Y5" s="5" t="s">
        <v>1745</v>
      </c>
      <c r="Z5" s="5" t="s">
        <v>1746</v>
      </c>
      <c r="AA5" s="5" t="s">
        <v>1747</v>
      </c>
      <c r="AB5" s="5" t="s">
        <v>1748</v>
      </c>
      <c r="AD5" s="5" t="s">
        <v>1749</v>
      </c>
      <c r="AE5" s="5" t="s">
        <v>1750</v>
      </c>
      <c r="AF5" s="5" t="s">
        <v>1751</v>
      </c>
      <c r="AG5" s="5" t="s">
        <v>1752</v>
      </c>
      <c r="AH5" s="5" t="s">
        <v>1753</v>
      </c>
      <c r="AI5" s="5" t="s">
        <v>1754</v>
      </c>
    </row>
    <row r="6" spans="1:35" ht="36" x14ac:dyDescent="0.3">
      <c r="A6" t="s">
        <v>29</v>
      </c>
      <c r="C6" s="5" t="s">
        <v>1755</v>
      </c>
      <c r="D6" s="5" t="s">
        <v>1756</v>
      </c>
      <c r="E6" s="5" t="s">
        <v>1757</v>
      </c>
      <c r="F6" s="5" t="s">
        <v>1758</v>
      </c>
      <c r="G6" s="6" t="s">
        <v>1759</v>
      </c>
      <c r="H6" s="5" t="s">
        <v>1760</v>
      </c>
      <c r="I6" s="5" t="s">
        <v>1761</v>
      </c>
      <c r="J6" s="5" t="s">
        <v>1762</v>
      </c>
      <c r="K6" s="5" t="s">
        <v>1763</v>
      </c>
      <c r="L6" s="5" t="s">
        <v>1764</v>
      </c>
      <c r="M6" s="5" t="s">
        <v>31</v>
      </c>
      <c r="N6" s="5" t="s">
        <v>1765</v>
      </c>
      <c r="O6" s="5" t="s">
        <v>1766</v>
      </c>
      <c r="P6" s="5" t="s">
        <v>1767</v>
      </c>
      <c r="Q6" s="5" t="s">
        <v>1768</v>
      </c>
      <c r="R6" s="5" t="s">
        <v>1769</v>
      </c>
      <c r="S6" s="5" t="s">
        <v>1770</v>
      </c>
      <c r="T6" s="5" t="s">
        <v>1771</v>
      </c>
      <c r="U6" s="5" t="s">
        <v>1772</v>
      </c>
      <c r="V6" s="5" t="s">
        <v>1773</v>
      </c>
      <c r="W6" s="5" t="s">
        <v>1774</v>
      </c>
      <c r="X6" s="5" t="s">
        <v>1775</v>
      </c>
      <c r="Y6" s="5" t="s">
        <v>1776</v>
      </c>
      <c r="Z6" s="5" t="s">
        <v>1777</v>
      </c>
      <c r="AA6" s="5" t="s">
        <v>1778</v>
      </c>
      <c r="AB6" s="5" t="s">
        <v>1779</v>
      </c>
      <c r="AD6" s="5" t="s">
        <v>1780</v>
      </c>
      <c r="AE6" s="5" t="s">
        <v>1781</v>
      </c>
      <c r="AF6" s="5" t="s">
        <v>1782</v>
      </c>
      <c r="AG6" s="5" t="s">
        <v>1706</v>
      </c>
      <c r="AH6" s="5" t="s">
        <v>1783</v>
      </c>
      <c r="AI6" s="5" t="s">
        <v>1784</v>
      </c>
    </row>
    <row r="7" spans="1:35" ht="27" x14ac:dyDescent="0.3">
      <c r="A7" t="s">
        <v>1627</v>
      </c>
      <c r="C7" s="5" t="s">
        <v>1785</v>
      </c>
      <c r="D7" s="5" t="s">
        <v>1786</v>
      </c>
      <c r="E7" s="5" t="s">
        <v>1787</v>
      </c>
      <c r="F7" s="5" t="s">
        <v>1788</v>
      </c>
      <c r="G7" s="6" t="s">
        <v>1789</v>
      </c>
      <c r="H7" s="5" t="s">
        <v>1790</v>
      </c>
      <c r="I7" s="5" t="s">
        <v>1791</v>
      </c>
      <c r="J7" s="5" t="s">
        <v>1792</v>
      </c>
      <c r="K7" s="5" t="s">
        <v>1793</v>
      </c>
      <c r="L7" s="5" t="s">
        <v>1794</v>
      </c>
      <c r="M7" s="5" t="s">
        <v>1795</v>
      </c>
      <c r="N7" s="5" t="s">
        <v>1796</v>
      </c>
      <c r="O7" s="5" t="s">
        <v>1797</v>
      </c>
      <c r="P7" s="5" t="s">
        <v>1798</v>
      </c>
      <c r="Q7" s="5" t="s">
        <v>1799</v>
      </c>
      <c r="R7" s="5" t="s">
        <v>1800</v>
      </c>
      <c r="T7" s="5" t="s">
        <v>1801</v>
      </c>
      <c r="U7" s="5" t="s">
        <v>1802</v>
      </c>
      <c r="V7" s="5" t="s">
        <v>1803</v>
      </c>
      <c r="W7" s="5" t="s">
        <v>1804</v>
      </c>
      <c r="X7" s="5" t="s">
        <v>1805</v>
      </c>
      <c r="Y7" s="5" t="s">
        <v>1806</v>
      </c>
      <c r="Z7" s="5" t="s">
        <v>1807</v>
      </c>
      <c r="AA7" s="5" t="s">
        <v>39</v>
      </c>
      <c r="AB7" s="5" t="s">
        <v>1808</v>
      </c>
      <c r="AD7" s="5" t="s">
        <v>1809</v>
      </c>
      <c r="AE7" s="5" t="s">
        <v>1810</v>
      </c>
      <c r="AF7" s="5" t="s">
        <v>1811</v>
      </c>
      <c r="AG7" s="5" t="s">
        <v>31</v>
      </c>
      <c r="AH7" s="5" t="s">
        <v>1812</v>
      </c>
    </row>
    <row r="8" spans="1:35" ht="27" x14ac:dyDescent="0.3">
      <c r="A8" t="s">
        <v>31</v>
      </c>
      <c r="C8" s="5" t="s">
        <v>1813</v>
      </c>
      <c r="D8" s="5" t="s">
        <v>1814</v>
      </c>
      <c r="E8" s="5" t="s">
        <v>1815</v>
      </c>
      <c r="F8" s="5" t="s">
        <v>1816</v>
      </c>
      <c r="G8" s="6" t="s">
        <v>1817</v>
      </c>
      <c r="H8" s="5" t="s">
        <v>1818</v>
      </c>
      <c r="I8" s="5" t="s">
        <v>1819</v>
      </c>
      <c r="J8" s="5" t="s">
        <v>1820</v>
      </c>
      <c r="K8" s="5" t="s">
        <v>1821</v>
      </c>
      <c r="L8" s="5" t="s">
        <v>1822</v>
      </c>
      <c r="M8" s="5" t="s">
        <v>1823</v>
      </c>
      <c r="N8" s="5" t="s">
        <v>1824</v>
      </c>
      <c r="O8" s="5" t="s">
        <v>1825</v>
      </c>
      <c r="P8" s="5" t="s">
        <v>1826</v>
      </c>
      <c r="Q8" s="5" t="s">
        <v>1827</v>
      </c>
      <c r="R8" s="5" t="s">
        <v>1828</v>
      </c>
      <c r="T8" s="5" t="s">
        <v>1829</v>
      </c>
      <c r="U8" s="5" t="s">
        <v>1830</v>
      </c>
      <c r="V8" s="5" t="s">
        <v>1831</v>
      </c>
      <c r="W8" s="5" t="s">
        <v>1832</v>
      </c>
      <c r="X8" s="5" t="s">
        <v>1761</v>
      </c>
      <c r="Y8" s="5" t="s">
        <v>1833</v>
      </c>
      <c r="Z8" s="5" t="s">
        <v>1834</v>
      </c>
      <c r="AA8" s="5" t="s">
        <v>1835</v>
      </c>
      <c r="AB8" s="5" t="s">
        <v>1836</v>
      </c>
      <c r="AD8" s="5" t="s">
        <v>1837</v>
      </c>
      <c r="AE8" s="5" t="s">
        <v>1838</v>
      </c>
      <c r="AF8" s="5" t="s">
        <v>1839</v>
      </c>
      <c r="AG8" s="5" t="s">
        <v>1840</v>
      </c>
      <c r="AH8" s="5" t="s">
        <v>1841</v>
      </c>
    </row>
    <row r="9" spans="1:35" ht="27" x14ac:dyDescent="0.3">
      <c r="A9" t="s">
        <v>32</v>
      </c>
      <c r="C9" s="5" t="s">
        <v>1842</v>
      </c>
      <c r="D9" s="5" t="s">
        <v>1843</v>
      </c>
      <c r="E9" s="5" t="s">
        <v>1844</v>
      </c>
      <c r="F9" s="5" t="s">
        <v>1845</v>
      </c>
      <c r="G9" s="6" t="s">
        <v>1846</v>
      </c>
      <c r="H9" s="5" t="s">
        <v>1680</v>
      </c>
      <c r="I9" s="5" t="s">
        <v>1847</v>
      </c>
      <c r="J9" s="5" t="s">
        <v>1848</v>
      </c>
      <c r="K9" s="5" t="s">
        <v>1849</v>
      </c>
      <c r="L9" s="5" t="s">
        <v>1850</v>
      </c>
      <c r="M9" s="5" t="s">
        <v>1851</v>
      </c>
      <c r="N9" s="5" t="s">
        <v>1852</v>
      </c>
      <c r="O9" s="5" t="s">
        <v>1853</v>
      </c>
      <c r="P9" s="5" t="s">
        <v>1854</v>
      </c>
      <c r="Q9" s="5" t="s">
        <v>1855</v>
      </c>
      <c r="R9" s="5" t="s">
        <v>1856</v>
      </c>
      <c r="T9" s="5" t="s">
        <v>1857</v>
      </c>
      <c r="U9" s="5" t="s">
        <v>1858</v>
      </c>
      <c r="V9" s="5" t="s">
        <v>1859</v>
      </c>
      <c r="W9" s="5" t="s">
        <v>1860</v>
      </c>
      <c r="X9" s="5" t="s">
        <v>1861</v>
      </c>
      <c r="Y9" s="5" t="s">
        <v>1862</v>
      </c>
      <c r="Z9" s="5" t="s">
        <v>1863</v>
      </c>
      <c r="AA9" s="5" t="s">
        <v>1864</v>
      </c>
      <c r="AB9" s="5" t="s">
        <v>1865</v>
      </c>
      <c r="AD9" s="5" t="s">
        <v>1866</v>
      </c>
      <c r="AE9" s="5" t="s">
        <v>1867</v>
      </c>
      <c r="AF9" s="5" t="s">
        <v>1868</v>
      </c>
      <c r="AG9" s="5" t="s">
        <v>1869</v>
      </c>
    </row>
    <row r="10" spans="1:35" ht="27" x14ac:dyDescent="0.3">
      <c r="A10" t="s">
        <v>33</v>
      </c>
      <c r="C10" s="5" t="s">
        <v>1870</v>
      </c>
      <c r="D10" s="5" t="s">
        <v>1871</v>
      </c>
      <c r="F10" s="5" t="s">
        <v>1872</v>
      </c>
      <c r="G10" s="6" t="s">
        <v>1873</v>
      </c>
      <c r="H10" s="5" t="s">
        <v>1874</v>
      </c>
      <c r="I10" s="5" t="s">
        <v>32</v>
      </c>
      <c r="J10" s="5" t="s">
        <v>1875</v>
      </c>
      <c r="K10" s="5" t="s">
        <v>1876</v>
      </c>
      <c r="L10" s="5" t="s">
        <v>1877</v>
      </c>
      <c r="M10" s="5" t="s">
        <v>1878</v>
      </c>
      <c r="N10" s="5" t="s">
        <v>1879</v>
      </c>
      <c r="O10" s="5" t="s">
        <v>1880</v>
      </c>
      <c r="P10" s="5" t="s">
        <v>1881</v>
      </c>
      <c r="Q10" s="5" t="s">
        <v>1882</v>
      </c>
      <c r="R10" s="5" t="s">
        <v>1883</v>
      </c>
      <c r="T10" s="5" t="s">
        <v>1884</v>
      </c>
      <c r="U10" s="5" t="s">
        <v>1885</v>
      </c>
      <c r="V10" s="5" t="s">
        <v>1886</v>
      </c>
      <c r="W10" s="5" t="s">
        <v>1887</v>
      </c>
      <c r="X10" s="5" t="s">
        <v>1888</v>
      </c>
      <c r="Y10" s="5" t="s">
        <v>1889</v>
      </c>
      <c r="Z10" s="5" t="s">
        <v>1890</v>
      </c>
      <c r="AA10" s="5" t="s">
        <v>1891</v>
      </c>
      <c r="AB10" s="5" t="s">
        <v>1892</v>
      </c>
      <c r="AD10" s="5" t="s">
        <v>31</v>
      </c>
      <c r="AE10" s="5" t="s">
        <v>1893</v>
      </c>
      <c r="AF10" s="5" t="s">
        <v>1894</v>
      </c>
      <c r="AG10" s="5" t="s">
        <v>1895</v>
      </c>
    </row>
    <row r="11" spans="1:35" ht="27" x14ac:dyDescent="0.3">
      <c r="A11" t="s">
        <v>34</v>
      </c>
      <c r="C11" s="5" t="s">
        <v>1896</v>
      </c>
      <c r="D11" s="5" t="s">
        <v>1897</v>
      </c>
      <c r="F11" s="5" t="s">
        <v>1898</v>
      </c>
      <c r="G11" s="6" t="s">
        <v>1899</v>
      </c>
      <c r="H11" s="5" t="s">
        <v>1900</v>
      </c>
      <c r="I11" s="5" t="s">
        <v>1901</v>
      </c>
      <c r="J11" s="5" t="s">
        <v>1902</v>
      </c>
      <c r="K11" s="5" t="s">
        <v>1903</v>
      </c>
      <c r="L11" s="5" t="s">
        <v>1904</v>
      </c>
      <c r="M11" s="5" t="s">
        <v>1905</v>
      </c>
      <c r="N11" s="5" t="s">
        <v>1906</v>
      </c>
      <c r="O11" s="5" t="s">
        <v>1907</v>
      </c>
      <c r="P11" s="5" t="s">
        <v>1908</v>
      </c>
      <c r="Q11" s="5" t="s">
        <v>1909</v>
      </c>
      <c r="R11" s="5" t="s">
        <v>1910</v>
      </c>
      <c r="T11" s="5" t="s">
        <v>1911</v>
      </c>
      <c r="U11" s="5" t="s">
        <v>1912</v>
      </c>
      <c r="V11" s="5" t="s">
        <v>1913</v>
      </c>
      <c r="W11" s="5" t="s">
        <v>1914</v>
      </c>
      <c r="X11" s="5" t="s">
        <v>1686</v>
      </c>
      <c r="Y11" s="5" t="s">
        <v>1915</v>
      </c>
      <c r="Z11" s="5" t="s">
        <v>1916</v>
      </c>
      <c r="AA11" s="5" t="s">
        <v>1917</v>
      </c>
      <c r="AB11" s="5" t="s">
        <v>1918</v>
      </c>
      <c r="AD11" s="5" t="s">
        <v>1919</v>
      </c>
      <c r="AE11" s="5" t="s">
        <v>1920</v>
      </c>
      <c r="AF11" s="5" t="s">
        <v>1921</v>
      </c>
      <c r="AG11" s="5" t="s">
        <v>1922</v>
      </c>
    </row>
    <row r="12" spans="1:35" ht="27" x14ac:dyDescent="0.3">
      <c r="A12" t="s">
        <v>35</v>
      </c>
      <c r="C12" s="5" t="s">
        <v>1923</v>
      </c>
      <c r="D12" s="5" t="s">
        <v>1924</v>
      </c>
      <c r="F12" s="5" t="s">
        <v>1925</v>
      </c>
      <c r="G12" s="6" t="s">
        <v>1926</v>
      </c>
      <c r="H12" s="5" t="s">
        <v>1927</v>
      </c>
      <c r="I12" s="5" t="s">
        <v>1691</v>
      </c>
      <c r="J12" s="5" t="s">
        <v>1928</v>
      </c>
      <c r="K12" s="5" t="s">
        <v>1929</v>
      </c>
      <c r="L12" s="5" t="s">
        <v>1930</v>
      </c>
      <c r="M12" s="5" t="s">
        <v>1931</v>
      </c>
      <c r="N12" s="5" t="s">
        <v>1932</v>
      </c>
      <c r="O12" s="5" t="s">
        <v>1933</v>
      </c>
      <c r="P12" s="5" t="s">
        <v>1934</v>
      </c>
      <c r="Q12" s="5" t="s">
        <v>1935</v>
      </c>
      <c r="T12" s="5" t="s">
        <v>1936</v>
      </c>
      <c r="U12" s="5" t="s">
        <v>1937</v>
      </c>
      <c r="V12" s="5" t="s">
        <v>1938</v>
      </c>
      <c r="W12" s="5" t="s">
        <v>1939</v>
      </c>
      <c r="X12" s="5" t="s">
        <v>1940</v>
      </c>
      <c r="Y12" s="5" t="s">
        <v>1941</v>
      </c>
      <c r="Z12" s="5" t="s">
        <v>1942</v>
      </c>
      <c r="AA12" s="5" t="s">
        <v>1943</v>
      </c>
      <c r="AB12" s="5" t="s">
        <v>1944</v>
      </c>
      <c r="AD12" s="5" t="s">
        <v>1935</v>
      </c>
      <c r="AE12" s="5" t="s">
        <v>1945</v>
      </c>
      <c r="AF12" s="5" t="s">
        <v>1946</v>
      </c>
      <c r="AG12" s="5" t="s">
        <v>1947</v>
      </c>
    </row>
    <row r="13" spans="1:35" ht="27" x14ac:dyDescent="0.3">
      <c r="A13" t="s">
        <v>36</v>
      </c>
      <c r="C13" s="5" t="s">
        <v>1948</v>
      </c>
      <c r="D13" s="5" t="s">
        <v>1949</v>
      </c>
      <c r="F13" s="5" t="s">
        <v>1950</v>
      </c>
      <c r="G13" s="6" t="s">
        <v>1951</v>
      </c>
      <c r="H13" s="5" t="s">
        <v>1952</v>
      </c>
      <c r="I13" s="5" t="s">
        <v>1953</v>
      </c>
      <c r="J13" s="5" t="s">
        <v>1954</v>
      </c>
      <c r="K13" s="5" t="s">
        <v>1955</v>
      </c>
      <c r="L13" s="5" t="s">
        <v>1956</v>
      </c>
      <c r="M13" s="5" t="s">
        <v>1849</v>
      </c>
      <c r="N13" s="5" t="s">
        <v>1957</v>
      </c>
      <c r="O13" s="5" t="s">
        <v>1958</v>
      </c>
      <c r="P13" s="5" t="s">
        <v>1959</v>
      </c>
      <c r="Q13" s="5" t="s">
        <v>1960</v>
      </c>
      <c r="T13" s="5" t="s">
        <v>1961</v>
      </c>
      <c r="U13" s="5" t="s">
        <v>1962</v>
      </c>
      <c r="V13" s="5" t="s">
        <v>1963</v>
      </c>
      <c r="W13" s="5" t="s">
        <v>1964</v>
      </c>
      <c r="X13" s="5" t="s">
        <v>1965</v>
      </c>
      <c r="Y13" s="5" t="s">
        <v>1966</v>
      </c>
      <c r="Z13" s="5" t="s">
        <v>1967</v>
      </c>
      <c r="AA13" s="5" t="s">
        <v>1968</v>
      </c>
      <c r="AB13" s="5" t="s">
        <v>1969</v>
      </c>
      <c r="AD13" s="5" t="s">
        <v>1970</v>
      </c>
      <c r="AE13" s="5" t="s">
        <v>1971</v>
      </c>
      <c r="AF13" s="5" t="s">
        <v>1972</v>
      </c>
      <c r="AG13" s="5" t="s">
        <v>1758</v>
      </c>
    </row>
    <row r="14" spans="1:35" ht="36" x14ac:dyDescent="0.3">
      <c r="A14" t="s">
        <v>37</v>
      </c>
      <c r="D14" s="5" t="s">
        <v>1973</v>
      </c>
      <c r="F14" s="5" t="s">
        <v>1974</v>
      </c>
      <c r="G14" s="6" t="s">
        <v>1975</v>
      </c>
      <c r="H14" s="5" t="s">
        <v>39</v>
      </c>
      <c r="I14" s="5" t="s">
        <v>33</v>
      </c>
      <c r="J14" s="5" t="s">
        <v>1976</v>
      </c>
      <c r="K14" s="5" t="s">
        <v>1977</v>
      </c>
      <c r="L14" s="5" t="s">
        <v>1978</v>
      </c>
      <c r="M14" s="5" t="s">
        <v>1979</v>
      </c>
      <c r="N14" s="5" t="s">
        <v>1980</v>
      </c>
      <c r="O14" s="5" t="s">
        <v>1981</v>
      </c>
      <c r="P14" s="5" t="s">
        <v>1982</v>
      </c>
      <c r="Q14" s="5" t="s">
        <v>1983</v>
      </c>
      <c r="T14" s="5" t="s">
        <v>1984</v>
      </c>
      <c r="U14" s="5" t="s">
        <v>1985</v>
      </c>
      <c r="V14" s="5" t="s">
        <v>1986</v>
      </c>
      <c r="W14" s="5" t="s">
        <v>1986</v>
      </c>
      <c r="X14" s="5" t="s">
        <v>39</v>
      </c>
      <c r="Y14" s="5" t="s">
        <v>1987</v>
      </c>
      <c r="Z14" s="5" t="s">
        <v>1988</v>
      </c>
      <c r="AA14" s="5" t="s">
        <v>1989</v>
      </c>
      <c r="AB14" s="5" t="s">
        <v>1990</v>
      </c>
      <c r="AD14" s="5" t="s">
        <v>1991</v>
      </c>
      <c r="AE14" s="5" t="s">
        <v>1992</v>
      </c>
      <c r="AF14" s="5" t="s">
        <v>1993</v>
      </c>
      <c r="AG14" s="5" t="s">
        <v>1994</v>
      </c>
    </row>
    <row r="15" spans="1:35" ht="36" x14ac:dyDescent="0.3">
      <c r="A15" t="s">
        <v>38</v>
      </c>
      <c r="D15" s="5" t="s">
        <v>1706</v>
      </c>
      <c r="F15" s="5" t="s">
        <v>1995</v>
      </c>
      <c r="G15" s="6" t="s">
        <v>1996</v>
      </c>
      <c r="H15" s="5" t="s">
        <v>1997</v>
      </c>
      <c r="I15" s="5" t="s">
        <v>1998</v>
      </c>
      <c r="J15" s="5" t="s">
        <v>1999</v>
      </c>
      <c r="K15" s="5" t="s">
        <v>2000</v>
      </c>
      <c r="L15" s="5" t="s">
        <v>2001</v>
      </c>
      <c r="M15" s="5" t="s">
        <v>2002</v>
      </c>
      <c r="N15" s="5" t="s">
        <v>2003</v>
      </c>
      <c r="O15" s="5" t="s">
        <v>2004</v>
      </c>
      <c r="P15" s="5" t="s">
        <v>2005</v>
      </c>
      <c r="Q15" s="5" t="s">
        <v>2006</v>
      </c>
      <c r="T15" s="5" t="s">
        <v>2007</v>
      </c>
      <c r="U15" s="5" t="s">
        <v>2008</v>
      </c>
      <c r="V15" s="5" t="s">
        <v>2009</v>
      </c>
      <c r="W15" s="5" t="s">
        <v>2010</v>
      </c>
      <c r="X15" s="5" t="s">
        <v>2011</v>
      </c>
      <c r="Y15" s="5" t="s">
        <v>2012</v>
      </c>
      <c r="Z15" s="5" t="s">
        <v>2013</v>
      </c>
      <c r="AB15" s="5" t="s">
        <v>2014</v>
      </c>
      <c r="AD15" s="5" t="s">
        <v>2015</v>
      </c>
      <c r="AE15" s="5" t="s">
        <v>2016</v>
      </c>
      <c r="AF15" s="5" t="s">
        <v>2017</v>
      </c>
      <c r="AG15" s="5" t="s">
        <v>2018</v>
      </c>
    </row>
    <row r="16" spans="1:35" ht="36" x14ac:dyDescent="0.3">
      <c r="A16" t="s">
        <v>39</v>
      </c>
      <c r="D16" s="5" t="s">
        <v>1687</v>
      </c>
      <c r="F16" s="5" t="s">
        <v>1883</v>
      </c>
      <c r="G16" s="6" t="s">
        <v>2019</v>
      </c>
      <c r="H16" s="5" t="s">
        <v>2020</v>
      </c>
      <c r="I16" s="5" t="s">
        <v>2021</v>
      </c>
      <c r="J16" s="5" t="s">
        <v>2022</v>
      </c>
      <c r="K16" s="5" t="s">
        <v>2023</v>
      </c>
      <c r="L16" s="5" t="s">
        <v>2024</v>
      </c>
      <c r="M16" s="5" t="s">
        <v>2025</v>
      </c>
      <c r="N16" s="5" t="s">
        <v>2026</v>
      </c>
      <c r="O16" s="5" t="s">
        <v>2027</v>
      </c>
      <c r="P16" s="5" t="s">
        <v>2028</v>
      </c>
      <c r="Q16" s="5" t="s">
        <v>2029</v>
      </c>
      <c r="T16" s="5" t="s">
        <v>2030</v>
      </c>
      <c r="U16" s="5" t="s">
        <v>2031</v>
      </c>
      <c r="V16" s="5" t="s">
        <v>2032</v>
      </c>
      <c r="W16" s="5" t="s">
        <v>2033</v>
      </c>
      <c r="X16" s="5" t="s">
        <v>2034</v>
      </c>
      <c r="Y16" s="5" t="s">
        <v>2035</v>
      </c>
      <c r="AB16" s="5" t="s">
        <v>2036</v>
      </c>
      <c r="AD16" s="5" t="s">
        <v>2037</v>
      </c>
      <c r="AE16" s="5" t="s">
        <v>2038</v>
      </c>
      <c r="AF16" s="5" t="s">
        <v>2039</v>
      </c>
      <c r="AG16" s="5" t="s">
        <v>2040</v>
      </c>
    </row>
    <row r="17" spans="1:33" ht="27" x14ac:dyDescent="0.3">
      <c r="A17" t="s">
        <v>40</v>
      </c>
      <c r="D17" s="5" t="s">
        <v>1780</v>
      </c>
      <c r="F17" s="5" t="s">
        <v>2041</v>
      </c>
      <c r="G17" s="6" t="s">
        <v>2042</v>
      </c>
      <c r="H17" s="5" t="s">
        <v>2043</v>
      </c>
      <c r="I17" s="5" t="s">
        <v>2044</v>
      </c>
      <c r="J17" s="5" t="s">
        <v>2045</v>
      </c>
      <c r="K17" s="5" t="s">
        <v>2046</v>
      </c>
      <c r="L17" s="5" t="s">
        <v>2047</v>
      </c>
      <c r="M17" s="5" t="s">
        <v>2048</v>
      </c>
      <c r="N17" s="5" t="s">
        <v>2049</v>
      </c>
      <c r="O17" s="5" t="s">
        <v>2050</v>
      </c>
      <c r="P17" s="5" t="s">
        <v>2051</v>
      </c>
      <c r="Q17" s="5" t="s">
        <v>2052</v>
      </c>
      <c r="T17" s="5" t="s">
        <v>2053</v>
      </c>
      <c r="U17" s="5" t="s">
        <v>2054</v>
      </c>
      <c r="V17" s="5" t="s">
        <v>2055</v>
      </c>
      <c r="W17" s="5" t="s">
        <v>2056</v>
      </c>
      <c r="X17" s="5" t="s">
        <v>2057</v>
      </c>
      <c r="Y17" s="5" t="s">
        <v>2058</v>
      </c>
      <c r="AD17" s="5" t="s">
        <v>2059</v>
      </c>
      <c r="AE17" s="5" t="s">
        <v>2060</v>
      </c>
      <c r="AF17" s="5" t="s">
        <v>2061</v>
      </c>
      <c r="AG17" s="5" t="s">
        <v>2062</v>
      </c>
    </row>
    <row r="18" spans="1:33" ht="36" x14ac:dyDescent="0.3">
      <c r="A18" t="s">
        <v>41</v>
      </c>
      <c r="D18" s="5" t="s">
        <v>2063</v>
      </c>
      <c r="F18" s="5" t="s">
        <v>2064</v>
      </c>
      <c r="G18" s="6" t="s">
        <v>2065</v>
      </c>
      <c r="H18" s="5" t="s">
        <v>2066</v>
      </c>
      <c r="I18" s="5" t="s">
        <v>2067</v>
      </c>
      <c r="J18" s="5" t="s">
        <v>2068</v>
      </c>
      <c r="K18" s="5" t="s">
        <v>2069</v>
      </c>
      <c r="L18" s="5" t="s">
        <v>2070</v>
      </c>
      <c r="M18" s="5" t="s">
        <v>2071</v>
      </c>
      <c r="N18" s="5" t="s">
        <v>2072</v>
      </c>
      <c r="O18" s="5" t="s">
        <v>2073</v>
      </c>
      <c r="P18" s="5" t="s">
        <v>2074</v>
      </c>
      <c r="Q18" s="5" t="s">
        <v>2075</v>
      </c>
      <c r="T18" s="5" t="s">
        <v>2076</v>
      </c>
      <c r="V18" s="5" t="s">
        <v>2077</v>
      </c>
      <c r="W18" s="5" t="s">
        <v>2078</v>
      </c>
      <c r="X18" s="5" t="s">
        <v>2079</v>
      </c>
      <c r="Y18" s="5" t="s">
        <v>2080</v>
      </c>
      <c r="AD18" s="5" t="s">
        <v>2081</v>
      </c>
      <c r="AE18" s="5" t="s">
        <v>2082</v>
      </c>
      <c r="AF18" s="5" t="s">
        <v>2083</v>
      </c>
      <c r="AG18" s="5" t="s">
        <v>2084</v>
      </c>
    </row>
    <row r="19" spans="1:33" ht="27" x14ac:dyDescent="0.3">
      <c r="A19" t="s">
        <v>42</v>
      </c>
      <c r="D19" s="5" t="s">
        <v>2085</v>
      </c>
      <c r="F19" s="5" t="s">
        <v>1978</v>
      </c>
      <c r="G19" s="6" t="s">
        <v>2086</v>
      </c>
      <c r="H19" s="5" t="s">
        <v>2087</v>
      </c>
      <c r="I19" s="5" t="s">
        <v>2088</v>
      </c>
      <c r="J19" s="5" t="s">
        <v>2089</v>
      </c>
      <c r="L19" s="5" t="s">
        <v>2090</v>
      </c>
      <c r="M19" s="5" t="s">
        <v>2091</v>
      </c>
      <c r="N19" s="5" t="s">
        <v>2092</v>
      </c>
      <c r="O19" s="5" t="s">
        <v>2093</v>
      </c>
      <c r="P19" s="5" t="s">
        <v>2094</v>
      </c>
      <c r="Q19" s="5" t="s">
        <v>2095</v>
      </c>
      <c r="T19" s="5" t="s">
        <v>2096</v>
      </c>
      <c r="V19" s="5" t="s">
        <v>2097</v>
      </c>
      <c r="W19" s="5" t="s">
        <v>2098</v>
      </c>
      <c r="X19" s="5" t="s">
        <v>2099</v>
      </c>
      <c r="Y19" s="5" t="s">
        <v>2100</v>
      </c>
      <c r="AD19" s="5" t="s">
        <v>2101</v>
      </c>
      <c r="AE19" s="5" t="s">
        <v>2102</v>
      </c>
      <c r="AF19" s="5" t="s">
        <v>2103</v>
      </c>
      <c r="AG19" s="5" t="s">
        <v>2104</v>
      </c>
    </row>
    <row r="20" spans="1:33" ht="27" x14ac:dyDescent="0.3">
      <c r="A20" t="s">
        <v>43</v>
      </c>
      <c r="D20" s="5" t="s">
        <v>2105</v>
      </c>
      <c r="F20" s="5" t="s">
        <v>2106</v>
      </c>
      <c r="G20" s="6" t="s">
        <v>2107</v>
      </c>
      <c r="H20" s="5" t="s">
        <v>2108</v>
      </c>
      <c r="I20" s="5" t="s">
        <v>2109</v>
      </c>
      <c r="J20" s="5" t="s">
        <v>2110</v>
      </c>
      <c r="L20" s="5" t="s">
        <v>2054</v>
      </c>
      <c r="M20" s="5" t="s">
        <v>2111</v>
      </c>
      <c r="N20" s="5" t="s">
        <v>2112</v>
      </c>
      <c r="O20" s="5" t="s">
        <v>2113</v>
      </c>
      <c r="P20" s="5" t="s">
        <v>2114</v>
      </c>
      <c r="Q20" s="5" t="s">
        <v>2115</v>
      </c>
      <c r="T20" s="5" t="s">
        <v>2116</v>
      </c>
      <c r="V20" s="5" t="s">
        <v>2117</v>
      </c>
      <c r="W20" s="5" t="s">
        <v>2118</v>
      </c>
      <c r="X20" s="5" t="s">
        <v>2119</v>
      </c>
      <c r="Y20" s="5" t="s">
        <v>2120</v>
      </c>
      <c r="AD20" s="5" t="s">
        <v>2121</v>
      </c>
      <c r="AE20" s="5" t="s">
        <v>2122</v>
      </c>
      <c r="AF20" s="5" t="s">
        <v>2123</v>
      </c>
      <c r="AG20" s="5" t="s">
        <v>2124</v>
      </c>
    </row>
    <row r="21" spans="1:33" ht="36" x14ac:dyDescent="0.3">
      <c r="A21" t="s">
        <v>1628</v>
      </c>
      <c r="D21" s="5" t="s">
        <v>1866</v>
      </c>
      <c r="F21" s="5" t="s">
        <v>2125</v>
      </c>
      <c r="G21" s="6" t="s">
        <v>2126</v>
      </c>
      <c r="H21" s="5" t="s">
        <v>2127</v>
      </c>
      <c r="I21" s="5" t="s">
        <v>2128</v>
      </c>
      <c r="J21" s="5" t="s">
        <v>2129</v>
      </c>
      <c r="L21" s="5" t="s">
        <v>2130</v>
      </c>
      <c r="M21" s="5" t="s">
        <v>2131</v>
      </c>
      <c r="N21" s="5" t="s">
        <v>2132</v>
      </c>
      <c r="O21" s="5" t="s">
        <v>2133</v>
      </c>
      <c r="P21" s="5" t="s">
        <v>2134</v>
      </c>
      <c r="Q21" s="5" t="s">
        <v>2135</v>
      </c>
      <c r="T21" s="5" t="s">
        <v>2136</v>
      </c>
      <c r="V21" s="5" t="s">
        <v>2137</v>
      </c>
      <c r="W21" s="5" t="s">
        <v>2138</v>
      </c>
      <c r="X21" s="5" t="s">
        <v>2139</v>
      </c>
      <c r="Y21" s="5" t="s">
        <v>2140</v>
      </c>
      <c r="AD21" s="5" t="s">
        <v>2141</v>
      </c>
      <c r="AE21" s="5" t="s">
        <v>2142</v>
      </c>
      <c r="AF21" s="5" t="s">
        <v>2143</v>
      </c>
      <c r="AG21" s="5" t="s">
        <v>2144</v>
      </c>
    </row>
    <row r="22" spans="1:33" ht="36" x14ac:dyDescent="0.3">
      <c r="A22" t="s">
        <v>45</v>
      </c>
      <c r="D22" s="5" t="s">
        <v>1901</v>
      </c>
      <c r="F22" s="5" t="s">
        <v>2145</v>
      </c>
      <c r="G22" s="6" t="s">
        <v>2146</v>
      </c>
      <c r="H22" s="5" t="s">
        <v>2147</v>
      </c>
      <c r="I22" s="5" t="s">
        <v>2148</v>
      </c>
      <c r="J22" s="5" t="s">
        <v>51</v>
      </c>
      <c r="M22" s="5" t="s">
        <v>2149</v>
      </c>
      <c r="N22" s="5" t="s">
        <v>2150</v>
      </c>
      <c r="O22" s="5" t="s">
        <v>2151</v>
      </c>
      <c r="P22" s="5" t="s">
        <v>2152</v>
      </c>
      <c r="Q22" s="5" t="s">
        <v>2153</v>
      </c>
      <c r="T22" s="5" t="s">
        <v>2154</v>
      </c>
      <c r="V22" s="5" t="s">
        <v>2155</v>
      </c>
      <c r="W22" s="5" t="s">
        <v>2156</v>
      </c>
      <c r="X22" s="5" t="s">
        <v>1931</v>
      </c>
      <c r="Y22" s="5" t="s">
        <v>2157</v>
      </c>
      <c r="AD22" s="5" t="s">
        <v>2158</v>
      </c>
      <c r="AE22" s="5" t="s">
        <v>2159</v>
      </c>
      <c r="AF22" s="5" t="s">
        <v>2160</v>
      </c>
      <c r="AG22" s="5" t="s">
        <v>2161</v>
      </c>
    </row>
    <row r="23" spans="1:33" ht="27" x14ac:dyDescent="0.3">
      <c r="A23" t="s">
        <v>46</v>
      </c>
      <c r="D23" s="5" t="s">
        <v>2162</v>
      </c>
      <c r="F23" s="5" t="s">
        <v>2163</v>
      </c>
      <c r="G23" s="6" t="s">
        <v>2164</v>
      </c>
      <c r="H23" s="5" t="s">
        <v>2165</v>
      </c>
      <c r="I23" s="5" t="s">
        <v>2166</v>
      </c>
      <c r="J23" s="5" t="s">
        <v>2167</v>
      </c>
      <c r="M23" s="5" t="s">
        <v>2168</v>
      </c>
      <c r="N23" s="5" t="s">
        <v>2169</v>
      </c>
      <c r="O23" s="5" t="s">
        <v>2170</v>
      </c>
      <c r="P23" s="5" t="s">
        <v>2171</v>
      </c>
      <c r="Q23" s="5" t="s">
        <v>2172</v>
      </c>
      <c r="T23" s="5" t="s">
        <v>2173</v>
      </c>
      <c r="V23" s="5" t="s">
        <v>2167</v>
      </c>
      <c r="W23" s="5" t="s">
        <v>1955</v>
      </c>
      <c r="X23" s="5" t="s">
        <v>2174</v>
      </c>
      <c r="Y23" s="5" t="s">
        <v>2175</v>
      </c>
      <c r="AD23" s="5" t="s">
        <v>2176</v>
      </c>
      <c r="AE23" s="5" t="s">
        <v>2177</v>
      </c>
      <c r="AF23" s="5" t="s">
        <v>2178</v>
      </c>
      <c r="AG23" s="5" t="s">
        <v>2179</v>
      </c>
    </row>
    <row r="24" spans="1:33" ht="45" x14ac:dyDescent="0.3">
      <c r="A24" t="s">
        <v>47</v>
      </c>
      <c r="D24" s="5" t="s">
        <v>2180</v>
      </c>
      <c r="F24" s="5" t="s">
        <v>2181</v>
      </c>
      <c r="H24" s="5" t="s">
        <v>2182</v>
      </c>
      <c r="I24" s="5" t="s">
        <v>2183</v>
      </c>
      <c r="J24" s="5" t="s">
        <v>2184</v>
      </c>
      <c r="M24" s="5" t="s">
        <v>2185</v>
      </c>
      <c r="N24" s="5" t="s">
        <v>2186</v>
      </c>
      <c r="O24" s="5" t="s">
        <v>2187</v>
      </c>
      <c r="P24" s="5" t="s">
        <v>2188</v>
      </c>
      <c r="Q24" s="5" t="s">
        <v>2189</v>
      </c>
      <c r="T24" s="5" t="s">
        <v>2190</v>
      </c>
      <c r="V24" s="5" t="s">
        <v>2191</v>
      </c>
      <c r="W24" s="5" t="s">
        <v>2192</v>
      </c>
      <c r="X24" s="5" t="s">
        <v>2193</v>
      </c>
      <c r="Y24" s="5" t="s">
        <v>2194</v>
      </c>
      <c r="AD24" s="5" t="s">
        <v>2195</v>
      </c>
      <c r="AE24" s="5" t="s">
        <v>2196</v>
      </c>
      <c r="AF24" s="5" t="s">
        <v>2197</v>
      </c>
      <c r="AG24" s="5" t="s">
        <v>2198</v>
      </c>
    </row>
    <row r="25" spans="1:33" ht="36" x14ac:dyDescent="0.3">
      <c r="A25" t="s">
        <v>1629</v>
      </c>
      <c r="D25" s="5" t="s">
        <v>2199</v>
      </c>
      <c r="F25" s="5" t="s">
        <v>2200</v>
      </c>
      <c r="H25" s="5" t="s">
        <v>2168</v>
      </c>
      <c r="I25" s="5" t="s">
        <v>2201</v>
      </c>
      <c r="J25" s="5" t="s">
        <v>2202</v>
      </c>
      <c r="M25" s="5" t="s">
        <v>2203</v>
      </c>
      <c r="N25" s="5" t="s">
        <v>2204</v>
      </c>
      <c r="O25" s="5" t="s">
        <v>2205</v>
      </c>
      <c r="P25" s="5" t="s">
        <v>2206</v>
      </c>
      <c r="Q25" s="5" t="s">
        <v>2207</v>
      </c>
      <c r="T25" s="5" t="s">
        <v>2089</v>
      </c>
      <c r="V25" s="5" t="s">
        <v>2208</v>
      </c>
      <c r="W25" s="5" t="s">
        <v>2209</v>
      </c>
      <c r="X25" s="5" t="s">
        <v>2210</v>
      </c>
      <c r="Y25" s="5" t="s">
        <v>2211</v>
      </c>
      <c r="AD25" s="5" t="s">
        <v>2212</v>
      </c>
      <c r="AE25" s="5" t="s">
        <v>2213</v>
      </c>
      <c r="AF25" s="5" t="s">
        <v>2214</v>
      </c>
      <c r="AG25" s="5" t="s">
        <v>2215</v>
      </c>
    </row>
    <row r="26" spans="1:33" ht="36" x14ac:dyDescent="0.3">
      <c r="A26" t="s">
        <v>49</v>
      </c>
      <c r="D26" s="5" t="s">
        <v>33</v>
      </c>
      <c r="H26" s="5" t="s">
        <v>2216</v>
      </c>
      <c r="I26" s="5" t="s">
        <v>2217</v>
      </c>
      <c r="J26" s="5" t="s">
        <v>2218</v>
      </c>
      <c r="M26" s="5" t="s">
        <v>2219</v>
      </c>
      <c r="N26" s="5" t="s">
        <v>2220</v>
      </c>
      <c r="O26" s="5" t="s">
        <v>2221</v>
      </c>
      <c r="P26" s="5" t="s">
        <v>2222</v>
      </c>
      <c r="Q26" s="5" t="s">
        <v>2223</v>
      </c>
      <c r="T26" s="5" t="s">
        <v>2224</v>
      </c>
      <c r="V26" s="5" t="s">
        <v>2225</v>
      </c>
      <c r="W26" s="5" t="s">
        <v>2226</v>
      </c>
      <c r="X26" s="5" t="s">
        <v>2227</v>
      </c>
      <c r="Y26" s="5" t="s">
        <v>2228</v>
      </c>
      <c r="AD26" s="5" t="s">
        <v>2229</v>
      </c>
      <c r="AE26" s="5" t="s">
        <v>2230</v>
      </c>
      <c r="AF26" s="5" t="s">
        <v>2231</v>
      </c>
      <c r="AG26" s="5" t="s">
        <v>1945</v>
      </c>
    </row>
    <row r="27" spans="1:33" ht="27" x14ac:dyDescent="0.3">
      <c r="A27" t="s">
        <v>50</v>
      </c>
      <c r="D27" s="5" t="s">
        <v>2232</v>
      </c>
      <c r="H27" s="5" t="s">
        <v>2233</v>
      </c>
      <c r="I27" s="5" t="s">
        <v>2234</v>
      </c>
      <c r="J27" s="5" t="s">
        <v>2235</v>
      </c>
      <c r="M27" s="5" t="s">
        <v>2236</v>
      </c>
      <c r="N27" s="5" t="s">
        <v>2237</v>
      </c>
      <c r="O27" s="5" t="s">
        <v>2238</v>
      </c>
      <c r="P27" s="5" t="s">
        <v>2239</v>
      </c>
      <c r="Q27" s="5" t="s">
        <v>2043</v>
      </c>
      <c r="T27" s="5" t="s">
        <v>2240</v>
      </c>
      <c r="V27" s="5" t="s">
        <v>2241</v>
      </c>
      <c r="W27" s="5" t="s">
        <v>2242</v>
      </c>
      <c r="X27" s="5" t="s">
        <v>2243</v>
      </c>
      <c r="Y27" s="5" t="s">
        <v>2244</v>
      </c>
      <c r="AD27" s="5" t="s">
        <v>2245</v>
      </c>
      <c r="AE27" s="5" t="s">
        <v>54</v>
      </c>
      <c r="AF27" s="5" t="s">
        <v>2246</v>
      </c>
      <c r="AG27" s="5" t="s">
        <v>1755</v>
      </c>
    </row>
    <row r="28" spans="1:33" ht="36" x14ac:dyDescent="0.3">
      <c r="A28" t="s">
        <v>51</v>
      </c>
      <c r="D28" s="5" t="s">
        <v>2247</v>
      </c>
      <c r="H28" s="5" t="s">
        <v>2248</v>
      </c>
      <c r="I28" s="5" t="s">
        <v>2249</v>
      </c>
      <c r="J28" s="5" t="s">
        <v>2250</v>
      </c>
      <c r="M28" s="5" t="s">
        <v>2251</v>
      </c>
      <c r="O28" s="5" t="s">
        <v>2129</v>
      </c>
      <c r="P28" s="5" t="s">
        <v>2252</v>
      </c>
      <c r="Q28" s="5" t="s">
        <v>2253</v>
      </c>
      <c r="T28" s="5" t="s">
        <v>2254</v>
      </c>
      <c r="V28" s="5" t="s">
        <v>2255</v>
      </c>
      <c r="W28" s="5" t="s">
        <v>2204</v>
      </c>
      <c r="X28" s="5" t="s">
        <v>2256</v>
      </c>
      <c r="Y28" s="5" t="s">
        <v>2257</v>
      </c>
      <c r="AD28" s="5" t="s">
        <v>2258</v>
      </c>
      <c r="AE28" s="5" t="s">
        <v>2259</v>
      </c>
      <c r="AF28" s="5" t="s">
        <v>2260</v>
      </c>
      <c r="AG28" s="5" t="s">
        <v>2261</v>
      </c>
    </row>
    <row r="29" spans="1:33" ht="27" x14ac:dyDescent="0.3">
      <c r="A29" t="s">
        <v>1630</v>
      </c>
      <c r="D29" s="5" t="s">
        <v>2262</v>
      </c>
      <c r="H29" s="5" t="s">
        <v>2263</v>
      </c>
      <c r="I29" s="5" t="s">
        <v>2264</v>
      </c>
      <c r="J29" s="5" t="s">
        <v>2265</v>
      </c>
      <c r="M29" s="5" t="s">
        <v>2266</v>
      </c>
      <c r="O29" s="5" t="s">
        <v>2267</v>
      </c>
      <c r="P29" s="5" t="s">
        <v>2268</v>
      </c>
      <c r="Q29" s="5" t="s">
        <v>2269</v>
      </c>
      <c r="T29" s="5" t="s">
        <v>2270</v>
      </c>
      <c r="V29" s="5" t="s">
        <v>2271</v>
      </c>
      <c r="W29" s="5" t="s">
        <v>2272</v>
      </c>
      <c r="X29" s="5" t="s">
        <v>2273</v>
      </c>
      <c r="Y29" s="5" t="s">
        <v>2274</v>
      </c>
      <c r="AD29" s="5" t="s">
        <v>2275</v>
      </c>
      <c r="AF29" s="5" t="s">
        <v>2276</v>
      </c>
      <c r="AG29" s="5" t="s">
        <v>2277</v>
      </c>
    </row>
    <row r="30" spans="1:33" ht="27" x14ac:dyDescent="0.3">
      <c r="A30" t="s">
        <v>53</v>
      </c>
      <c r="D30" s="5" t="s">
        <v>2278</v>
      </c>
      <c r="H30" s="5" t="s">
        <v>2019</v>
      </c>
      <c r="I30" s="5" t="s">
        <v>2279</v>
      </c>
      <c r="M30" s="5" t="s">
        <v>2280</v>
      </c>
      <c r="O30" s="5" t="s">
        <v>2281</v>
      </c>
      <c r="P30" s="5" t="s">
        <v>2282</v>
      </c>
      <c r="Q30" s="5" t="s">
        <v>2283</v>
      </c>
      <c r="T30" s="5" t="s">
        <v>2284</v>
      </c>
      <c r="V30" s="5" t="s">
        <v>2285</v>
      </c>
      <c r="W30" s="5" t="s">
        <v>2286</v>
      </c>
      <c r="X30" s="5" t="s">
        <v>2287</v>
      </c>
      <c r="Y30" s="5" t="s">
        <v>1923</v>
      </c>
      <c r="AD30" s="5" t="s">
        <v>2043</v>
      </c>
      <c r="AF30" s="5" t="s">
        <v>2288</v>
      </c>
      <c r="AG30" s="5" t="s">
        <v>2289</v>
      </c>
    </row>
    <row r="31" spans="1:33" ht="27" x14ac:dyDescent="0.3">
      <c r="A31" t="s">
        <v>54</v>
      </c>
      <c r="D31" s="5" t="s">
        <v>2290</v>
      </c>
      <c r="H31" s="5" t="s">
        <v>2291</v>
      </c>
      <c r="I31" s="5" t="s">
        <v>2292</v>
      </c>
      <c r="M31" s="5" t="s">
        <v>2293</v>
      </c>
      <c r="O31" s="5" t="s">
        <v>2294</v>
      </c>
      <c r="P31" s="5" t="s">
        <v>2295</v>
      </c>
      <c r="Q31" s="5" t="s">
        <v>2296</v>
      </c>
      <c r="T31" s="5" t="s">
        <v>2297</v>
      </c>
      <c r="V31" s="5" t="s">
        <v>2298</v>
      </c>
      <c r="W31" s="5" t="s">
        <v>2299</v>
      </c>
      <c r="X31" s="5" t="s">
        <v>2300</v>
      </c>
      <c r="Y31" s="5" t="s">
        <v>2301</v>
      </c>
      <c r="AD31" s="5" t="s">
        <v>2302</v>
      </c>
      <c r="AF31" s="5" t="s">
        <v>2303</v>
      </c>
      <c r="AG31" s="5" t="s">
        <v>2192</v>
      </c>
    </row>
    <row r="32" spans="1:33" ht="27" x14ac:dyDescent="0.3">
      <c r="A32" t="s">
        <v>55</v>
      </c>
      <c r="D32" s="5" t="s">
        <v>2304</v>
      </c>
      <c r="H32" s="5" t="s">
        <v>2305</v>
      </c>
      <c r="I32" s="5" t="s">
        <v>2306</v>
      </c>
      <c r="M32" s="5" t="s">
        <v>2307</v>
      </c>
      <c r="O32" s="5" t="s">
        <v>2308</v>
      </c>
      <c r="P32" s="5" t="s">
        <v>2309</v>
      </c>
      <c r="Q32" s="5" t="s">
        <v>2310</v>
      </c>
      <c r="T32" s="5" t="s">
        <v>2311</v>
      </c>
      <c r="V32" s="5" t="s">
        <v>2312</v>
      </c>
      <c r="X32" s="5" t="s">
        <v>2313</v>
      </c>
      <c r="Y32" s="5" t="s">
        <v>2314</v>
      </c>
      <c r="AD32" s="5" t="s">
        <v>2315</v>
      </c>
      <c r="AF32" s="5" t="s">
        <v>2316</v>
      </c>
      <c r="AG32" s="5" t="s">
        <v>2317</v>
      </c>
    </row>
    <row r="33" spans="1:33" ht="27" x14ac:dyDescent="0.3">
      <c r="A33" t="s">
        <v>1631</v>
      </c>
      <c r="D33" s="5" t="s">
        <v>2318</v>
      </c>
      <c r="H33" s="5" t="s">
        <v>2319</v>
      </c>
      <c r="I33" s="5" t="s">
        <v>2320</v>
      </c>
      <c r="M33" s="5" t="s">
        <v>2321</v>
      </c>
      <c r="O33" s="5" t="s">
        <v>2322</v>
      </c>
      <c r="Q33" s="5" t="s">
        <v>2323</v>
      </c>
      <c r="T33" s="5" t="s">
        <v>2324</v>
      </c>
      <c r="X33" s="5" t="s">
        <v>2325</v>
      </c>
      <c r="Y33" s="5" t="s">
        <v>2326</v>
      </c>
      <c r="AD33" s="5" t="s">
        <v>2327</v>
      </c>
      <c r="AF33" s="5" t="s">
        <v>2328</v>
      </c>
      <c r="AG33" s="5" t="s">
        <v>2329</v>
      </c>
    </row>
    <row r="34" spans="1:33" ht="36" x14ac:dyDescent="0.3">
      <c r="A34" t="s">
        <v>57</v>
      </c>
      <c r="D34" s="5" t="s">
        <v>2330</v>
      </c>
      <c r="H34" s="5" t="s">
        <v>2331</v>
      </c>
      <c r="I34" s="5" t="s">
        <v>2332</v>
      </c>
      <c r="M34" s="5" t="s">
        <v>2333</v>
      </c>
      <c r="Q34" s="5" t="s">
        <v>2334</v>
      </c>
      <c r="T34" s="5" t="s">
        <v>2335</v>
      </c>
      <c r="X34" s="5" t="s">
        <v>2336</v>
      </c>
      <c r="Y34" s="5" t="s">
        <v>2337</v>
      </c>
      <c r="AD34" s="5" t="s">
        <v>2338</v>
      </c>
      <c r="AF34" s="5" t="s">
        <v>2339</v>
      </c>
      <c r="AG34" s="5" t="s">
        <v>2196</v>
      </c>
    </row>
    <row r="35" spans="1:33" ht="36" x14ac:dyDescent="0.3">
      <c r="A35" t="s">
        <v>58</v>
      </c>
      <c r="D35" s="5" t="s">
        <v>2340</v>
      </c>
      <c r="H35" s="5" t="s">
        <v>2341</v>
      </c>
      <c r="I35" s="5" t="s">
        <v>2342</v>
      </c>
      <c r="M35" s="5" t="s">
        <v>2343</v>
      </c>
      <c r="Q35" s="5" t="s">
        <v>2344</v>
      </c>
      <c r="T35" s="5" t="s">
        <v>2345</v>
      </c>
      <c r="X35" s="5" t="s">
        <v>1945</v>
      </c>
      <c r="Y35" s="5" t="s">
        <v>1942</v>
      </c>
      <c r="AD35" s="5" t="s">
        <v>2346</v>
      </c>
      <c r="AF35" s="5" t="s">
        <v>2347</v>
      </c>
      <c r="AG35" s="5" t="s">
        <v>2348</v>
      </c>
    </row>
    <row r="36" spans="1:33" ht="27" x14ac:dyDescent="0.3">
      <c r="A36" t="s">
        <v>1626</v>
      </c>
      <c r="D36" s="5" t="s">
        <v>1817</v>
      </c>
      <c r="H36" s="5" t="s">
        <v>2349</v>
      </c>
      <c r="I36" s="5" t="s">
        <v>2350</v>
      </c>
      <c r="M36" s="5" t="s">
        <v>2351</v>
      </c>
      <c r="Q36" s="5" t="s">
        <v>2352</v>
      </c>
      <c r="T36" s="5" t="s">
        <v>2353</v>
      </c>
      <c r="X36" s="5" t="s">
        <v>2354</v>
      </c>
      <c r="Y36" s="5" t="s">
        <v>2355</v>
      </c>
      <c r="AD36" s="5" t="s">
        <v>2356</v>
      </c>
      <c r="AF36" s="5" t="s">
        <v>2357</v>
      </c>
      <c r="AG36" s="5" t="s">
        <v>2358</v>
      </c>
    </row>
    <row r="37" spans="1:33" ht="18" x14ac:dyDescent="0.3">
      <c r="D37" s="5" t="s">
        <v>2359</v>
      </c>
      <c r="H37" s="5" t="s">
        <v>2360</v>
      </c>
      <c r="I37" s="5" t="s">
        <v>2361</v>
      </c>
      <c r="M37" s="5" t="s">
        <v>2362</v>
      </c>
      <c r="Q37" s="5" t="s">
        <v>2363</v>
      </c>
      <c r="T37" s="5" t="s">
        <v>2364</v>
      </c>
      <c r="X37" s="5" t="s">
        <v>2365</v>
      </c>
      <c r="Y37" s="5" t="s">
        <v>2366</v>
      </c>
      <c r="AD37" s="5" t="s">
        <v>2367</v>
      </c>
      <c r="AF37" s="5" t="s">
        <v>2368</v>
      </c>
      <c r="AG37" s="5" t="s">
        <v>2369</v>
      </c>
    </row>
    <row r="38" spans="1:33" ht="27" x14ac:dyDescent="0.3">
      <c r="D38" s="5" t="s">
        <v>2176</v>
      </c>
      <c r="H38" s="5" t="s">
        <v>2370</v>
      </c>
      <c r="I38" s="5" t="s">
        <v>2371</v>
      </c>
      <c r="M38" s="5" t="s">
        <v>2372</v>
      </c>
      <c r="Q38" s="5" t="s">
        <v>2373</v>
      </c>
      <c r="T38" s="5" t="s">
        <v>2374</v>
      </c>
      <c r="X38" s="5" t="s">
        <v>2375</v>
      </c>
      <c r="Y38" s="5" t="s">
        <v>2376</v>
      </c>
      <c r="AD38" s="5" t="s">
        <v>2377</v>
      </c>
      <c r="AF38" s="5" t="s">
        <v>2378</v>
      </c>
      <c r="AG38" s="5" t="s">
        <v>2379</v>
      </c>
    </row>
    <row r="39" spans="1:33" ht="18" x14ac:dyDescent="0.3">
      <c r="D39" s="5" t="s">
        <v>1859</v>
      </c>
      <c r="H39" s="5" t="s">
        <v>2333</v>
      </c>
      <c r="I39" s="5" t="s">
        <v>2380</v>
      </c>
      <c r="M39" s="5" t="s">
        <v>54</v>
      </c>
      <c r="Q39" s="5" t="s">
        <v>2381</v>
      </c>
      <c r="T39" s="5" t="s">
        <v>2382</v>
      </c>
      <c r="X39" s="5" t="s">
        <v>2383</v>
      </c>
      <c r="Y39" s="5" t="s">
        <v>2384</v>
      </c>
      <c r="AD39" s="5" t="s">
        <v>2385</v>
      </c>
      <c r="AF39" s="5" t="s">
        <v>2386</v>
      </c>
      <c r="AG39" s="5" t="s">
        <v>2387</v>
      </c>
    </row>
    <row r="40" spans="1:33" ht="27" x14ac:dyDescent="0.3">
      <c r="D40" s="5" t="s">
        <v>2388</v>
      </c>
      <c r="H40" s="5" t="s">
        <v>2389</v>
      </c>
      <c r="I40" s="5" t="s">
        <v>2390</v>
      </c>
      <c r="M40" s="5" t="s">
        <v>2391</v>
      </c>
      <c r="Q40" s="5" t="s">
        <v>1964</v>
      </c>
      <c r="X40" s="5" t="s">
        <v>2392</v>
      </c>
      <c r="Y40" s="5" t="s">
        <v>2393</v>
      </c>
      <c r="AD40" s="5" t="s">
        <v>1984</v>
      </c>
      <c r="AF40" s="5" t="s">
        <v>2394</v>
      </c>
      <c r="AG40" s="5" t="s">
        <v>2395</v>
      </c>
    </row>
    <row r="41" spans="1:33" ht="18" x14ac:dyDescent="0.3">
      <c r="D41" s="5" t="s">
        <v>2396</v>
      </c>
      <c r="H41" s="5" t="s">
        <v>2397</v>
      </c>
      <c r="I41" s="5" t="s">
        <v>2398</v>
      </c>
      <c r="M41" s="5" t="s">
        <v>2399</v>
      </c>
      <c r="Q41" s="5" t="s">
        <v>2400</v>
      </c>
      <c r="X41" s="5" t="s">
        <v>2401</v>
      </c>
      <c r="Y41" s="5" t="s">
        <v>2402</v>
      </c>
      <c r="AD41" s="5" t="s">
        <v>2403</v>
      </c>
      <c r="AF41" s="5" t="s">
        <v>2404</v>
      </c>
      <c r="AG41" s="5" t="s">
        <v>2405</v>
      </c>
    </row>
    <row r="42" spans="1:33" ht="27" x14ac:dyDescent="0.3">
      <c r="D42" s="5" t="s">
        <v>2406</v>
      </c>
      <c r="H42" s="5" t="s">
        <v>2407</v>
      </c>
      <c r="I42" s="5" t="s">
        <v>2408</v>
      </c>
      <c r="M42" s="5" t="s">
        <v>2409</v>
      </c>
      <c r="Q42" s="5" t="s">
        <v>2410</v>
      </c>
      <c r="X42" s="5" t="s">
        <v>47</v>
      </c>
      <c r="Y42" s="5" t="s">
        <v>2411</v>
      </c>
      <c r="AD42" s="5" t="s">
        <v>2412</v>
      </c>
      <c r="AF42" s="5" t="s">
        <v>2413</v>
      </c>
      <c r="AG42" s="5" t="s">
        <v>2414</v>
      </c>
    </row>
    <row r="43" spans="1:33" ht="45" x14ac:dyDescent="0.3">
      <c r="D43" s="5" t="s">
        <v>2415</v>
      </c>
      <c r="H43" s="5" t="s">
        <v>2416</v>
      </c>
      <c r="I43" s="5" t="s">
        <v>2417</v>
      </c>
      <c r="M43" s="5" t="s">
        <v>2418</v>
      </c>
      <c r="Q43" s="5" t="s">
        <v>2419</v>
      </c>
      <c r="X43" s="5" t="s">
        <v>2420</v>
      </c>
      <c r="AD43" s="5" t="s">
        <v>2421</v>
      </c>
      <c r="AF43" s="5" t="s">
        <v>2422</v>
      </c>
      <c r="AG43" s="5" t="s">
        <v>2423</v>
      </c>
    </row>
    <row r="44" spans="1:33" ht="18" x14ac:dyDescent="0.3">
      <c r="D44" s="5" t="s">
        <v>2424</v>
      </c>
      <c r="H44" s="5" t="s">
        <v>2425</v>
      </c>
      <c r="I44" s="5" t="s">
        <v>2426</v>
      </c>
      <c r="M44" s="5" t="s">
        <v>2427</v>
      </c>
      <c r="Q44" s="5" t="s">
        <v>2428</v>
      </c>
      <c r="X44" s="5" t="s">
        <v>2429</v>
      </c>
      <c r="AD44" s="5" t="s">
        <v>2430</v>
      </c>
      <c r="AF44" s="5" t="s">
        <v>2431</v>
      </c>
      <c r="AG44" s="5" t="s">
        <v>2432</v>
      </c>
    </row>
    <row r="45" spans="1:33" ht="36" x14ac:dyDescent="0.3">
      <c r="D45" s="5" t="s">
        <v>2433</v>
      </c>
      <c r="H45" s="5" t="s">
        <v>2434</v>
      </c>
      <c r="I45" s="5" t="s">
        <v>2435</v>
      </c>
      <c r="Q45" s="5" t="s">
        <v>2436</v>
      </c>
      <c r="X45" s="5" t="s">
        <v>2437</v>
      </c>
      <c r="AD45" s="5" t="s">
        <v>2438</v>
      </c>
      <c r="AF45" s="5" t="s">
        <v>2372</v>
      </c>
    </row>
    <row r="46" spans="1:33" ht="27" x14ac:dyDescent="0.3">
      <c r="D46" s="5" t="s">
        <v>2439</v>
      </c>
      <c r="H46" s="5" t="s">
        <v>2440</v>
      </c>
      <c r="I46" s="5" t="s">
        <v>2441</v>
      </c>
      <c r="Q46" s="5" t="s">
        <v>2442</v>
      </c>
      <c r="X46" s="5" t="s">
        <v>2443</v>
      </c>
      <c r="AD46" s="5" t="s">
        <v>2444</v>
      </c>
      <c r="AF46" s="5" t="s">
        <v>2445</v>
      </c>
    </row>
    <row r="47" spans="1:33" ht="18" x14ac:dyDescent="0.3">
      <c r="D47" s="5" t="s">
        <v>2446</v>
      </c>
      <c r="H47" s="5" t="s">
        <v>2054</v>
      </c>
      <c r="I47" s="5" t="s">
        <v>2447</v>
      </c>
      <c r="Q47" s="5" t="s">
        <v>2448</v>
      </c>
      <c r="X47" s="5" t="s">
        <v>2449</v>
      </c>
      <c r="AD47" s="5" t="s">
        <v>2450</v>
      </c>
      <c r="AF47" s="5" t="s">
        <v>2451</v>
      </c>
    </row>
    <row r="48" spans="1:33" ht="18" x14ac:dyDescent="0.3">
      <c r="D48" s="5" t="s">
        <v>2452</v>
      </c>
      <c r="H48" s="5" t="s">
        <v>2453</v>
      </c>
      <c r="I48" s="5" t="s">
        <v>2454</v>
      </c>
      <c r="Q48" s="5" t="s">
        <v>2455</v>
      </c>
      <c r="X48" s="5" t="s">
        <v>1689</v>
      </c>
      <c r="AD48" s="5" t="s">
        <v>2049</v>
      </c>
      <c r="AF48" s="5" t="s">
        <v>2456</v>
      </c>
    </row>
    <row r="49" spans="4:32" ht="18" x14ac:dyDescent="0.3">
      <c r="D49" s="5" t="s">
        <v>2457</v>
      </c>
      <c r="I49" s="5" t="s">
        <v>2458</v>
      </c>
      <c r="Q49" s="5" t="s">
        <v>2459</v>
      </c>
      <c r="X49" s="5" t="s">
        <v>2460</v>
      </c>
      <c r="AD49" s="5" t="s">
        <v>2461</v>
      </c>
      <c r="AF49" s="5" t="s">
        <v>2462</v>
      </c>
    </row>
    <row r="50" spans="4:32" ht="18" x14ac:dyDescent="0.3">
      <c r="D50" s="5" t="s">
        <v>2463</v>
      </c>
      <c r="I50" s="5" t="s">
        <v>1755</v>
      </c>
      <c r="Q50" s="5" t="s">
        <v>2464</v>
      </c>
      <c r="X50" s="5" t="s">
        <v>2465</v>
      </c>
      <c r="AD50" s="5" t="s">
        <v>2466</v>
      </c>
    </row>
    <row r="51" spans="4:32" ht="18" x14ac:dyDescent="0.3">
      <c r="D51" s="5" t="s">
        <v>2467</v>
      </c>
      <c r="I51" s="5" t="s">
        <v>2468</v>
      </c>
      <c r="Q51" s="5" t="s">
        <v>2469</v>
      </c>
      <c r="X51" s="5" t="s">
        <v>2470</v>
      </c>
      <c r="AD51" s="5" t="s">
        <v>2471</v>
      </c>
    </row>
    <row r="52" spans="4:32" ht="18" x14ac:dyDescent="0.3">
      <c r="D52" s="5" t="s">
        <v>2472</v>
      </c>
      <c r="I52" s="5" t="s">
        <v>2473</v>
      </c>
      <c r="Q52" s="5" t="s">
        <v>2474</v>
      </c>
      <c r="X52" s="5" t="s">
        <v>2475</v>
      </c>
      <c r="AD52" s="5" t="s">
        <v>2476</v>
      </c>
    </row>
    <row r="53" spans="4:32" ht="18" x14ac:dyDescent="0.3">
      <c r="D53" s="5" t="s">
        <v>2477</v>
      </c>
      <c r="I53" s="5" t="s">
        <v>2478</v>
      </c>
      <c r="Q53" s="5" t="s">
        <v>2479</v>
      </c>
      <c r="X53" s="5" t="s">
        <v>2480</v>
      </c>
      <c r="AD53" s="5" t="s">
        <v>2481</v>
      </c>
    </row>
    <row r="54" spans="4:32" ht="36" x14ac:dyDescent="0.3">
      <c r="D54" s="5" t="s">
        <v>1964</v>
      </c>
      <c r="I54" s="5" t="s">
        <v>1739</v>
      </c>
      <c r="Q54" s="5" t="s">
        <v>2482</v>
      </c>
      <c r="X54" s="5" t="s">
        <v>2483</v>
      </c>
      <c r="AD54" s="5" t="s">
        <v>2484</v>
      </c>
    </row>
    <row r="55" spans="4:32" ht="27" x14ac:dyDescent="0.3">
      <c r="D55" s="5" t="s">
        <v>1984</v>
      </c>
      <c r="I55" s="5" t="s">
        <v>2485</v>
      </c>
      <c r="Q55" s="5" t="s">
        <v>2091</v>
      </c>
      <c r="X55" s="5" t="s">
        <v>2486</v>
      </c>
      <c r="AD55" s="5" t="s">
        <v>2487</v>
      </c>
    </row>
    <row r="56" spans="4:32" ht="18" x14ac:dyDescent="0.3">
      <c r="D56" s="5" t="s">
        <v>2488</v>
      </c>
      <c r="I56" s="5" t="s">
        <v>2489</v>
      </c>
      <c r="Q56" s="5" t="s">
        <v>2490</v>
      </c>
      <c r="X56" s="5" t="s">
        <v>2491</v>
      </c>
      <c r="AD56" s="5" t="s">
        <v>2492</v>
      </c>
    </row>
    <row r="57" spans="4:32" ht="18" x14ac:dyDescent="0.3">
      <c r="D57" s="5" t="s">
        <v>2493</v>
      </c>
      <c r="I57" s="5" t="s">
        <v>2494</v>
      </c>
      <c r="Q57" s="5" t="s">
        <v>2495</v>
      </c>
      <c r="X57" s="5" t="s">
        <v>2360</v>
      </c>
      <c r="AD57" s="5" t="s">
        <v>2496</v>
      </c>
    </row>
    <row r="58" spans="4:32" ht="36" x14ac:dyDescent="0.3">
      <c r="D58" s="5" t="s">
        <v>2497</v>
      </c>
      <c r="I58" s="5" t="s">
        <v>2498</v>
      </c>
      <c r="Q58" s="5" t="s">
        <v>2499</v>
      </c>
      <c r="X58" s="5" t="s">
        <v>2500</v>
      </c>
      <c r="AD58" s="5" t="s">
        <v>2501</v>
      </c>
    </row>
    <row r="59" spans="4:32" ht="18" x14ac:dyDescent="0.3">
      <c r="D59" s="5" t="s">
        <v>2502</v>
      </c>
      <c r="I59" s="5" t="s">
        <v>2503</v>
      </c>
      <c r="Q59" s="5" t="s">
        <v>2504</v>
      </c>
      <c r="X59" s="5" t="s">
        <v>2505</v>
      </c>
      <c r="AD59" s="5" t="s">
        <v>2506</v>
      </c>
    </row>
    <row r="60" spans="4:32" ht="18" x14ac:dyDescent="0.3">
      <c r="D60" s="5" t="s">
        <v>2507</v>
      </c>
      <c r="I60" s="5" t="s">
        <v>2508</v>
      </c>
      <c r="Q60" s="5" t="s">
        <v>2509</v>
      </c>
      <c r="X60" s="5" t="s">
        <v>2510</v>
      </c>
      <c r="AD60" s="5" t="s">
        <v>2511</v>
      </c>
    </row>
    <row r="61" spans="4:32" ht="36" x14ac:dyDescent="0.3">
      <c r="D61" s="5" t="s">
        <v>2512</v>
      </c>
      <c r="I61" s="5" t="s">
        <v>2513</v>
      </c>
      <c r="Q61" s="5" t="s">
        <v>2401</v>
      </c>
      <c r="X61" s="5" t="s">
        <v>2514</v>
      </c>
      <c r="AD61" s="5" t="s">
        <v>2515</v>
      </c>
    </row>
    <row r="62" spans="4:32" x14ac:dyDescent="0.3">
      <c r="D62" s="5" t="s">
        <v>2516</v>
      </c>
      <c r="I62" s="5" t="s">
        <v>2517</v>
      </c>
      <c r="Q62" s="5" t="s">
        <v>47</v>
      </c>
      <c r="X62" s="5" t="s">
        <v>2518</v>
      </c>
      <c r="AD62" s="5" t="s">
        <v>2519</v>
      </c>
    </row>
    <row r="63" spans="4:32" ht="18" x14ac:dyDescent="0.3">
      <c r="D63" s="5" t="s">
        <v>2447</v>
      </c>
      <c r="I63" s="5" t="s">
        <v>2520</v>
      </c>
      <c r="Q63" s="5" t="s">
        <v>2521</v>
      </c>
      <c r="X63" s="5" t="s">
        <v>2522</v>
      </c>
      <c r="AD63" s="5" t="s">
        <v>2523</v>
      </c>
    </row>
    <row r="64" spans="4:32" ht="18" x14ac:dyDescent="0.3">
      <c r="D64" s="5" t="s">
        <v>2524</v>
      </c>
      <c r="I64" s="5" t="s">
        <v>2525</v>
      </c>
      <c r="Q64" s="5" t="s">
        <v>2526</v>
      </c>
      <c r="X64" s="5" t="s">
        <v>2527</v>
      </c>
      <c r="AD64" s="5" t="s">
        <v>2528</v>
      </c>
    </row>
    <row r="65" spans="4:30" ht="27" x14ac:dyDescent="0.3">
      <c r="D65" s="5" t="s">
        <v>2529</v>
      </c>
      <c r="I65" s="5" t="s">
        <v>2203</v>
      </c>
      <c r="Q65" s="5" t="s">
        <v>2530</v>
      </c>
      <c r="X65" s="5" t="s">
        <v>2531</v>
      </c>
      <c r="AD65" s="5" t="s">
        <v>2532</v>
      </c>
    </row>
    <row r="66" spans="4:30" ht="18" x14ac:dyDescent="0.3">
      <c r="D66" s="5" t="s">
        <v>2533</v>
      </c>
      <c r="I66" s="5" t="s">
        <v>2534</v>
      </c>
      <c r="Q66" s="5" t="s">
        <v>2535</v>
      </c>
      <c r="X66" s="5" t="s">
        <v>2536</v>
      </c>
      <c r="AD66" s="5" t="s">
        <v>2537</v>
      </c>
    </row>
    <row r="67" spans="4:30" ht="18" x14ac:dyDescent="0.3">
      <c r="D67" s="5" t="s">
        <v>1945</v>
      </c>
      <c r="I67" s="5" t="s">
        <v>2538</v>
      </c>
      <c r="Q67" s="5" t="s">
        <v>2539</v>
      </c>
      <c r="AD67" s="5" t="s">
        <v>2540</v>
      </c>
    </row>
    <row r="68" spans="4:30" ht="18" x14ac:dyDescent="0.3">
      <c r="D68" s="5" t="s">
        <v>2541</v>
      </c>
      <c r="I68" s="5" t="s">
        <v>2542</v>
      </c>
      <c r="Q68" s="5" t="s">
        <v>2543</v>
      </c>
      <c r="AD68" s="5" t="s">
        <v>2544</v>
      </c>
    </row>
    <row r="69" spans="4:30" ht="27" x14ac:dyDescent="0.3">
      <c r="D69" s="5" t="s">
        <v>2545</v>
      </c>
      <c r="I69" s="5" t="s">
        <v>2546</v>
      </c>
      <c r="Q69" s="5" t="s">
        <v>2547</v>
      </c>
      <c r="AD69" s="5" t="s">
        <v>2548</v>
      </c>
    </row>
    <row r="70" spans="4:30" ht="18" x14ac:dyDescent="0.3">
      <c r="D70" s="5" t="s">
        <v>2549</v>
      </c>
      <c r="I70" s="5" t="s">
        <v>2550</v>
      </c>
      <c r="Q70" s="5" t="s">
        <v>2551</v>
      </c>
      <c r="AD70" s="5" t="s">
        <v>52</v>
      </c>
    </row>
    <row r="71" spans="4:30" ht="18" x14ac:dyDescent="0.3">
      <c r="D71" s="5" t="s">
        <v>2552</v>
      </c>
      <c r="I71" s="5" t="s">
        <v>2553</v>
      </c>
      <c r="Q71" s="5" t="s">
        <v>2554</v>
      </c>
      <c r="AD71" s="5" t="s">
        <v>2555</v>
      </c>
    </row>
    <row r="72" spans="4:30" ht="18" x14ac:dyDescent="0.3">
      <c r="D72" s="5" t="s">
        <v>2556</v>
      </c>
      <c r="I72" s="5" t="s">
        <v>2557</v>
      </c>
      <c r="Q72" s="5" t="s">
        <v>2558</v>
      </c>
      <c r="AD72" s="5" t="s">
        <v>2559</v>
      </c>
    </row>
    <row r="73" spans="4:30" ht="18" x14ac:dyDescent="0.3">
      <c r="D73" s="5" t="s">
        <v>2560</v>
      </c>
      <c r="I73" s="5" t="s">
        <v>2561</v>
      </c>
      <c r="Q73" s="5" t="s">
        <v>2562</v>
      </c>
      <c r="AD73" s="5" t="s">
        <v>2563</v>
      </c>
    </row>
    <row r="74" spans="4:30" ht="27" x14ac:dyDescent="0.3">
      <c r="D74" s="5" t="s">
        <v>2564</v>
      </c>
      <c r="I74" s="5" t="s">
        <v>2565</v>
      </c>
      <c r="Q74" s="5" t="s">
        <v>2566</v>
      </c>
      <c r="AD74" s="5" t="s">
        <v>2567</v>
      </c>
    </row>
    <row r="75" spans="4:30" ht="18" x14ac:dyDescent="0.3">
      <c r="D75" s="5" t="s">
        <v>47</v>
      </c>
      <c r="I75" s="5" t="s">
        <v>2568</v>
      </c>
      <c r="Q75" s="5" t="s">
        <v>2569</v>
      </c>
      <c r="AD75" s="5" t="s">
        <v>1916</v>
      </c>
    </row>
    <row r="76" spans="4:30" ht="36" x14ac:dyDescent="0.3">
      <c r="D76" s="5" t="s">
        <v>2570</v>
      </c>
      <c r="I76" s="5" t="s">
        <v>2571</v>
      </c>
      <c r="Q76" s="5" t="s">
        <v>2572</v>
      </c>
      <c r="AD76" s="5" t="s">
        <v>2573</v>
      </c>
    </row>
    <row r="77" spans="4:30" ht="18" x14ac:dyDescent="0.3">
      <c r="D77" s="5" t="s">
        <v>2574</v>
      </c>
      <c r="I77" s="5" t="s">
        <v>2575</v>
      </c>
      <c r="Q77" s="5" t="s">
        <v>2470</v>
      </c>
      <c r="AD77" s="5" t="s">
        <v>2510</v>
      </c>
    </row>
    <row r="78" spans="4:30" ht="45" x14ac:dyDescent="0.3">
      <c r="D78" s="5" t="s">
        <v>2576</v>
      </c>
      <c r="I78" s="5" t="s">
        <v>2577</v>
      </c>
      <c r="Q78" s="5" t="s">
        <v>2578</v>
      </c>
      <c r="AD78" s="5" t="s">
        <v>2579</v>
      </c>
    </row>
    <row r="79" spans="4:30" ht="27" x14ac:dyDescent="0.3">
      <c r="D79" s="5" t="s">
        <v>2580</v>
      </c>
      <c r="I79" s="5" t="s">
        <v>2581</v>
      </c>
      <c r="Q79" s="5" t="s">
        <v>2486</v>
      </c>
      <c r="AD79" s="5" t="s">
        <v>2582</v>
      </c>
    </row>
    <row r="80" spans="4:30" ht="27" x14ac:dyDescent="0.3">
      <c r="D80" s="5" t="s">
        <v>2583</v>
      </c>
      <c r="I80" s="5" t="s">
        <v>2584</v>
      </c>
      <c r="Q80" s="5" t="s">
        <v>2337</v>
      </c>
      <c r="AD80" s="5" t="s">
        <v>2585</v>
      </c>
    </row>
    <row r="81" spans="4:30" ht="27" x14ac:dyDescent="0.3">
      <c r="D81" s="5" t="s">
        <v>2586</v>
      </c>
      <c r="I81" s="5" t="s">
        <v>2587</v>
      </c>
      <c r="Q81" s="5" t="s">
        <v>1890</v>
      </c>
      <c r="AD81" s="5" t="s">
        <v>2588</v>
      </c>
    </row>
    <row r="82" spans="4:30" ht="27" x14ac:dyDescent="0.3">
      <c r="D82" s="5" t="s">
        <v>2589</v>
      </c>
      <c r="I82" s="5" t="s">
        <v>2590</v>
      </c>
      <c r="Q82" s="5" t="s">
        <v>2591</v>
      </c>
      <c r="AD82" s="5" t="s">
        <v>54</v>
      </c>
    </row>
    <row r="83" spans="4:30" ht="18" x14ac:dyDescent="0.3">
      <c r="D83" s="5" t="s">
        <v>2592</v>
      </c>
      <c r="I83" s="5" t="s">
        <v>2593</v>
      </c>
      <c r="Q83" s="5" t="s">
        <v>2594</v>
      </c>
      <c r="AD83" s="5" t="s">
        <v>2595</v>
      </c>
    </row>
    <row r="84" spans="4:30" ht="27" x14ac:dyDescent="0.3">
      <c r="D84" s="5" t="s">
        <v>2596</v>
      </c>
      <c r="I84" s="5" t="s">
        <v>2597</v>
      </c>
      <c r="Q84" s="5" t="s">
        <v>2598</v>
      </c>
      <c r="AD84" s="5" t="s">
        <v>2599</v>
      </c>
    </row>
    <row r="85" spans="4:30" ht="18" x14ac:dyDescent="0.3">
      <c r="D85" s="5" t="s">
        <v>2600</v>
      </c>
      <c r="I85" s="5" t="s">
        <v>2601</v>
      </c>
      <c r="Q85" s="5" t="s">
        <v>2602</v>
      </c>
      <c r="AD85" s="5" t="s">
        <v>2603</v>
      </c>
    </row>
    <row r="86" spans="4:30" ht="27" x14ac:dyDescent="0.3">
      <c r="D86" s="5" t="s">
        <v>2604</v>
      </c>
      <c r="I86" s="5" t="s">
        <v>2605</v>
      </c>
      <c r="Q86" s="5" t="s">
        <v>2606</v>
      </c>
      <c r="AD86" s="5" t="s">
        <v>2607</v>
      </c>
    </row>
    <row r="87" spans="4:30" ht="36" x14ac:dyDescent="0.3">
      <c r="D87" s="5" t="s">
        <v>2544</v>
      </c>
      <c r="I87" s="5" t="s">
        <v>2608</v>
      </c>
      <c r="Q87" s="5" t="s">
        <v>2609</v>
      </c>
      <c r="AD87" s="5" t="s">
        <v>2610</v>
      </c>
    </row>
    <row r="88" spans="4:30" ht="18" x14ac:dyDescent="0.3">
      <c r="D88" s="5" t="s">
        <v>1978</v>
      </c>
      <c r="I88" s="5" t="s">
        <v>2297</v>
      </c>
      <c r="Q88" s="5" t="s">
        <v>2611</v>
      </c>
      <c r="AD88" s="5" t="s">
        <v>2054</v>
      </c>
    </row>
    <row r="89" spans="4:30" ht="27" x14ac:dyDescent="0.3">
      <c r="D89" s="5" t="s">
        <v>2612</v>
      </c>
      <c r="I89" s="5" t="s">
        <v>2613</v>
      </c>
      <c r="Q89" s="5" t="s">
        <v>2614</v>
      </c>
      <c r="AD89" s="5" t="s">
        <v>2615</v>
      </c>
    </row>
    <row r="90" spans="4:30" ht="18" x14ac:dyDescent="0.3">
      <c r="D90" s="5" t="s">
        <v>2616</v>
      </c>
      <c r="I90" s="5" t="s">
        <v>2617</v>
      </c>
      <c r="Q90" s="5" t="s">
        <v>2618</v>
      </c>
    </row>
    <row r="91" spans="4:30" ht="45" x14ac:dyDescent="0.3">
      <c r="D91" s="5" t="s">
        <v>2619</v>
      </c>
      <c r="I91" s="5" t="s">
        <v>2620</v>
      </c>
      <c r="Q91" s="5" t="s">
        <v>2621</v>
      </c>
    </row>
    <row r="92" spans="4:30" ht="18" x14ac:dyDescent="0.3">
      <c r="D92" s="5" t="s">
        <v>2239</v>
      </c>
      <c r="I92" s="5" t="s">
        <v>2622</v>
      </c>
      <c r="Q92" s="5" t="s">
        <v>2623</v>
      </c>
    </row>
    <row r="93" spans="4:30" ht="27" x14ac:dyDescent="0.3">
      <c r="D93" s="5" t="s">
        <v>1890</v>
      </c>
      <c r="I93" s="5" t="s">
        <v>2624</v>
      </c>
      <c r="Q93" s="5" t="s">
        <v>2625</v>
      </c>
    </row>
    <row r="94" spans="4:30" ht="27" x14ac:dyDescent="0.3">
      <c r="D94" s="5" t="s">
        <v>2626</v>
      </c>
      <c r="I94" s="5" t="s">
        <v>2627</v>
      </c>
      <c r="Q94" s="5" t="s">
        <v>2628</v>
      </c>
    </row>
    <row r="95" spans="4:30" ht="36" x14ac:dyDescent="0.3">
      <c r="D95" s="5" t="s">
        <v>2629</v>
      </c>
      <c r="I95" s="5" t="s">
        <v>2630</v>
      </c>
      <c r="Q95" s="5" t="s">
        <v>2631</v>
      </c>
    </row>
    <row r="96" spans="4:30" ht="27" x14ac:dyDescent="0.3">
      <c r="D96" s="5" t="s">
        <v>2632</v>
      </c>
      <c r="I96" s="5" t="s">
        <v>2633</v>
      </c>
      <c r="Q96" s="5" t="s">
        <v>2634</v>
      </c>
    </row>
    <row r="97" spans="4:17" x14ac:dyDescent="0.3">
      <c r="D97" s="5" t="s">
        <v>2413</v>
      </c>
      <c r="I97" s="5" t="s">
        <v>2635</v>
      </c>
      <c r="Q97" s="5" t="s">
        <v>2636</v>
      </c>
    </row>
    <row r="98" spans="4:17" ht="45" x14ac:dyDescent="0.3">
      <c r="D98" s="5" t="s">
        <v>2637</v>
      </c>
      <c r="I98" s="5" t="s">
        <v>2638</v>
      </c>
      <c r="Q98" s="5" t="s">
        <v>2639</v>
      </c>
    </row>
    <row r="99" spans="4:17" ht="36" x14ac:dyDescent="0.3">
      <c r="D99" s="5" t="s">
        <v>2640</v>
      </c>
      <c r="I99" s="5" t="s">
        <v>2641</v>
      </c>
      <c r="Q99" s="5" t="s">
        <v>2642</v>
      </c>
    </row>
    <row r="100" spans="4:17" ht="18" x14ac:dyDescent="0.3">
      <c r="D100" s="5" t="s">
        <v>2643</v>
      </c>
      <c r="I100" s="5" t="s">
        <v>2644</v>
      </c>
      <c r="Q100" s="5" t="s">
        <v>2645</v>
      </c>
    </row>
    <row r="101" spans="4:17" ht="18" x14ac:dyDescent="0.3">
      <c r="D101" s="5" t="s">
        <v>2646</v>
      </c>
      <c r="I101" s="5" t="s">
        <v>2647</v>
      </c>
      <c r="Q101" s="5" t="s">
        <v>2648</v>
      </c>
    </row>
    <row r="102" spans="4:17" ht="27" x14ac:dyDescent="0.3">
      <c r="D102" s="5" t="s">
        <v>2649</v>
      </c>
      <c r="I102" s="5" t="s">
        <v>2650</v>
      </c>
      <c r="Q102" s="5" t="s">
        <v>2651</v>
      </c>
    </row>
    <row r="103" spans="4:17" ht="18" x14ac:dyDescent="0.3">
      <c r="D103" s="5" t="s">
        <v>2510</v>
      </c>
      <c r="I103" s="5" t="s">
        <v>2652</v>
      </c>
      <c r="Q103" s="5" t="s">
        <v>2653</v>
      </c>
    </row>
    <row r="104" spans="4:17" ht="36" x14ac:dyDescent="0.3">
      <c r="D104" s="5" t="s">
        <v>2654</v>
      </c>
      <c r="I104" s="5" t="s">
        <v>2655</v>
      </c>
      <c r="Q104" s="5" t="s">
        <v>2656</v>
      </c>
    </row>
    <row r="105" spans="4:17" ht="27" x14ac:dyDescent="0.3">
      <c r="D105" s="5" t="s">
        <v>2657</v>
      </c>
      <c r="I105" s="5" t="s">
        <v>2658</v>
      </c>
      <c r="Q105" s="5" t="s">
        <v>2659</v>
      </c>
    </row>
    <row r="106" spans="4:17" ht="27" x14ac:dyDescent="0.3">
      <c r="D106" s="5" t="s">
        <v>2660</v>
      </c>
      <c r="I106" s="5" t="s">
        <v>2661</v>
      </c>
      <c r="Q106" s="5" t="s">
        <v>2662</v>
      </c>
    </row>
    <row r="107" spans="4:17" x14ac:dyDescent="0.3">
      <c r="D107" s="5" t="s">
        <v>2663</v>
      </c>
      <c r="I107" s="5" t="s">
        <v>2664</v>
      </c>
      <c r="Q107" s="5" t="s">
        <v>2665</v>
      </c>
    </row>
    <row r="108" spans="4:17" x14ac:dyDescent="0.3">
      <c r="D108" s="5" t="s">
        <v>2666</v>
      </c>
      <c r="I108" s="5" t="s">
        <v>2667</v>
      </c>
      <c r="Q108" s="5" t="s">
        <v>2668</v>
      </c>
    </row>
    <row r="109" spans="4:17" ht="18" x14ac:dyDescent="0.3">
      <c r="D109" s="5" t="s">
        <v>2669</v>
      </c>
      <c r="I109" s="5" t="s">
        <v>2670</v>
      </c>
      <c r="Q109" s="5" t="s">
        <v>2671</v>
      </c>
    </row>
    <row r="110" spans="4:17" x14ac:dyDescent="0.3">
      <c r="D110" s="5" t="s">
        <v>2672</v>
      </c>
      <c r="I110" s="5" t="s">
        <v>2673</v>
      </c>
      <c r="Q110" s="5" t="s">
        <v>2674</v>
      </c>
    </row>
    <row r="111" spans="4:17" ht="45" x14ac:dyDescent="0.3">
      <c r="D111" s="5" t="s">
        <v>2675</v>
      </c>
      <c r="I111" s="5" t="s">
        <v>2676</v>
      </c>
      <c r="Q111" s="5" t="s">
        <v>2677</v>
      </c>
    </row>
    <row r="112" spans="4:17" ht="18" x14ac:dyDescent="0.3">
      <c r="D112" s="5" t="s">
        <v>2678</v>
      </c>
      <c r="I112" s="5" t="s">
        <v>2679</v>
      </c>
      <c r="Q112" s="5" t="s">
        <v>2680</v>
      </c>
    </row>
    <row r="113" spans="4:17" ht="18" x14ac:dyDescent="0.3">
      <c r="D113" s="5" t="s">
        <v>2681</v>
      </c>
      <c r="I113" s="5" t="s">
        <v>2682</v>
      </c>
      <c r="Q113" s="5" t="s">
        <v>2683</v>
      </c>
    </row>
    <row r="114" spans="4:17" x14ac:dyDescent="0.3">
      <c r="D114" s="5" t="s">
        <v>2393</v>
      </c>
      <c r="I114" s="5" t="s">
        <v>2684</v>
      </c>
      <c r="Q114" s="5" t="s">
        <v>2685</v>
      </c>
    </row>
    <row r="115" spans="4:17" x14ac:dyDescent="0.3">
      <c r="D115" s="5" t="s">
        <v>2686</v>
      </c>
      <c r="I115" s="5" t="s">
        <v>2687</v>
      </c>
      <c r="Q115" s="5" t="s">
        <v>2688</v>
      </c>
    </row>
    <row r="116" spans="4:17" x14ac:dyDescent="0.3">
      <c r="D116" s="5" t="s">
        <v>2689</v>
      </c>
      <c r="I116" s="5" t="s">
        <v>2690</v>
      </c>
      <c r="Q116" s="5" t="s">
        <v>2691</v>
      </c>
    </row>
    <row r="117" spans="4:17" ht="18" x14ac:dyDescent="0.3">
      <c r="D117" s="5" t="s">
        <v>2692</v>
      </c>
      <c r="I117" s="5" t="s">
        <v>2693</v>
      </c>
      <c r="Q117" s="5" t="s">
        <v>2694</v>
      </c>
    </row>
    <row r="118" spans="4:17" ht="18" x14ac:dyDescent="0.3">
      <c r="D118" s="5" t="s">
        <v>2695</v>
      </c>
      <c r="I118" s="5" t="s">
        <v>2696</v>
      </c>
      <c r="Q118" s="5" t="s">
        <v>2697</v>
      </c>
    </row>
    <row r="119" spans="4:17" ht="18" x14ac:dyDescent="0.3">
      <c r="D119" s="5" t="s">
        <v>2069</v>
      </c>
      <c r="I119" s="5" t="s">
        <v>2698</v>
      </c>
    </row>
    <row r="120" spans="4:17" x14ac:dyDescent="0.3">
      <c r="D120" s="5" t="s">
        <v>2699</v>
      </c>
      <c r="I120" s="5" t="s">
        <v>2700</v>
      </c>
    </row>
    <row r="121" spans="4:17" x14ac:dyDescent="0.3">
      <c r="D121" s="5" t="s">
        <v>2668</v>
      </c>
      <c r="I121" s="5" t="s">
        <v>2701</v>
      </c>
    </row>
    <row r="122" spans="4:17" ht="27" x14ac:dyDescent="0.3">
      <c r="D122" s="5" t="s">
        <v>2702</v>
      </c>
      <c r="I122" s="5" t="s">
        <v>2703</v>
      </c>
    </row>
    <row r="123" spans="4:17" ht="18" x14ac:dyDescent="0.3">
      <c r="D123" s="5" t="s">
        <v>2704</v>
      </c>
      <c r="I123" s="5" t="s">
        <v>2705</v>
      </c>
    </row>
    <row r="124" spans="4:17" ht="18" x14ac:dyDescent="0.3">
      <c r="D124" s="5" t="s">
        <v>2706</v>
      </c>
      <c r="I124" s="5" t="s">
        <v>2707</v>
      </c>
    </row>
    <row r="125" spans="4:17" ht="18" x14ac:dyDescent="0.3">
      <c r="D125" s="5" t="s">
        <v>2708</v>
      </c>
      <c r="I125" s="5" t="s">
        <v>2709</v>
      </c>
    </row>
    <row r="126" spans="4:17" x14ac:dyDescent="0.3">
      <c r="D126" s="5" t="s">
        <v>2710</v>
      </c>
    </row>
    <row r="127" spans="4:17" ht="18" x14ac:dyDescent="0.3">
      <c r="D127" s="5" t="s">
        <v>2711</v>
      </c>
    </row>
  </sheetData>
  <sheetProtection algorithmName="SHA-512" hashValue="V+i3dNFZEG+3WYAe1ejbH3/rt7m4jdqqeiWQW+O/7rr0i5vgDct86ddxuX99RdhQ0XDdAOpH/yWAiQsl39FP8w==" saltValue="kkclZYomxwBVBNKM+4SfL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6D24-2545-4E7D-9D09-0C85661161CF}">
  <dimension ref="A1:AA256"/>
  <sheetViews>
    <sheetView showGridLines="0" tabSelected="1" zoomScale="50" zoomScaleNormal="50" zoomScaleSheetLayoutView="10" workbookViewId="0">
      <selection activeCell="C8" sqref="C8:E8"/>
    </sheetView>
  </sheetViews>
  <sheetFormatPr baseColWidth="10" defaultColWidth="11.44140625" defaultRowHeight="14.4" x14ac:dyDescent="0.3"/>
  <cols>
    <col min="1" max="1" width="9.109375" style="1" customWidth="1"/>
    <col min="2" max="2" width="23.44140625" style="1" customWidth="1"/>
    <col min="3" max="4" width="13.6640625" style="1" customWidth="1"/>
    <col min="5" max="6" width="24" style="1" customWidth="1"/>
    <col min="7" max="7" width="14.44140625" style="1" customWidth="1"/>
    <col min="8" max="8" width="62.33203125" style="1" customWidth="1"/>
    <col min="9" max="9" width="24" style="1" customWidth="1"/>
    <col min="10" max="10" width="22" style="1" customWidth="1"/>
    <col min="11" max="11" width="15.44140625" style="1" customWidth="1"/>
    <col min="12" max="12" width="12.33203125" style="1" customWidth="1"/>
    <col min="13" max="13" width="14" style="1" customWidth="1"/>
    <col min="14" max="14" width="13" style="1" customWidth="1"/>
    <col min="15" max="15" width="14.88671875" style="1" customWidth="1"/>
    <col min="16" max="20" width="8.5546875" style="1" customWidth="1"/>
    <col min="21" max="25" width="11" style="1" customWidth="1"/>
    <col min="26" max="26" width="13" style="1" customWidth="1"/>
    <col min="27" max="27" width="11.44140625" style="1"/>
    <col min="28" max="16384" width="11.44140625" style="7"/>
  </cols>
  <sheetData>
    <row r="1" spans="1:27" ht="15" thickBot="1" x14ac:dyDescent="0.35"/>
    <row r="2" spans="1:27" ht="41.25" customHeight="1" x14ac:dyDescent="0.3">
      <c r="A2" s="8"/>
      <c r="B2" s="9"/>
      <c r="C2" s="156" t="s">
        <v>0</v>
      </c>
      <c r="D2" s="157"/>
      <c r="E2" s="157"/>
      <c r="F2" s="157"/>
      <c r="G2" s="157"/>
      <c r="H2" s="157"/>
      <c r="I2" s="157"/>
      <c r="J2" s="157"/>
      <c r="K2" s="157"/>
      <c r="L2" s="157"/>
      <c r="M2" s="157"/>
      <c r="N2" s="157"/>
      <c r="O2" s="157"/>
      <c r="P2" s="157"/>
      <c r="Q2" s="157"/>
      <c r="R2" s="157"/>
      <c r="S2" s="157"/>
      <c r="T2" s="158"/>
      <c r="U2" s="244" t="s">
        <v>1</v>
      </c>
      <c r="V2" s="244"/>
      <c r="W2" s="244"/>
      <c r="X2" s="244"/>
      <c r="Y2" s="244"/>
      <c r="Z2" s="245"/>
    </row>
    <row r="3" spans="1:27" ht="41.25" customHeight="1" x14ac:dyDescent="0.3">
      <c r="A3" s="10"/>
      <c r="B3" s="11"/>
      <c r="C3" s="159"/>
      <c r="D3" s="160"/>
      <c r="E3" s="160"/>
      <c r="F3" s="160"/>
      <c r="G3" s="160"/>
      <c r="H3" s="160"/>
      <c r="I3" s="160"/>
      <c r="J3" s="160"/>
      <c r="K3" s="160"/>
      <c r="L3" s="160"/>
      <c r="M3" s="160"/>
      <c r="N3" s="160"/>
      <c r="O3" s="160"/>
      <c r="P3" s="160"/>
      <c r="Q3" s="160"/>
      <c r="R3" s="160"/>
      <c r="S3" s="160"/>
      <c r="T3" s="161"/>
      <c r="U3" s="246" t="s">
        <v>2</v>
      </c>
      <c r="V3" s="246"/>
      <c r="W3" s="246"/>
      <c r="X3" s="246"/>
      <c r="Y3" s="246"/>
      <c r="Z3" s="247"/>
    </row>
    <row r="4" spans="1:27" ht="41.25" customHeight="1" thickBot="1" x14ac:dyDescent="0.35">
      <c r="A4" s="12"/>
      <c r="B4" s="13"/>
      <c r="C4" s="162" t="s">
        <v>3092</v>
      </c>
      <c r="D4" s="163"/>
      <c r="E4" s="163"/>
      <c r="F4" s="163"/>
      <c r="G4" s="163"/>
      <c r="H4" s="163"/>
      <c r="I4" s="163"/>
      <c r="J4" s="163"/>
      <c r="K4" s="163"/>
      <c r="L4" s="163"/>
      <c r="M4" s="163"/>
      <c r="N4" s="163"/>
      <c r="O4" s="163"/>
      <c r="P4" s="163"/>
      <c r="Q4" s="163"/>
      <c r="R4" s="163"/>
      <c r="S4" s="163"/>
      <c r="T4" s="164"/>
      <c r="U4" s="248" t="s">
        <v>3</v>
      </c>
      <c r="V4" s="248"/>
      <c r="W4" s="248"/>
      <c r="X4" s="248"/>
      <c r="Y4" s="248"/>
      <c r="Z4" s="249"/>
    </row>
    <row r="5" spans="1:27" ht="18.600000000000001" thickBot="1" x14ac:dyDescent="0.35">
      <c r="C5" s="14"/>
      <c r="D5" s="14"/>
      <c r="E5" s="14"/>
      <c r="F5" s="14"/>
      <c r="G5" s="14"/>
      <c r="H5" s="14"/>
      <c r="I5" s="14"/>
      <c r="J5" s="14"/>
      <c r="K5" s="14"/>
      <c r="L5" s="15"/>
      <c r="M5" s="15"/>
      <c r="N5" s="15"/>
      <c r="O5" s="15"/>
      <c r="P5" s="15"/>
      <c r="Q5" s="15"/>
      <c r="R5" s="15"/>
      <c r="S5" s="15"/>
      <c r="T5" s="15"/>
      <c r="U5" s="15"/>
      <c r="V5" s="15"/>
      <c r="W5" s="15"/>
      <c r="X5" s="15"/>
      <c r="Y5" s="15"/>
      <c r="Z5" s="15"/>
    </row>
    <row r="6" spans="1:27" ht="24" thickBot="1" x14ac:dyDescent="0.35">
      <c r="A6" s="170" t="s">
        <v>2846</v>
      </c>
      <c r="B6" s="171"/>
      <c r="C6" s="171"/>
      <c r="D6" s="171"/>
      <c r="E6" s="171"/>
      <c r="F6" s="171"/>
      <c r="G6" s="171"/>
      <c r="H6" s="171"/>
      <c r="I6" s="171"/>
      <c r="J6" s="171"/>
      <c r="K6" s="171"/>
      <c r="L6" s="171"/>
      <c r="M6" s="171"/>
      <c r="N6" s="171"/>
      <c r="O6" s="171"/>
      <c r="P6" s="171"/>
      <c r="Q6" s="171"/>
      <c r="R6" s="171"/>
      <c r="S6" s="171"/>
      <c r="T6" s="171"/>
      <c r="U6" s="171"/>
      <c r="V6" s="171"/>
      <c r="W6" s="171"/>
      <c r="X6" s="171"/>
      <c r="Y6" s="171"/>
      <c r="Z6" s="172"/>
      <c r="AA6" s="2"/>
    </row>
    <row r="7" spans="1:27" x14ac:dyDescent="0.3">
      <c r="A7" s="8"/>
      <c r="B7" s="16"/>
      <c r="C7" s="16"/>
      <c r="D7" s="16"/>
      <c r="E7" s="16"/>
      <c r="F7" s="16"/>
      <c r="G7" s="16"/>
      <c r="H7" s="16"/>
      <c r="I7" s="16"/>
      <c r="J7" s="16"/>
      <c r="K7" s="16"/>
      <c r="L7" s="16"/>
      <c r="M7" s="16"/>
      <c r="N7" s="16"/>
      <c r="O7" s="16"/>
      <c r="P7" s="16"/>
      <c r="Q7" s="16"/>
      <c r="R7" s="16"/>
      <c r="S7" s="16"/>
      <c r="T7" s="16"/>
      <c r="U7" s="16"/>
      <c r="V7" s="16"/>
      <c r="W7" s="16"/>
      <c r="X7" s="16"/>
      <c r="Y7" s="16"/>
      <c r="Z7" s="9"/>
    </row>
    <row r="8" spans="1:27" ht="23.25" customHeight="1" x14ac:dyDescent="0.3">
      <c r="A8" s="173" t="s">
        <v>2847</v>
      </c>
      <c r="B8" s="174"/>
      <c r="C8" s="165"/>
      <c r="D8" s="165"/>
      <c r="E8" s="165"/>
      <c r="F8" s="17"/>
      <c r="G8" s="105" t="s">
        <v>4</v>
      </c>
      <c r="H8" s="250" t="e">
        <f>VLOOKUP(C8,Invitaciones!A:G,2,0)</f>
        <v>#N/A</v>
      </c>
      <c r="I8" s="250"/>
      <c r="K8" s="129" t="s">
        <v>5</v>
      </c>
      <c r="L8" s="125" t="s">
        <v>22</v>
      </c>
      <c r="T8" s="166" t="s">
        <v>6</v>
      </c>
      <c r="U8" s="166"/>
      <c r="V8" s="153">
        <v>0</v>
      </c>
      <c r="W8" s="146"/>
      <c r="X8" s="104" t="s">
        <v>3093</v>
      </c>
      <c r="Y8" s="146"/>
      <c r="Z8" s="154">
        <f>+SUM(V8+MI_Plural_2!V8+MI_Plural_3!V8+MI_Plural_4!V8+MI_Plural_5!V8+MI_Plural_6!V8)</f>
        <v>0</v>
      </c>
    </row>
    <row r="9" spans="1:27" ht="15" thickBot="1" x14ac:dyDescent="0.35">
      <c r="A9" s="12"/>
      <c r="B9" s="19"/>
      <c r="C9" s="19"/>
      <c r="D9" s="19"/>
      <c r="E9" s="19"/>
      <c r="F9" s="20"/>
      <c r="G9" s="19"/>
      <c r="H9" s="19"/>
      <c r="I9" s="19"/>
      <c r="J9" s="19"/>
      <c r="K9" s="19"/>
      <c r="L9" s="19"/>
      <c r="M9" s="19"/>
      <c r="N9" s="19"/>
      <c r="O9" s="19"/>
      <c r="P9" s="19"/>
      <c r="Q9" s="19"/>
      <c r="R9" s="19"/>
      <c r="S9" s="19"/>
      <c r="T9" s="19"/>
      <c r="U9" s="19"/>
      <c r="V9" s="19"/>
      <c r="W9" s="19"/>
      <c r="X9" s="19"/>
      <c r="Y9" s="19"/>
      <c r="Z9" s="13"/>
    </row>
    <row r="10" spans="1:27" ht="24" thickBot="1" x14ac:dyDescent="0.35">
      <c r="A10" s="170" t="s">
        <v>2735</v>
      </c>
      <c r="B10" s="171"/>
      <c r="C10" s="171"/>
      <c r="D10" s="171"/>
      <c r="E10" s="171"/>
      <c r="F10" s="171"/>
      <c r="G10" s="171"/>
      <c r="H10" s="172"/>
      <c r="I10" s="171" t="s">
        <v>2845</v>
      </c>
      <c r="J10" s="171"/>
      <c r="K10" s="171"/>
      <c r="L10" s="171"/>
      <c r="M10" s="171"/>
      <c r="N10" s="171"/>
      <c r="O10" s="171"/>
      <c r="P10" s="171"/>
      <c r="Q10" s="171"/>
      <c r="R10" s="171"/>
      <c r="S10" s="171"/>
      <c r="T10" s="171"/>
      <c r="U10" s="171"/>
      <c r="V10" s="171"/>
      <c r="W10" s="171"/>
      <c r="X10" s="171"/>
      <c r="Y10" s="171"/>
      <c r="Z10" s="172"/>
      <c r="AA10" s="2"/>
    </row>
    <row r="11" spans="1:27" x14ac:dyDescent="0.3">
      <c r="A11" s="10"/>
      <c r="B11" s="18"/>
      <c r="C11" s="18"/>
      <c r="D11" s="18"/>
      <c r="E11" s="18"/>
      <c r="F11" s="18"/>
      <c r="G11" s="18"/>
      <c r="H11" s="11"/>
      <c r="I11" s="16"/>
      <c r="J11" s="16"/>
      <c r="K11" s="16"/>
      <c r="L11" s="16"/>
      <c r="M11" s="16"/>
      <c r="N11" s="16"/>
      <c r="O11" s="16"/>
      <c r="P11" s="16"/>
      <c r="Q11" s="16"/>
      <c r="R11" s="16"/>
      <c r="S11" s="16"/>
      <c r="T11" s="16"/>
      <c r="U11" s="16"/>
      <c r="V11" s="16"/>
      <c r="W11" s="16"/>
      <c r="X11" s="16"/>
      <c r="Y11" s="16"/>
      <c r="Z11" s="9"/>
    </row>
    <row r="12" spans="1:27" ht="21" customHeight="1" x14ac:dyDescent="0.3">
      <c r="A12" s="10"/>
      <c r="B12" s="96" t="s">
        <v>59</v>
      </c>
      <c r="C12" s="193"/>
      <c r="D12" s="193"/>
      <c r="E12" s="18"/>
      <c r="F12" s="18"/>
      <c r="G12" s="130" t="s">
        <v>59</v>
      </c>
      <c r="H12" s="99"/>
      <c r="I12" s="41"/>
      <c r="J12" s="21" t="s">
        <v>2727</v>
      </c>
      <c r="K12" s="251">
        <f>+C8</f>
        <v>0</v>
      </c>
      <c r="L12" s="251"/>
      <c r="M12" s="51"/>
      <c r="N12" s="21" t="s">
        <v>2712</v>
      </c>
      <c r="O12" s="205" t="e">
        <f>VLOOKUP(C8,Invitaciones!A:G,7,0)</f>
        <v>#N/A</v>
      </c>
      <c r="P12" s="205"/>
      <c r="Q12" s="205"/>
      <c r="R12" s="205"/>
      <c r="S12" s="205"/>
      <c r="T12" s="205"/>
      <c r="U12" s="205"/>
      <c r="V12" s="205"/>
      <c r="W12" s="205"/>
      <c r="X12" s="205"/>
      <c r="Y12" s="205"/>
      <c r="Z12" s="52"/>
    </row>
    <row r="13" spans="1:27" ht="15.6" x14ac:dyDescent="0.3">
      <c r="A13" s="10"/>
      <c r="B13" s="97" t="s">
        <v>2848</v>
      </c>
      <c r="C13" s="106"/>
      <c r="D13" s="106"/>
      <c r="E13" s="106"/>
      <c r="F13" s="18"/>
      <c r="G13" s="75" t="s">
        <v>3085</v>
      </c>
      <c r="H13" s="100"/>
      <c r="I13" s="18"/>
      <c r="J13" s="21" t="s">
        <v>2728</v>
      </c>
      <c r="K13" s="251" t="e">
        <f>VLOOKUP(C8,Invitaciones!A:G,5,0)</f>
        <v>#N/A</v>
      </c>
      <c r="L13" s="251"/>
      <c r="M13" s="51"/>
      <c r="N13" s="51"/>
      <c r="O13" s="205"/>
      <c r="P13" s="205"/>
      <c r="Q13" s="205"/>
      <c r="R13" s="205"/>
      <c r="S13" s="205"/>
      <c r="T13" s="205"/>
      <c r="U13" s="205"/>
      <c r="V13" s="205"/>
      <c r="W13" s="205"/>
      <c r="X13" s="205"/>
      <c r="Y13" s="205"/>
      <c r="Z13" s="52"/>
    </row>
    <row r="14" spans="1:27" ht="15.6" x14ac:dyDescent="0.3">
      <c r="A14" s="10"/>
      <c r="B14" s="18"/>
      <c r="C14" s="18"/>
      <c r="D14" s="106"/>
      <c r="E14" s="18"/>
      <c r="F14" s="18"/>
      <c r="G14" s="18"/>
      <c r="H14" s="100"/>
      <c r="I14" s="18"/>
      <c r="J14" s="21" t="s">
        <v>2730</v>
      </c>
      <c r="K14" s="252" t="e">
        <f>VLOOKUP(C8,Invitaciones!A:G,3,0)</f>
        <v>#N/A</v>
      </c>
      <c r="L14" s="252"/>
      <c r="M14" s="51"/>
      <c r="N14" s="51"/>
      <c r="O14" s="205"/>
      <c r="P14" s="205"/>
      <c r="Q14" s="205"/>
      <c r="R14" s="205"/>
      <c r="S14" s="205"/>
      <c r="T14" s="205"/>
      <c r="U14" s="205"/>
      <c r="V14" s="205"/>
      <c r="W14" s="205"/>
      <c r="X14" s="205"/>
      <c r="Y14" s="205"/>
      <c r="Z14" s="52"/>
    </row>
    <row r="15" spans="1:27" ht="15.6" x14ac:dyDescent="0.3">
      <c r="A15" s="10"/>
      <c r="B15" s="255" t="s">
        <v>2734</v>
      </c>
      <c r="C15" s="255"/>
      <c r="D15" s="255"/>
      <c r="E15" s="255"/>
      <c r="F15" s="127"/>
      <c r="G15" s="256" t="s">
        <v>2850</v>
      </c>
      <c r="H15" s="257"/>
      <c r="I15" s="18"/>
      <c r="J15" s="21" t="s">
        <v>2731</v>
      </c>
      <c r="K15" s="253" t="e">
        <f>VLOOKUP(C8,Invitaciones!A:G,4,0)</f>
        <v>#N/A</v>
      </c>
      <c r="L15" s="253"/>
      <c r="M15" s="51"/>
      <c r="N15" s="51"/>
      <c r="O15" s="205"/>
      <c r="P15" s="205"/>
      <c r="Q15" s="205"/>
      <c r="R15" s="205"/>
      <c r="S15" s="205"/>
      <c r="T15" s="205"/>
      <c r="U15" s="205"/>
      <c r="V15" s="205"/>
      <c r="W15" s="205"/>
      <c r="X15" s="205"/>
      <c r="Y15" s="205"/>
      <c r="Z15" s="52"/>
    </row>
    <row r="16" spans="1:27" ht="15.75" customHeight="1" x14ac:dyDescent="0.3">
      <c r="A16" s="10"/>
      <c r="B16" s="254" t="e">
        <f>VLOOKUP(C12,EAS!A:B,2,0)</f>
        <v>#N/A</v>
      </c>
      <c r="C16" s="254"/>
      <c r="D16" s="254"/>
      <c r="E16" s="254"/>
      <c r="F16" s="126"/>
      <c r="G16" s="258"/>
      <c r="H16" s="259"/>
      <c r="I16" s="18"/>
      <c r="J16" s="21" t="s">
        <v>2729</v>
      </c>
      <c r="K16" s="253" t="e">
        <f>VLOOKUP(C8,Invitaciones!A:G,6,0)</f>
        <v>#N/A</v>
      </c>
      <c r="L16" s="253"/>
      <c r="M16" s="51"/>
      <c r="N16" s="51"/>
      <c r="O16" s="205"/>
      <c r="P16" s="205"/>
      <c r="Q16" s="205"/>
      <c r="R16" s="205"/>
      <c r="S16" s="205"/>
      <c r="T16" s="205"/>
      <c r="U16" s="205"/>
      <c r="V16" s="205"/>
      <c r="W16" s="205"/>
      <c r="X16" s="205"/>
      <c r="Y16" s="205"/>
      <c r="Z16" s="52"/>
    </row>
    <row r="17" spans="1:27" ht="15.75" customHeight="1" x14ac:dyDescent="0.3">
      <c r="A17" s="10"/>
      <c r="B17" s="254"/>
      <c r="C17" s="254"/>
      <c r="D17" s="254"/>
      <c r="E17" s="254"/>
      <c r="F17" s="126"/>
      <c r="G17" s="258"/>
      <c r="H17" s="259"/>
      <c r="I17" s="18"/>
      <c r="J17" s="21" t="s">
        <v>2732</v>
      </c>
      <c r="K17" s="251" t="s">
        <v>3029</v>
      </c>
      <c r="L17" s="251"/>
      <c r="M17" s="51"/>
      <c r="N17" s="51"/>
      <c r="O17" s="205"/>
      <c r="P17" s="205"/>
      <c r="Q17" s="205"/>
      <c r="R17" s="205"/>
      <c r="S17" s="205"/>
      <c r="T17" s="205"/>
      <c r="U17" s="205"/>
      <c r="V17" s="205"/>
      <c r="W17" s="205"/>
      <c r="X17" s="205"/>
      <c r="Y17" s="205"/>
      <c r="Z17" s="52"/>
    </row>
    <row r="18" spans="1:27" ht="15.6" x14ac:dyDescent="0.3">
      <c r="A18" s="10"/>
      <c r="B18" s="254"/>
      <c r="C18" s="254"/>
      <c r="D18" s="254"/>
      <c r="E18" s="254"/>
      <c r="F18" s="126"/>
      <c r="G18" s="258"/>
      <c r="H18" s="259"/>
      <c r="I18" s="18"/>
      <c r="J18" s="21" t="s">
        <v>2733</v>
      </c>
      <c r="K18" s="251" t="s">
        <v>2851</v>
      </c>
      <c r="L18" s="251"/>
      <c r="M18" s="51"/>
      <c r="N18" s="51"/>
      <c r="O18" s="205"/>
      <c r="P18" s="205"/>
      <c r="Q18" s="205"/>
      <c r="R18" s="205"/>
      <c r="S18" s="205"/>
      <c r="T18" s="205"/>
      <c r="U18" s="205"/>
      <c r="V18" s="205"/>
      <c r="W18" s="205"/>
      <c r="X18" s="205"/>
      <c r="Y18" s="205"/>
      <c r="Z18" s="52"/>
    </row>
    <row r="19" spans="1:27" ht="15.75" customHeight="1" x14ac:dyDescent="0.3">
      <c r="A19" s="10"/>
      <c r="B19" s="254"/>
      <c r="C19" s="254"/>
      <c r="D19" s="254"/>
      <c r="E19" s="254"/>
      <c r="F19" s="98"/>
      <c r="G19" s="258"/>
      <c r="H19" s="259"/>
      <c r="I19" s="18"/>
      <c r="J19" s="18"/>
      <c r="K19" s="18"/>
      <c r="L19" s="22"/>
      <c r="M19" s="22"/>
      <c r="N19" s="23"/>
      <c r="O19" s="23"/>
      <c r="P19" s="23"/>
      <c r="Q19" s="23"/>
      <c r="R19" s="23"/>
      <c r="S19" s="23"/>
      <c r="T19" s="23"/>
      <c r="U19" s="23"/>
      <c r="V19" s="23"/>
      <c r="W19" s="23"/>
      <c r="X19" s="23"/>
      <c r="Y19" s="23"/>
      <c r="Z19" s="24"/>
    </row>
    <row r="20" spans="1:27" ht="15" thickBot="1" x14ac:dyDescent="0.35">
      <c r="A20" s="12"/>
      <c r="B20" s="19"/>
      <c r="C20" s="19"/>
      <c r="D20" s="19"/>
      <c r="E20" s="19"/>
      <c r="F20" s="19"/>
      <c r="G20" s="19"/>
      <c r="H20" s="13"/>
      <c r="I20" s="25"/>
      <c r="J20" s="25"/>
      <c r="K20" s="25"/>
      <c r="L20" s="25"/>
      <c r="M20" s="19"/>
      <c r="N20" s="19"/>
      <c r="O20" s="19"/>
      <c r="P20" s="19"/>
      <c r="Q20" s="19"/>
      <c r="R20" s="19"/>
      <c r="S20" s="19"/>
      <c r="T20" s="19"/>
      <c r="U20" s="19"/>
      <c r="V20" s="19"/>
      <c r="W20" s="19"/>
      <c r="X20" s="19"/>
      <c r="Y20" s="19"/>
      <c r="Z20" s="13"/>
    </row>
    <row r="21" spans="1:27" ht="24" thickBot="1" x14ac:dyDescent="0.35">
      <c r="A21" s="167" t="s">
        <v>2713</v>
      </c>
      <c r="B21" s="168"/>
      <c r="C21" s="168"/>
      <c r="D21" s="168"/>
      <c r="E21" s="168"/>
      <c r="F21" s="168"/>
      <c r="G21" s="168"/>
      <c r="H21" s="168"/>
      <c r="I21" s="171"/>
      <c r="J21" s="171"/>
      <c r="K21" s="171"/>
      <c r="L21" s="171"/>
      <c r="M21" s="171"/>
      <c r="N21" s="171"/>
      <c r="O21" s="171"/>
      <c r="P21" s="171"/>
      <c r="Q21" s="171"/>
      <c r="R21" s="171"/>
      <c r="S21" s="171"/>
      <c r="T21" s="171"/>
      <c r="U21" s="171"/>
      <c r="V21" s="171"/>
      <c r="W21" s="171"/>
      <c r="X21" s="171"/>
      <c r="Y21" s="171"/>
      <c r="Z21" s="172"/>
      <c r="AA21" s="2"/>
    </row>
    <row r="22" spans="1:27" ht="15" thickBot="1" x14ac:dyDescent="0.35">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62"/>
    </row>
    <row r="23" spans="1:27" ht="24" thickBot="1" x14ac:dyDescent="0.35">
      <c r="A23" s="186" t="s">
        <v>2714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9"/>
      <c r="AA23" s="2"/>
    </row>
    <row r="24" spans="1:27" ht="21.75" customHeight="1" thickBot="1" x14ac:dyDescent="0.35">
      <c r="A24" s="187" t="s">
        <v>3086</v>
      </c>
      <c r="B24" s="188"/>
      <c r="C24" s="188"/>
      <c r="D24" s="188"/>
      <c r="E24" s="188"/>
      <c r="F24" s="188"/>
      <c r="G24" s="188"/>
      <c r="H24" s="188"/>
      <c r="I24" s="188"/>
      <c r="J24" s="188"/>
      <c r="K24" s="188"/>
      <c r="L24" s="188"/>
      <c r="M24" s="188"/>
      <c r="N24" s="188"/>
      <c r="O24" s="189"/>
      <c r="P24" s="189"/>
      <c r="Q24" s="189"/>
      <c r="R24" s="189"/>
      <c r="S24" s="189"/>
      <c r="T24" s="189"/>
      <c r="U24" s="189"/>
      <c r="V24" s="189"/>
      <c r="W24" s="189"/>
      <c r="X24" s="189"/>
      <c r="Y24" s="189"/>
      <c r="Z24" s="190"/>
    </row>
    <row r="25" spans="1:27" s="28" customFormat="1" ht="60.75" customHeight="1" thickBot="1" x14ac:dyDescent="0.35">
      <c r="A25" s="26" t="s">
        <v>2715</v>
      </c>
      <c r="B25" s="27" t="s">
        <v>2849</v>
      </c>
      <c r="C25" s="112" t="s">
        <v>2716</v>
      </c>
      <c r="D25" s="112" t="s">
        <v>2717</v>
      </c>
      <c r="E25" s="112" t="s">
        <v>2718</v>
      </c>
      <c r="F25" s="112" t="s">
        <v>2719</v>
      </c>
      <c r="G25" s="112" t="s">
        <v>2720</v>
      </c>
      <c r="H25" s="195" t="s">
        <v>2721</v>
      </c>
      <c r="I25" s="195"/>
      <c r="J25" s="195" t="s">
        <v>2722</v>
      </c>
      <c r="K25" s="195"/>
      <c r="L25" s="195"/>
      <c r="M25" s="195" t="s">
        <v>2723</v>
      </c>
      <c r="N25" s="195"/>
      <c r="O25" s="195"/>
      <c r="P25" s="195"/>
      <c r="Q25" s="195"/>
      <c r="R25" s="195"/>
      <c r="S25" s="195" t="s">
        <v>2724</v>
      </c>
      <c r="T25" s="195"/>
      <c r="U25" s="195" t="s">
        <v>2725</v>
      </c>
      <c r="V25" s="195"/>
      <c r="W25" s="195" t="s">
        <v>6</v>
      </c>
      <c r="X25" s="195"/>
      <c r="Y25" s="195" t="s">
        <v>2726</v>
      </c>
      <c r="Z25" s="206"/>
      <c r="AA25" s="3"/>
    </row>
    <row r="26" spans="1:27" ht="21.75" customHeight="1" x14ac:dyDescent="0.3">
      <c r="A26" s="29" t="s">
        <v>2736</v>
      </c>
      <c r="B26" s="113"/>
      <c r="C26" s="116"/>
      <c r="D26" s="57"/>
      <c r="E26" s="93"/>
      <c r="F26" s="93"/>
      <c r="G26" s="30" t="str">
        <f>IF(AND(E26&lt;&gt;"",F26&lt;&gt;""),((F26-E26)/30),"")</f>
        <v/>
      </c>
      <c r="H26" s="197"/>
      <c r="I26" s="197"/>
      <c r="J26" s="197"/>
      <c r="K26" s="197"/>
      <c r="L26" s="197"/>
      <c r="M26" s="196" t="str">
        <f>+IF(L26="No",1,IF(L26="Si","Ingrese %",""))</f>
        <v/>
      </c>
      <c r="N26" s="196"/>
      <c r="O26" s="196"/>
      <c r="P26" s="196"/>
      <c r="Q26" s="196"/>
      <c r="R26" s="196"/>
      <c r="S26" s="210"/>
      <c r="T26" s="210"/>
      <c r="U26" s="207"/>
      <c r="V26" s="207"/>
      <c r="W26" s="209" t="str">
        <f>+IF(U26="No",1,IF(U26="Si","Ingrese %",""))</f>
        <v/>
      </c>
      <c r="X26" s="209"/>
      <c r="Y26" s="207"/>
      <c r="Z26" s="208"/>
      <c r="AA26" s="4"/>
    </row>
    <row r="27" spans="1:27" ht="21.75" customHeight="1" x14ac:dyDescent="0.3">
      <c r="A27" s="31" t="s">
        <v>2737</v>
      </c>
      <c r="B27" s="109"/>
      <c r="C27" s="117"/>
      <c r="D27" s="55"/>
      <c r="E27" s="94"/>
      <c r="F27" s="94"/>
      <c r="G27" s="32" t="str">
        <f t="shared" ref="G27:G75" si="0">IF(AND(E27&lt;&gt;"",F27&lt;&gt;""),((F27-E27)/30),"")</f>
        <v/>
      </c>
      <c r="H27" s="191"/>
      <c r="I27" s="191"/>
      <c r="J27" s="191"/>
      <c r="K27" s="191"/>
      <c r="L27" s="191"/>
      <c r="M27" s="204" t="str">
        <f t="shared" ref="M27:M75" si="1">+IF(L27="No",1,IF(L27="Si","Ingrese %",""))</f>
        <v/>
      </c>
      <c r="N27" s="204"/>
      <c r="O27" s="204"/>
      <c r="P27" s="204"/>
      <c r="Q27" s="204"/>
      <c r="R27" s="204"/>
      <c r="S27" s="211"/>
      <c r="T27" s="211"/>
      <c r="U27" s="212"/>
      <c r="V27" s="212"/>
      <c r="W27" s="213" t="str">
        <f t="shared" ref="W27:W75" si="2">+IF(U27="No",1,IF(U27="Si","Ingrese %",""))</f>
        <v/>
      </c>
      <c r="X27" s="213"/>
      <c r="Y27" s="212"/>
      <c r="Z27" s="214"/>
      <c r="AA27" s="4"/>
    </row>
    <row r="28" spans="1:27" ht="21.75" customHeight="1" x14ac:dyDescent="0.3">
      <c r="A28" s="31" t="s">
        <v>2738</v>
      </c>
      <c r="B28" s="109"/>
      <c r="C28" s="117"/>
      <c r="D28" s="55"/>
      <c r="E28" s="94"/>
      <c r="F28" s="94"/>
      <c r="G28" s="32" t="str">
        <f t="shared" si="0"/>
        <v/>
      </c>
      <c r="H28" s="191"/>
      <c r="I28" s="191"/>
      <c r="J28" s="191"/>
      <c r="K28" s="191"/>
      <c r="L28" s="191"/>
      <c r="M28" s="204" t="str">
        <f t="shared" si="1"/>
        <v/>
      </c>
      <c r="N28" s="204"/>
      <c r="O28" s="204"/>
      <c r="P28" s="204"/>
      <c r="Q28" s="204"/>
      <c r="R28" s="204"/>
      <c r="S28" s="211"/>
      <c r="T28" s="211"/>
      <c r="U28" s="212"/>
      <c r="V28" s="212"/>
      <c r="W28" s="213" t="str">
        <f t="shared" si="2"/>
        <v/>
      </c>
      <c r="X28" s="213"/>
      <c r="Y28" s="212"/>
      <c r="Z28" s="214"/>
      <c r="AA28" s="4"/>
    </row>
    <row r="29" spans="1:27" ht="21.75" customHeight="1" x14ac:dyDescent="0.3">
      <c r="A29" s="31" t="s">
        <v>2739</v>
      </c>
      <c r="B29" s="109"/>
      <c r="C29" s="117"/>
      <c r="D29" s="55"/>
      <c r="E29" s="94"/>
      <c r="F29" s="94"/>
      <c r="G29" s="32" t="str">
        <f t="shared" si="0"/>
        <v/>
      </c>
      <c r="H29" s="191"/>
      <c r="I29" s="191"/>
      <c r="J29" s="191"/>
      <c r="K29" s="191"/>
      <c r="L29" s="191"/>
      <c r="M29" s="204" t="str">
        <f t="shared" si="1"/>
        <v/>
      </c>
      <c r="N29" s="204"/>
      <c r="O29" s="204"/>
      <c r="P29" s="204"/>
      <c r="Q29" s="204"/>
      <c r="R29" s="204"/>
      <c r="S29" s="211"/>
      <c r="T29" s="211"/>
      <c r="U29" s="212"/>
      <c r="V29" s="212"/>
      <c r="W29" s="213" t="str">
        <f t="shared" si="2"/>
        <v/>
      </c>
      <c r="X29" s="213"/>
      <c r="Y29" s="212"/>
      <c r="Z29" s="214"/>
      <c r="AA29" s="4"/>
    </row>
    <row r="30" spans="1:27" ht="21.75" customHeight="1" x14ac:dyDescent="0.3">
      <c r="A30" s="31" t="s">
        <v>2740</v>
      </c>
      <c r="B30" s="109"/>
      <c r="C30" s="117"/>
      <c r="D30" s="55"/>
      <c r="E30" s="94"/>
      <c r="F30" s="94"/>
      <c r="G30" s="32" t="str">
        <f t="shared" si="0"/>
        <v/>
      </c>
      <c r="H30" s="191"/>
      <c r="I30" s="191"/>
      <c r="J30" s="191"/>
      <c r="K30" s="191"/>
      <c r="L30" s="191"/>
      <c r="M30" s="204" t="str">
        <f t="shared" si="1"/>
        <v/>
      </c>
      <c r="N30" s="204"/>
      <c r="O30" s="204"/>
      <c r="P30" s="204"/>
      <c r="Q30" s="204"/>
      <c r="R30" s="204"/>
      <c r="S30" s="211"/>
      <c r="T30" s="211"/>
      <c r="U30" s="212"/>
      <c r="V30" s="212"/>
      <c r="W30" s="213" t="str">
        <f t="shared" si="2"/>
        <v/>
      </c>
      <c r="X30" s="213"/>
      <c r="Y30" s="212"/>
      <c r="Z30" s="214"/>
      <c r="AA30" s="4"/>
    </row>
    <row r="31" spans="1:27" ht="21.75" customHeight="1" x14ac:dyDescent="0.3">
      <c r="A31" s="31" t="s">
        <v>2741</v>
      </c>
      <c r="B31" s="109"/>
      <c r="C31" s="117"/>
      <c r="D31" s="55"/>
      <c r="E31" s="94"/>
      <c r="F31" s="94"/>
      <c r="G31" s="32" t="str">
        <f t="shared" si="0"/>
        <v/>
      </c>
      <c r="H31" s="191"/>
      <c r="I31" s="191"/>
      <c r="J31" s="191"/>
      <c r="K31" s="191"/>
      <c r="L31" s="191"/>
      <c r="M31" s="204" t="str">
        <f t="shared" si="1"/>
        <v/>
      </c>
      <c r="N31" s="204"/>
      <c r="O31" s="204"/>
      <c r="P31" s="204"/>
      <c r="Q31" s="204"/>
      <c r="R31" s="204"/>
      <c r="S31" s="211"/>
      <c r="T31" s="211"/>
      <c r="U31" s="212"/>
      <c r="V31" s="212"/>
      <c r="W31" s="213" t="str">
        <f t="shared" si="2"/>
        <v/>
      </c>
      <c r="X31" s="213"/>
      <c r="Y31" s="212"/>
      <c r="Z31" s="214"/>
      <c r="AA31" s="4"/>
    </row>
    <row r="32" spans="1:27" ht="21.75" customHeight="1" x14ac:dyDescent="0.3">
      <c r="A32" s="31" t="s">
        <v>2742</v>
      </c>
      <c r="B32" s="109"/>
      <c r="C32" s="117"/>
      <c r="D32" s="55"/>
      <c r="E32" s="94"/>
      <c r="F32" s="94"/>
      <c r="G32" s="32" t="str">
        <f t="shared" si="0"/>
        <v/>
      </c>
      <c r="H32" s="191"/>
      <c r="I32" s="191"/>
      <c r="J32" s="191"/>
      <c r="K32" s="191"/>
      <c r="L32" s="191"/>
      <c r="M32" s="204" t="str">
        <f t="shared" si="1"/>
        <v/>
      </c>
      <c r="N32" s="204"/>
      <c r="O32" s="204"/>
      <c r="P32" s="204"/>
      <c r="Q32" s="204"/>
      <c r="R32" s="204"/>
      <c r="S32" s="211"/>
      <c r="T32" s="211"/>
      <c r="U32" s="212"/>
      <c r="V32" s="212"/>
      <c r="W32" s="213" t="str">
        <f t="shared" si="2"/>
        <v/>
      </c>
      <c r="X32" s="213"/>
      <c r="Y32" s="212"/>
      <c r="Z32" s="214"/>
      <c r="AA32" s="4"/>
    </row>
    <row r="33" spans="1:27" ht="21.75" customHeight="1" x14ac:dyDescent="0.3">
      <c r="A33" s="31" t="s">
        <v>2743</v>
      </c>
      <c r="B33" s="109"/>
      <c r="C33" s="117"/>
      <c r="D33" s="55"/>
      <c r="E33" s="94"/>
      <c r="F33" s="94"/>
      <c r="G33" s="32" t="str">
        <f t="shared" si="0"/>
        <v/>
      </c>
      <c r="H33" s="191"/>
      <c r="I33" s="191"/>
      <c r="J33" s="191"/>
      <c r="K33" s="191"/>
      <c r="L33" s="191"/>
      <c r="M33" s="204" t="str">
        <f t="shared" si="1"/>
        <v/>
      </c>
      <c r="N33" s="204"/>
      <c r="O33" s="204"/>
      <c r="P33" s="204"/>
      <c r="Q33" s="204"/>
      <c r="R33" s="204"/>
      <c r="S33" s="211"/>
      <c r="T33" s="211"/>
      <c r="U33" s="212"/>
      <c r="V33" s="212"/>
      <c r="W33" s="213" t="str">
        <f t="shared" si="2"/>
        <v/>
      </c>
      <c r="X33" s="213"/>
      <c r="Y33" s="212"/>
      <c r="Z33" s="214"/>
      <c r="AA33" s="4"/>
    </row>
    <row r="34" spans="1:27" ht="21.75" customHeight="1" x14ac:dyDescent="0.3">
      <c r="A34" s="31" t="s">
        <v>2744</v>
      </c>
      <c r="B34" s="109"/>
      <c r="C34" s="117"/>
      <c r="D34" s="55"/>
      <c r="E34" s="94"/>
      <c r="F34" s="94"/>
      <c r="G34" s="32" t="str">
        <f t="shared" si="0"/>
        <v/>
      </c>
      <c r="H34" s="191"/>
      <c r="I34" s="191"/>
      <c r="J34" s="191"/>
      <c r="K34" s="191"/>
      <c r="L34" s="191"/>
      <c r="M34" s="204" t="str">
        <f t="shared" si="1"/>
        <v/>
      </c>
      <c r="N34" s="204"/>
      <c r="O34" s="204"/>
      <c r="P34" s="204"/>
      <c r="Q34" s="204"/>
      <c r="R34" s="204"/>
      <c r="S34" s="211"/>
      <c r="T34" s="211"/>
      <c r="U34" s="212"/>
      <c r="V34" s="212"/>
      <c r="W34" s="213" t="str">
        <f t="shared" si="2"/>
        <v/>
      </c>
      <c r="X34" s="213"/>
      <c r="Y34" s="212"/>
      <c r="Z34" s="214"/>
      <c r="AA34" s="4"/>
    </row>
    <row r="35" spans="1:27" ht="21.75" customHeight="1" x14ac:dyDescent="0.3">
      <c r="A35" s="31" t="s">
        <v>2745</v>
      </c>
      <c r="B35" s="109"/>
      <c r="C35" s="117"/>
      <c r="D35" s="55"/>
      <c r="E35" s="94"/>
      <c r="F35" s="94"/>
      <c r="G35" s="32" t="str">
        <f t="shared" si="0"/>
        <v/>
      </c>
      <c r="H35" s="191"/>
      <c r="I35" s="191"/>
      <c r="J35" s="191"/>
      <c r="K35" s="191"/>
      <c r="L35" s="191"/>
      <c r="M35" s="204" t="str">
        <f t="shared" si="1"/>
        <v/>
      </c>
      <c r="N35" s="204"/>
      <c r="O35" s="204"/>
      <c r="P35" s="204"/>
      <c r="Q35" s="204"/>
      <c r="R35" s="204"/>
      <c r="S35" s="211"/>
      <c r="T35" s="211"/>
      <c r="U35" s="212"/>
      <c r="V35" s="212"/>
      <c r="W35" s="213" t="str">
        <f t="shared" si="2"/>
        <v/>
      </c>
      <c r="X35" s="213"/>
      <c r="Y35" s="212"/>
      <c r="Z35" s="214"/>
      <c r="AA35" s="4"/>
    </row>
    <row r="36" spans="1:27" ht="21.75" customHeight="1" x14ac:dyDescent="0.3">
      <c r="A36" s="31" t="s">
        <v>2746</v>
      </c>
      <c r="B36" s="109"/>
      <c r="C36" s="117"/>
      <c r="D36" s="55"/>
      <c r="E36" s="94"/>
      <c r="F36" s="94"/>
      <c r="G36" s="32" t="str">
        <f t="shared" si="0"/>
        <v/>
      </c>
      <c r="H36" s="191"/>
      <c r="I36" s="191"/>
      <c r="J36" s="191"/>
      <c r="K36" s="191"/>
      <c r="L36" s="191"/>
      <c r="M36" s="204" t="str">
        <f t="shared" si="1"/>
        <v/>
      </c>
      <c r="N36" s="204"/>
      <c r="O36" s="204"/>
      <c r="P36" s="204"/>
      <c r="Q36" s="204"/>
      <c r="R36" s="204"/>
      <c r="S36" s="211"/>
      <c r="T36" s="211"/>
      <c r="U36" s="212"/>
      <c r="V36" s="212"/>
      <c r="W36" s="213" t="str">
        <f t="shared" si="2"/>
        <v/>
      </c>
      <c r="X36" s="213"/>
      <c r="Y36" s="212"/>
      <c r="Z36" s="214"/>
      <c r="AA36" s="4"/>
    </row>
    <row r="37" spans="1:27" ht="21.75" customHeight="1" x14ac:dyDescent="0.3">
      <c r="A37" s="31" t="s">
        <v>2747</v>
      </c>
      <c r="B37" s="109"/>
      <c r="C37" s="117"/>
      <c r="D37" s="55"/>
      <c r="E37" s="94"/>
      <c r="F37" s="94"/>
      <c r="G37" s="32" t="str">
        <f t="shared" si="0"/>
        <v/>
      </c>
      <c r="H37" s="191"/>
      <c r="I37" s="191"/>
      <c r="J37" s="191"/>
      <c r="K37" s="191"/>
      <c r="L37" s="191"/>
      <c r="M37" s="204" t="str">
        <f t="shared" si="1"/>
        <v/>
      </c>
      <c r="N37" s="204"/>
      <c r="O37" s="204"/>
      <c r="P37" s="204"/>
      <c r="Q37" s="204"/>
      <c r="R37" s="204"/>
      <c r="S37" s="211"/>
      <c r="T37" s="211"/>
      <c r="U37" s="212"/>
      <c r="V37" s="212"/>
      <c r="W37" s="213" t="str">
        <f t="shared" si="2"/>
        <v/>
      </c>
      <c r="X37" s="213"/>
      <c r="Y37" s="212"/>
      <c r="Z37" s="214"/>
      <c r="AA37" s="4"/>
    </row>
    <row r="38" spans="1:27" ht="21.75" customHeight="1" x14ac:dyDescent="0.3">
      <c r="A38" s="31" t="s">
        <v>2748</v>
      </c>
      <c r="B38" s="109"/>
      <c r="C38" s="117"/>
      <c r="D38" s="55"/>
      <c r="E38" s="94"/>
      <c r="F38" s="94"/>
      <c r="G38" s="32" t="str">
        <f t="shared" si="0"/>
        <v/>
      </c>
      <c r="H38" s="191"/>
      <c r="I38" s="191"/>
      <c r="J38" s="191"/>
      <c r="K38" s="191"/>
      <c r="L38" s="191"/>
      <c r="M38" s="204" t="str">
        <f t="shared" si="1"/>
        <v/>
      </c>
      <c r="N38" s="204"/>
      <c r="O38" s="204"/>
      <c r="P38" s="204"/>
      <c r="Q38" s="204"/>
      <c r="R38" s="204"/>
      <c r="S38" s="211"/>
      <c r="T38" s="211"/>
      <c r="U38" s="212"/>
      <c r="V38" s="212"/>
      <c r="W38" s="213" t="str">
        <f t="shared" si="2"/>
        <v/>
      </c>
      <c r="X38" s="213"/>
      <c r="Y38" s="212"/>
      <c r="Z38" s="214"/>
      <c r="AA38" s="4"/>
    </row>
    <row r="39" spans="1:27" ht="21.75" customHeight="1" x14ac:dyDescent="0.3">
      <c r="A39" s="31" t="s">
        <v>2749</v>
      </c>
      <c r="B39" s="109"/>
      <c r="C39" s="117"/>
      <c r="D39" s="55"/>
      <c r="E39" s="94"/>
      <c r="F39" s="94"/>
      <c r="G39" s="32" t="str">
        <f t="shared" si="0"/>
        <v/>
      </c>
      <c r="H39" s="191"/>
      <c r="I39" s="191"/>
      <c r="J39" s="191"/>
      <c r="K39" s="191"/>
      <c r="L39" s="191"/>
      <c r="M39" s="204" t="str">
        <f t="shared" si="1"/>
        <v/>
      </c>
      <c r="N39" s="204"/>
      <c r="O39" s="204"/>
      <c r="P39" s="204"/>
      <c r="Q39" s="204"/>
      <c r="R39" s="204"/>
      <c r="S39" s="211"/>
      <c r="T39" s="211"/>
      <c r="U39" s="212"/>
      <c r="V39" s="212"/>
      <c r="W39" s="213" t="str">
        <f t="shared" si="2"/>
        <v/>
      </c>
      <c r="X39" s="213"/>
      <c r="Y39" s="212"/>
      <c r="Z39" s="214"/>
      <c r="AA39" s="4"/>
    </row>
    <row r="40" spans="1:27" ht="21.75" customHeight="1" x14ac:dyDescent="0.3">
      <c r="A40" s="31" t="s">
        <v>2750</v>
      </c>
      <c r="B40" s="109"/>
      <c r="C40" s="117"/>
      <c r="D40" s="55"/>
      <c r="E40" s="94"/>
      <c r="F40" s="94"/>
      <c r="G40" s="32" t="str">
        <f t="shared" si="0"/>
        <v/>
      </c>
      <c r="H40" s="191"/>
      <c r="I40" s="191"/>
      <c r="J40" s="191"/>
      <c r="K40" s="191"/>
      <c r="L40" s="191"/>
      <c r="M40" s="204" t="str">
        <f t="shared" si="1"/>
        <v/>
      </c>
      <c r="N40" s="204"/>
      <c r="O40" s="204"/>
      <c r="P40" s="204"/>
      <c r="Q40" s="204"/>
      <c r="R40" s="204"/>
      <c r="S40" s="211"/>
      <c r="T40" s="211"/>
      <c r="U40" s="212"/>
      <c r="V40" s="212"/>
      <c r="W40" s="213" t="str">
        <f t="shared" si="2"/>
        <v/>
      </c>
      <c r="X40" s="213"/>
      <c r="Y40" s="212"/>
      <c r="Z40" s="214"/>
      <c r="AA40" s="4"/>
    </row>
    <row r="41" spans="1:27" ht="21.75" customHeight="1" x14ac:dyDescent="0.3">
      <c r="A41" s="31" t="s">
        <v>2751</v>
      </c>
      <c r="B41" s="109"/>
      <c r="C41" s="117"/>
      <c r="D41" s="55"/>
      <c r="E41" s="94"/>
      <c r="F41" s="94"/>
      <c r="G41" s="32" t="str">
        <f t="shared" si="0"/>
        <v/>
      </c>
      <c r="H41" s="191"/>
      <c r="I41" s="191"/>
      <c r="J41" s="191"/>
      <c r="K41" s="191"/>
      <c r="L41" s="191"/>
      <c r="M41" s="204" t="str">
        <f t="shared" si="1"/>
        <v/>
      </c>
      <c r="N41" s="204"/>
      <c r="O41" s="204"/>
      <c r="P41" s="204"/>
      <c r="Q41" s="204"/>
      <c r="R41" s="204"/>
      <c r="S41" s="211"/>
      <c r="T41" s="211"/>
      <c r="U41" s="212"/>
      <c r="V41" s="212"/>
      <c r="W41" s="213" t="str">
        <f t="shared" si="2"/>
        <v/>
      </c>
      <c r="X41" s="213"/>
      <c r="Y41" s="212"/>
      <c r="Z41" s="214"/>
      <c r="AA41" s="4"/>
    </row>
    <row r="42" spans="1:27" ht="21.75" customHeight="1" x14ac:dyDescent="0.3">
      <c r="A42" s="31" t="s">
        <v>2752</v>
      </c>
      <c r="B42" s="109"/>
      <c r="C42" s="117"/>
      <c r="D42" s="55"/>
      <c r="E42" s="94"/>
      <c r="F42" s="94"/>
      <c r="G42" s="32" t="str">
        <f t="shared" si="0"/>
        <v/>
      </c>
      <c r="H42" s="191"/>
      <c r="I42" s="191"/>
      <c r="J42" s="191"/>
      <c r="K42" s="191"/>
      <c r="L42" s="191"/>
      <c r="M42" s="204" t="str">
        <f t="shared" si="1"/>
        <v/>
      </c>
      <c r="N42" s="204"/>
      <c r="O42" s="204"/>
      <c r="P42" s="204"/>
      <c r="Q42" s="204"/>
      <c r="R42" s="204"/>
      <c r="S42" s="211"/>
      <c r="T42" s="211"/>
      <c r="U42" s="212"/>
      <c r="V42" s="212"/>
      <c r="W42" s="213" t="str">
        <f t="shared" si="2"/>
        <v/>
      </c>
      <c r="X42" s="213"/>
      <c r="Y42" s="212"/>
      <c r="Z42" s="214"/>
      <c r="AA42" s="4"/>
    </row>
    <row r="43" spans="1:27" ht="21.75" customHeight="1" x14ac:dyDescent="0.3">
      <c r="A43" s="31" t="s">
        <v>2753</v>
      </c>
      <c r="B43" s="109"/>
      <c r="C43" s="117"/>
      <c r="D43" s="55"/>
      <c r="E43" s="94"/>
      <c r="F43" s="94"/>
      <c r="G43" s="32" t="str">
        <f t="shared" si="0"/>
        <v/>
      </c>
      <c r="H43" s="191"/>
      <c r="I43" s="191"/>
      <c r="J43" s="191"/>
      <c r="K43" s="191"/>
      <c r="L43" s="191"/>
      <c r="M43" s="204" t="str">
        <f t="shared" si="1"/>
        <v/>
      </c>
      <c r="N43" s="204"/>
      <c r="O43" s="204"/>
      <c r="P43" s="204"/>
      <c r="Q43" s="204"/>
      <c r="R43" s="204"/>
      <c r="S43" s="211"/>
      <c r="T43" s="211"/>
      <c r="U43" s="212"/>
      <c r="V43" s="212"/>
      <c r="W43" s="213" t="str">
        <f t="shared" si="2"/>
        <v/>
      </c>
      <c r="X43" s="213"/>
      <c r="Y43" s="212"/>
      <c r="Z43" s="214"/>
      <c r="AA43" s="4"/>
    </row>
    <row r="44" spans="1:27" ht="21.75" customHeight="1" x14ac:dyDescent="0.3">
      <c r="A44" s="31" t="s">
        <v>2754</v>
      </c>
      <c r="B44" s="109"/>
      <c r="C44" s="117"/>
      <c r="D44" s="55"/>
      <c r="E44" s="94"/>
      <c r="F44" s="94"/>
      <c r="G44" s="32" t="str">
        <f t="shared" si="0"/>
        <v/>
      </c>
      <c r="H44" s="191"/>
      <c r="I44" s="191"/>
      <c r="J44" s="191"/>
      <c r="K44" s="191"/>
      <c r="L44" s="191"/>
      <c r="M44" s="204" t="str">
        <f t="shared" si="1"/>
        <v/>
      </c>
      <c r="N44" s="204"/>
      <c r="O44" s="204"/>
      <c r="P44" s="204"/>
      <c r="Q44" s="204"/>
      <c r="R44" s="204"/>
      <c r="S44" s="211"/>
      <c r="T44" s="211"/>
      <c r="U44" s="212"/>
      <c r="V44" s="212"/>
      <c r="W44" s="213" t="str">
        <f t="shared" si="2"/>
        <v/>
      </c>
      <c r="X44" s="213"/>
      <c r="Y44" s="212"/>
      <c r="Z44" s="214"/>
      <c r="AA44" s="4"/>
    </row>
    <row r="45" spans="1:27" ht="21.75" customHeight="1" x14ac:dyDescent="0.3">
      <c r="A45" s="31" t="s">
        <v>2755</v>
      </c>
      <c r="B45" s="109"/>
      <c r="C45" s="117"/>
      <c r="D45" s="55"/>
      <c r="E45" s="94"/>
      <c r="F45" s="94"/>
      <c r="G45" s="32" t="str">
        <f t="shared" si="0"/>
        <v/>
      </c>
      <c r="H45" s="191"/>
      <c r="I45" s="191"/>
      <c r="J45" s="191"/>
      <c r="K45" s="191"/>
      <c r="L45" s="191"/>
      <c r="M45" s="204" t="str">
        <f t="shared" si="1"/>
        <v/>
      </c>
      <c r="N45" s="204"/>
      <c r="O45" s="204"/>
      <c r="P45" s="204"/>
      <c r="Q45" s="204"/>
      <c r="R45" s="204"/>
      <c r="S45" s="211"/>
      <c r="T45" s="211"/>
      <c r="U45" s="212"/>
      <c r="V45" s="212"/>
      <c r="W45" s="213" t="str">
        <f t="shared" si="2"/>
        <v/>
      </c>
      <c r="X45" s="213"/>
      <c r="Y45" s="212"/>
      <c r="Z45" s="214"/>
      <c r="AA45" s="4"/>
    </row>
    <row r="46" spans="1:27" ht="21.75" customHeight="1" x14ac:dyDescent="0.3">
      <c r="A46" s="31" t="s">
        <v>2756</v>
      </c>
      <c r="B46" s="109"/>
      <c r="C46" s="117"/>
      <c r="D46" s="55"/>
      <c r="E46" s="94"/>
      <c r="F46" s="94"/>
      <c r="G46" s="32" t="str">
        <f t="shared" si="0"/>
        <v/>
      </c>
      <c r="H46" s="191"/>
      <c r="I46" s="191"/>
      <c r="J46" s="191"/>
      <c r="K46" s="191"/>
      <c r="L46" s="191"/>
      <c r="M46" s="204" t="str">
        <f t="shared" si="1"/>
        <v/>
      </c>
      <c r="N46" s="204"/>
      <c r="O46" s="204"/>
      <c r="P46" s="204"/>
      <c r="Q46" s="204"/>
      <c r="R46" s="204"/>
      <c r="S46" s="211"/>
      <c r="T46" s="211"/>
      <c r="U46" s="212"/>
      <c r="V46" s="212"/>
      <c r="W46" s="213" t="str">
        <f t="shared" si="2"/>
        <v/>
      </c>
      <c r="X46" s="213"/>
      <c r="Y46" s="212"/>
      <c r="Z46" s="214"/>
      <c r="AA46" s="4"/>
    </row>
    <row r="47" spans="1:27" ht="21.75" customHeight="1" x14ac:dyDescent="0.3">
      <c r="A47" s="31" t="s">
        <v>2757</v>
      </c>
      <c r="B47" s="109"/>
      <c r="C47" s="117"/>
      <c r="D47" s="55"/>
      <c r="E47" s="94"/>
      <c r="F47" s="94"/>
      <c r="G47" s="32" t="str">
        <f t="shared" si="0"/>
        <v/>
      </c>
      <c r="H47" s="191"/>
      <c r="I47" s="191"/>
      <c r="J47" s="191"/>
      <c r="K47" s="191"/>
      <c r="L47" s="191"/>
      <c r="M47" s="204" t="str">
        <f t="shared" si="1"/>
        <v/>
      </c>
      <c r="N47" s="204"/>
      <c r="O47" s="204"/>
      <c r="P47" s="204"/>
      <c r="Q47" s="204"/>
      <c r="R47" s="204"/>
      <c r="S47" s="211"/>
      <c r="T47" s="211"/>
      <c r="U47" s="212"/>
      <c r="V47" s="212"/>
      <c r="W47" s="213" t="str">
        <f t="shared" si="2"/>
        <v/>
      </c>
      <c r="X47" s="213"/>
      <c r="Y47" s="212"/>
      <c r="Z47" s="214"/>
      <c r="AA47" s="4"/>
    </row>
    <row r="48" spans="1:27" ht="21.75" customHeight="1" x14ac:dyDescent="0.3">
      <c r="A48" s="31" t="s">
        <v>2758</v>
      </c>
      <c r="B48" s="109"/>
      <c r="C48" s="117"/>
      <c r="D48" s="55"/>
      <c r="E48" s="94"/>
      <c r="F48" s="94"/>
      <c r="G48" s="32" t="str">
        <f t="shared" si="0"/>
        <v/>
      </c>
      <c r="H48" s="191"/>
      <c r="I48" s="191"/>
      <c r="J48" s="191"/>
      <c r="K48" s="191"/>
      <c r="L48" s="191"/>
      <c r="M48" s="204" t="str">
        <f t="shared" si="1"/>
        <v/>
      </c>
      <c r="N48" s="204"/>
      <c r="O48" s="204"/>
      <c r="P48" s="204"/>
      <c r="Q48" s="204"/>
      <c r="R48" s="204"/>
      <c r="S48" s="211"/>
      <c r="T48" s="211"/>
      <c r="U48" s="212"/>
      <c r="V48" s="212"/>
      <c r="W48" s="213" t="str">
        <f t="shared" si="2"/>
        <v/>
      </c>
      <c r="X48" s="213"/>
      <c r="Y48" s="212"/>
      <c r="Z48" s="214"/>
      <c r="AA48" s="4"/>
    </row>
    <row r="49" spans="1:27" ht="21.75" customHeight="1" x14ac:dyDescent="0.3">
      <c r="A49" s="31" t="s">
        <v>2759</v>
      </c>
      <c r="B49" s="109"/>
      <c r="C49" s="117"/>
      <c r="D49" s="55"/>
      <c r="E49" s="94"/>
      <c r="F49" s="94"/>
      <c r="G49" s="32" t="str">
        <f t="shared" si="0"/>
        <v/>
      </c>
      <c r="H49" s="191"/>
      <c r="I49" s="191"/>
      <c r="J49" s="191"/>
      <c r="K49" s="191"/>
      <c r="L49" s="191"/>
      <c r="M49" s="204" t="str">
        <f t="shared" si="1"/>
        <v/>
      </c>
      <c r="N49" s="204"/>
      <c r="O49" s="204"/>
      <c r="P49" s="204"/>
      <c r="Q49" s="204"/>
      <c r="R49" s="204"/>
      <c r="S49" s="211"/>
      <c r="T49" s="211"/>
      <c r="U49" s="212"/>
      <c r="V49" s="212"/>
      <c r="W49" s="213" t="str">
        <f t="shared" si="2"/>
        <v/>
      </c>
      <c r="X49" s="213"/>
      <c r="Y49" s="212"/>
      <c r="Z49" s="214"/>
      <c r="AA49" s="4"/>
    </row>
    <row r="50" spans="1:27" ht="21.75" customHeight="1" x14ac:dyDescent="0.3">
      <c r="A50" s="31" t="s">
        <v>2760</v>
      </c>
      <c r="B50" s="109"/>
      <c r="C50" s="117"/>
      <c r="D50" s="55"/>
      <c r="E50" s="94"/>
      <c r="F50" s="94"/>
      <c r="G50" s="32" t="str">
        <f t="shared" si="0"/>
        <v/>
      </c>
      <c r="H50" s="191"/>
      <c r="I50" s="191"/>
      <c r="J50" s="191"/>
      <c r="K50" s="191"/>
      <c r="L50" s="191"/>
      <c r="M50" s="204" t="str">
        <f t="shared" si="1"/>
        <v/>
      </c>
      <c r="N50" s="204"/>
      <c r="O50" s="204"/>
      <c r="P50" s="204"/>
      <c r="Q50" s="204"/>
      <c r="R50" s="204"/>
      <c r="S50" s="211"/>
      <c r="T50" s="211"/>
      <c r="U50" s="212"/>
      <c r="V50" s="212"/>
      <c r="W50" s="213" t="str">
        <f t="shared" si="2"/>
        <v/>
      </c>
      <c r="X50" s="213"/>
      <c r="Y50" s="212"/>
      <c r="Z50" s="214"/>
      <c r="AA50" s="4"/>
    </row>
    <row r="51" spans="1:27" ht="21.75" customHeight="1" x14ac:dyDescent="0.3">
      <c r="A51" s="31" t="s">
        <v>2761</v>
      </c>
      <c r="B51" s="109"/>
      <c r="C51" s="117"/>
      <c r="D51" s="55"/>
      <c r="E51" s="94"/>
      <c r="F51" s="94"/>
      <c r="G51" s="32" t="str">
        <f t="shared" si="0"/>
        <v/>
      </c>
      <c r="H51" s="191"/>
      <c r="I51" s="191"/>
      <c r="J51" s="191"/>
      <c r="K51" s="191"/>
      <c r="L51" s="191"/>
      <c r="M51" s="204" t="str">
        <f t="shared" si="1"/>
        <v/>
      </c>
      <c r="N51" s="204"/>
      <c r="O51" s="204"/>
      <c r="P51" s="204"/>
      <c r="Q51" s="204"/>
      <c r="R51" s="204"/>
      <c r="S51" s="211"/>
      <c r="T51" s="211"/>
      <c r="U51" s="212"/>
      <c r="V51" s="212"/>
      <c r="W51" s="213" t="str">
        <f t="shared" si="2"/>
        <v/>
      </c>
      <c r="X51" s="213"/>
      <c r="Y51" s="212"/>
      <c r="Z51" s="214"/>
      <c r="AA51" s="4"/>
    </row>
    <row r="52" spans="1:27" ht="21.75" customHeight="1" x14ac:dyDescent="0.3">
      <c r="A52" s="31" t="s">
        <v>2762</v>
      </c>
      <c r="B52" s="109"/>
      <c r="C52" s="117"/>
      <c r="D52" s="55"/>
      <c r="E52" s="94"/>
      <c r="F52" s="94"/>
      <c r="G52" s="32" t="str">
        <f t="shared" si="0"/>
        <v/>
      </c>
      <c r="H52" s="191"/>
      <c r="I52" s="191"/>
      <c r="J52" s="191"/>
      <c r="K52" s="191"/>
      <c r="L52" s="191"/>
      <c r="M52" s="204" t="str">
        <f t="shared" si="1"/>
        <v/>
      </c>
      <c r="N52" s="204"/>
      <c r="O52" s="204"/>
      <c r="P52" s="204"/>
      <c r="Q52" s="204"/>
      <c r="R52" s="204"/>
      <c r="S52" s="211"/>
      <c r="T52" s="211"/>
      <c r="U52" s="212"/>
      <c r="V52" s="212"/>
      <c r="W52" s="213" t="str">
        <f t="shared" si="2"/>
        <v/>
      </c>
      <c r="X52" s="213"/>
      <c r="Y52" s="212"/>
      <c r="Z52" s="214"/>
      <c r="AA52" s="4"/>
    </row>
    <row r="53" spans="1:27" ht="21.75" customHeight="1" x14ac:dyDescent="0.3">
      <c r="A53" s="31" t="s">
        <v>2763</v>
      </c>
      <c r="B53" s="109"/>
      <c r="C53" s="117"/>
      <c r="D53" s="55"/>
      <c r="E53" s="94"/>
      <c r="F53" s="94"/>
      <c r="G53" s="32" t="str">
        <f t="shared" si="0"/>
        <v/>
      </c>
      <c r="H53" s="191"/>
      <c r="I53" s="191"/>
      <c r="J53" s="191"/>
      <c r="K53" s="191"/>
      <c r="L53" s="191"/>
      <c r="M53" s="204" t="str">
        <f t="shared" si="1"/>
        <v/>
      </c>
      <c r="N53" s="204"/>
      <c r="O53" s="204"/>
      <c r="P53" s="204"/>
      <c r="Q53" s="204"/>
      <c r="R53" s="204"/>
      <c r="S53" s="211"/>
      <c r="T53" s="211"/>
      <c r="U53" s="212"/>
      <c r="V53" s="212"/>
      <c r="W53" s="213" t="str">
        <f t="shared" si="2"/>
        <v/>
      </c>
      <c r="X53" s="213"/>
      <c r="Y53" s="212"/>
      <c r="Z53" s="214"/>
      <c r="AA53" s="4"/>
    </row>
    <row r="54" spans="1:27" ht="21.75" customHeight="1" x14ac:dyDescent="0.3">
      <c r="A54" s="31" t="s">
        <v>2764</v>
      </c>
      <c r="B54" s="109"/>
      <c r="C54" s="117"/>
      <c r="D54" s="55"/>
      <c r="E54" s="94"/>
      <c r="F54" s="94"/>
      <c r="G54" s="32" t="str">
        <f t="shared" si="0"/>
        <v/>
      </c>
      <c r="H54" s="191"/>
      <c r="I54" s="191"/>
      <c r="J54" s="191"/>
      <c r="K54" s="191"/>
      <c r="L54" s="191"/>
      <c r="M54" s="204" t="str">
        <f t="shared" si="1"/>
        <v/>
      </c>
      <c r="N54" s="204"/>
      <c r="O54" s="204"/>
      <c r="P54" s="204"/>
      <c r="Q54" s="204"/>
      <c r="R54" s="204"/>
      <c r="S54" s="211"/>
      <c r="T54" s="211"/>
      <c r="U54" s="212"/>
      <c r="V54" s="212"/>
      <c r="W54" s="213" t="str">
        <f t="shared" si="2"/>
        <v/>
      </c>
      <c r="X54" s="213"/>
      <c r="Y54" s="212"/>
      <c r="Z54" s="214"/>
      <c r="AA54" s="4"/>
    </row>
    <row r="55" spans="1:27" ht="21.75" customHeight="1" x14ac:dyDescent="0.3">
      <c r="A55" s="31" t="s">
        <v>2765</v>
      </c>
      <c r="B55" s="109"/>
      <c r="C55" s="117"/>
      <c r="D55" s="55"/>
      <c r="E55" s="94"/>
      <c r="F55" s="94"/>
      <c r="G55" s="32" t="str">
        <f t="shared" si="0"/>
        <v/>
      </c>
      <c r="H55" s="191"/>
      <c r="I55" s="191"/>
      <c r="J55" s="191"/>
      <c r="K55" s="191"/>
      <c r="L55" s="191"/>
      <c r="M55" s="204" t="str">
        <f t="shared" si="1"/>
        <v/>
      </c>
      <c r="N55" s="204"/>
      <c r="O55" s="204"/>
      <c r="P55" s="204"/>
      <c r="Q55" s="204"/>
      <c r="R55" s="204"/>
      <c r="S55" s="211"/>
      <c r="T55" s="211"/>
      <c r="U55" s="212"/>
      <c r="V55" s="212"/>
      <c r="W55" s="213" t="str">
        <f t="shared" si="2"/>
        <v/>
      </c>
      <c r="X55" s="213"/>
      <c r="Y55" s="212"/>
      <c r="Z55" s="214"/>
      <c r="AA55" s="4"/>
    </row>
    <row r="56" spans="1:27" ht="21.75" customHeight="1" x14ac:dyDescent="0.3">
      <c r="A56" s="31" t="s">
        <v>2766</v>
      </c>
      <c r="B56" s="109"/>
      <c r="C56" s="117"/>
      <c r="D56" s="55"/>
      <c r="E56" s="94"/>
      <c r="F56" s="94"/>
      <c r="G56" s="32" t="str">
        <f t="shared" si="0"/>
        <v/>
      </c>
      <c r="H56" s="191"/>
      <c r="I56" s="191"/>
      <c r="J56" s="191"/>
      <c r="K56" s="191"/>
      <c r="L56" s="191"/>
      <c r="M56" s="204" t="str">
        <f t="shared" si="1"/>
        <v/>
      </c>
      <c r="N56" s="204"/>
      <c r="O56" s="204"/>
      <c r="P56" s="204"/>
      <c r="Q56" s="204"/>
      <c r="R56" s="204"/>
      <c r="S56" s="211"/>
      <c r="T56" s="211"/>
      <c r="U56" s="212"/>
      <c r="V56" s="212"/>
      <c r="W56" s="213" t="str">
        <f t="shared" si="2"/>
        <v/>
      </c>
      <c r="X56" s="213"/>
      <c r="Y56" s="212"/>
      <c r="Z56" s="214"/>
      <c r="AA56" s="4"/>
    </row>
    <row r="57" spans="1:27" ht="21.75" customHeight="1" x14ac:dyDescent="0.3">
      <c r="A57" s="31" t="s">
        <v>2767</v>
      </c>
      <c r="B57" s="109"/>
      <c r="C57" s="117"/>
      <c r="D57" s="55"/>
      <c r="E57" s="94"/>
      <c r="F57" s="94"/>
      <c r="G57" s="32" t="str">
        <f t="shared" si="0"/>
        <v/>
      </c>
      <c r="H57" s="191"/>
      <c r="I57" s="191"/>
      <c r="J57" s="191"/>
      <c r="K57" s="191"/>
      <c r="L57" s="191"/>
      <c r="M57" s="204" t="str">
        <f t="shared" si="1"/>
        <v/>
      </c>
      <c r="N57" s="204"/>
      <c r="O57" s="204"/>
      <c r="P57" s="204"/>
      <c r="Q57" s="204"/>
      <c r="R57" s="204"/>
      <c r="S57" s="211"/>
      <c r="T57" s="211"/>
      <c r="U57" s="212"/>
      <c r="V57" s="212"/>
      <c r="W57" s="213" t="str">
        <f t="shared" si="2"/>
        <v/>
      </c>
      <c r="X57" s="213"/>
      <c r="Y57" s="212"/>
      <c r="Z57" s="214"/>
      <c r="AA57" s="4"/>
    </row>
    <row r="58" spans="1:27" ht="21.75" customHeight="1" x14ac:dyDescent="0.3">
      <c r="A58" s="31" t="s">
        <v>2768</v>
      </c>
      <c r="B58" s="109"/>
      <c r="C58" s="117"/>
      <c r="D58" s="55"/>
      <c r="E58" s="94"/>
      <c r="F58" s="94"/>
      <c r="G58" s="32" t="str">
        <f t="shared" si="0"/>
        <v/>
      </c>
      <c r="H58" s="191"/>
      <c r="I58" s="191"/>
      <c r="J58" s="191"/>
      <c r="K58" s="191"/>
      <c r="L58" s="191"/>
      <c r="M58" s="204" t="str">
        <f t="shared" si="1"/>
        <v/>
      </c>
      <c r="N58" s="204"/>
      <c r="O58" s="204"/>
      <c r="P58" s="204"/>
      <c r="Q58" s="204"/>
      <c r="R58" s="204"/>
      <c r="S58" s="211"/>
      <c r="T58" s="211"/>
      <c r="U58" s="212"/>
      <c r="V58" s="212"/>
      <c r="W58" s="213" t="str">
        <f t="shared" si="2"/>
        <v/>
      </c>
      <c r="X58" s="213"/>
      <c r="Y58" s="212"/>
      <c r="Z58" s="214"/>
      <c r="AA58" s="4"/>
    </row>
    <row r="59" spans="1:27" ht="21.75" customHeight="1" x14ac:dyDescent="0.3">
      <c r="A59" s="31" t="s">
        <v>2769</v>
      </c>
      <c r="B59" s="109"/>
      <c r="C59" s="117"/>
      <c r="D59" s="55"/>
      <c r="E59" s="94"/>
      <c r="F59" s="94"/>
      <c r="G59" s="32" t="str">
        <f t="shared" si="0"/>
        <v/>
      </c>
      <c r="H59" s="191"/>
      <c r="I59" s="191"/>
      <c r="J59" s="191"/>
      <c r="K59" s="191"/>
      <c r="L59" s="191"/>
      <c r="M59" s="204" t="str">
        <f t="shared" si="1"/>
        <v/>
      </c>
      <c r="N59" s="204"/>
      <c r="O59" s="204"/>
      <c r="P59" s="204"/>
      <c r="Q59" s="204"/>
      <c r="R59" s="204"/>
      <c r="S59" s="211"/>
      <c r="T59" s="211"/>
      <c r="U59" s="212"/>
      <c r="V59" s="212"/>
      <c r="W59" s="213" t="str">
        <f t="shared" si="2"/>
        <v/>
      </c>
      <c r="X59" s="213"/>
      <c r="Y59" s="212"/>
      <c r="Z59" s="214"/>
      <c r="AA59" s="4"/>
    </row>
    <row r="60" spans="1:27" ht="21.75" customHeight="1" x14ac:dyDescent="0.3">
      <c r="A60" s="31" t="s">
        <v>2770</v>
      </c>
      <c r="B60" s="109"/>
      <c r="C60" s="117"/>
      <c r="D60" s="55"/>
      <c r="E60" s="94"/>
      <c r="F60" s="94"/>
      <c r="G60" s="32" t="str">
        <f t="shared" si="0"/>
        <v/>
      </c>
      <c r="H60" s="191"/>
      <c r="I60" s="191"/>
      <c r="J60" s="191"/>
      <c r="K60" s="191"/>
      <c r="L60" s="191"/>
      <c r="M60" s="204" t="str">
        <f t="shared" si="1"/>
        <v/>
      </c>
      <c r="N60" s="204"/>
      <c r="O60" s="204"/>
      <c r="P60" s="204"/>
      <c r="Q60" s="204"/>
      <c r="R60" s="204"/>
      <c r="S60" s="211"/>
      <c r="T60" s="211"/>
      <c r="U60" s="212"/>
      <c r="V60" s="212"/>
      <c r="W60" s="213" t="str">
        <f t="shared" si="2"/>
        <v/>
      </c>
      <c r="X60" s="213"/>
      <c r="Y60" s="212"/>
      <c r="Z60" s="214"/>
      <c r="AA60" s="4"/>
    </row>
    <row r="61" spans="1:27" ht="21.75" customHeight="1" x14ac:dyDescent="0.3">
      <c r="A61" s="31" t="s">
        <v>2771</v>
      </c>
      <c r="B61" s="109"/>
      <c r="C61" s="117"/>
      <c r="D61" s="55"/>
      <c r="E61" s="94"/>
      <c r="F61" s="94"/>
      <c r="G61" s="32" t="str">
        <f t="shared" si="0"/>
        <v/>
      </c>
      <c r="H61" s="191"/>
      <c r="I61" s="191"/>
      <c r="J61" s="191"/>
      <c r="K61" s="191"/>
      <c r="L61" s="191"/>
      <c r="M61" s="204" t="str">
        <f t="shared" si="1"/>
        <v/>
      </c>
      <c r="N61" s="204"/>
      <c r="O61" s="204"/>
      <c r="P61" s="204"/>
      <c r="Q61" s="204"/>
      <c r="R61" s="204"/>
      <c r="S61" s="211"/>
      <c r="T61" s="211"/>
      <c r="U61" s="212"/>
      <c r="V61" s="212"/>
      <c r="W61" s="213" t="str">
        <f t="shared" si="2"/>
        <v/>
      </c>
      <c r="X61" s="213"/>
      <c r="Y61" s="212"/>
      <c r="Z61" s="214"/>
      <c r="AA61" s="4"/>
    </row>
    <row r="62" spans="1:27" ht="21.75" customHeight="1" x14ac:dyDescent="0.3">
      <c r="A62" s="31" t="s">
        <v>2772</v>
      </c>
      <c r="B62" s="109"/>
      <c r="C62" s="117"/>
      <c r="D62" s="55"/>
      <c r="E62" s="94"/>
      <c r="F62" s="94"/>
      <c r="G62" s="32" t="str">
        <f t="shared" si="0"/>
        <v/>
      </c>
      <c r="H62" s="191"/>
      <c r="I62" s="191"/>
      <c r="J62" s="191"/>
      <c r="K62" s="191"/>
      <c r="L62" s="191"/>
      <c r="M62" s="204" t="str">
        <f t="shared" si="1"/>
        <v/>
      </c>
      <c r="N62" s="204"/>
      <c r="O62" s="204"/>
      <c r="P62" s="204"/>
      <c r="Q62" s="204"/>
      <c r="R62" s="204"/>
      <c r="S62" s="211"/>
      <c r="T62" s="211"/>
      <c r="U62" s="212"/>
      <c r="V62" s="212"/>
      <c r="W62" s="213" t="str">
        <f t="shared" si="2"/>
        <v/>
      </c>
      <c r="X62" s="213"/>
      <c r="Y62" s="212"/>
      <c r="Z62" s="214"/>
      <c r="AA62" s="4"/>
    </row>
    <row r="63" spans="1:27" ht="21.75" customHeight="1" x14ac:dyDescent="0.3">
      <c r="A63" s="31" t="s">
        <v>2773</v>
      </c>
      <c r="B63" s="109"/>
      <c r="C63" s="117"/>
      <c r="D63" s="55"/>
      <c r="E63" s="94"/>
      <c r="F63" s="94"/>
      <c r="G63" s="32" t="str">
        <f t="shared" si="0"/>
        <v/>
      </c>
      <c r="H63" s="191"/>
      <c r="I63" s="191"/>
      <c r="J63" s="191"/>
      <c r="K63" s="191"/>
      <c r="L63" s="191"/>
      <c r="M63" s="204" t="str">
        <f t="shared" si="1"/>
        <v/>
      </c>
      <c r="N63" s="204"/>
      <c r="O63" s="204"/>
      <c r="P63" s="204"/>
      <c r="Q63" s="204"/>
      <c r="R63" s="204"/>
      <c r="S63" s="211"/>
      <c r="T63" s="211"/>
      <c r="U63" s="212"/>
      <c r="V63" s="212"/>
      <c r="W63" s="213" t="str">
        <f t="shared" si="2"/>
        <v/>
      </c>
      <c r="X63" s="213"/>
      <c r="Y63" s="212"/>
      <c r="Z63" s="214"/>
      <c r="AA63" s="4"/>
    </row>
    <row r="64" spans="1:27" ht="21.75" customHeight="1" x14ac:dyDescent="0.3">
      <c r="A64" s="31" t="s">
        <v>2774</v>
      </c>
      <c r="B64" s="109"/>
      <c r="C64" s="117"/>
      <c r="D64" s="55"/>
      <c r="E64" s="94"/>
      <c r="F64" s="94"/>
      <c r="G64" s="32" t="str">
        <f t="shared" si="0"/>
        <v/>
      </c>
      <c r="H64" s="191"/>
      <c r="I64" s="191"/>
      <c r="J64" s="191"/>
      <c r="K64" s="191"/>
      <c r="L64" s="191"/>
      <c r="M64" s="204" t="str">
        <f t="shared" si="1"/>
        <v/>
      </c>
      <c r="N64" s="204"/>
      <c r="O64" s="204"/>
      <c r="P64" s="204"/>
      <c r="Q64" s="204"/>
      <c r="R64" s="204"/>
      <c r="S64" s="211"/>
      <c r="T64" s="211"/>
      <c r="U64" s="212"/>
      <c r="V64" s="212"/>
      <c r="W64" s="213" t="str">
        <f t="shared" si="2"/>
        <v/>
      </c>
      <c r="X64" s="213"/>
      <c r="Y64" s="212"/>
      <c r="Z64" s="214"/>
      <c r="AA64" s="4"/>
    </row>
    <row r="65" spans="1:27" ht="21.75" customHeight="1" x14ac:dyDescent="0.3">
      <c r="A65" s="31" t="s">
        <v>2775</v>
      </c>
      <c r="B65" s="109"/>
      <c r="C65" s="117"/>
      <c r="D65" s="55"/>
      <c r="E65" s="94"/>
      <c r="F65" s="94"/>
      <c r="G65" s="32" t="str">
        <f t="shared" si="0"/>
        <v/>
      </c>
      <c r="H65" s="191"/>
      <c r="I65" s="191"/>
      <c r="J65" s="191"/>
      <c r="K65" s="191"/>
      <c r="L65" s="191"/>
      <c r="M65" s="204" t="str">
        <f t="shared" si="1"/>
        <v/>
      </c>
      <c r="N65" s="204"/>
      <c r="O65" s="204"/>
      <c r="P65" s="204"/>
      <c r="Q65" s="204"/>
      <c r="R65" s="204"/>
      <c r="S65" s="211"/>
      <c r="T65" s="211"/>
      <c r="U65" s="212"/>
      <c r="V65" s="212"/>
      <c r="W65" s="213" t="str">
        <f t="shared" si="2"/>
        <v/>
      </c>
      <c r="X65" s="213"/>
      <c r="Y65" s="212"/>
      <c r="Z65" s="214"/>
      <c r="AA65" s="4"/>
    </row>
    <row r="66" spans="1:27" ht="21.75" customHeight="1" x14ac:dyDescent="0.3">
      <c r="A66" s="31" t="s">
        <v>2776</v>
      </c>
      <c r="B66" s="109"/>
      <c r="C66" s="117"/>
      <c r="D66" s="55"/>
      <c r="E66" s="94"/>
      <c r="F66" s="94"/>
      <c r="G66" s="32" t="str">
        <f t="shared" si="0"/>
        <v/>
      </c>
      <c r="H66" s="191"/>
      <c r="I66" s="191"/>
      <c r="J66" s="191"/>
      <c r="K66" s="191"/>
      <c r="L66" s="191"/>
      <c r="M66" s="204" t="str">
        <f t="shared" si="1"/>
        <v/>
      </c>
      <c r="N66" s="204"/>
      <c r="O66" s="204"/>
      <c r="P66" s="204"/>
      <c r="Q66" s="204"/>
      <c r="R66" s="204"/>
      <c r="S66" s="211"/>
      <c r="T66" s="211"/>
      <c r="U66" s="212"/>
      <c r="V66" s="212"/>
      <c r="W66" s="213" t="str">
        <f t="shared" si="2"/>
        <v/>
      </c>
      <c r="X66" s="213"/>
      <c r="Y66" s="212"/>
      <c r="Z66" s="214"/>
      <c r="AA66" s="4"/>
    </row>
    <row r="67" spans="1:27" ht="21.75" customHeight="1" x14ac:dyDescent="0.3">
      <c r="A67" s="31" t="s">
        <v>2777</v>
      </c>
      <c r="B67" s="109"/>
      <c r="C67" s="117"/>
      <c r="D67" s="55"/>
      <c r="E67" s="94"/>
      <c r="F67" s="94"/>
      <c r="G67" s="32" t="str">
        <f t="shared" si="0"/>
        <v/>
      </c>
      <c r="H67" s="191"/>
      <c r="I67" s="191"/>
      <c r="J67" s="191"/>
      <c r="K67" s="191"/>
      <c r="L67" s="191"/>
      <c r="M67" s="204" t="str">
        <f t="shared" si="1"/>
        <v/>
      </c>
      <c r="N67" s="204"/>
      <c r="O67" s="204"/>
      <c r="P67" s="204"/>
      <c r="Q67" s="204"/>
      <c r="R67" s="204"/>
      <c r="S67" s="211"/>
      <c r="T67" s="211"/>
      <c r="U67" s="212"/>
      <c r="V67" s="212"/>
      <c r="W67" s="213" t="str">
        <f t="shared" si="2"/>
        <v/>
      </c>
      <c r="X67" s="213"/>
      <c r="Y67" s="212"/>
      <c r="Z67" s="214"/>
      <c r="AA67" s="4"/>
    </row>
    <row r="68" spans="1:27" ht="21.75" customHeight="1" x14ac:dyDescent="0.3">
      <c r="A68" s="31" t="s">
        <v>2778</v>
      </c>
      <c r="B68" s="109"/>
      <c r="C68" s="117"/>
      <c r="D68" s="55"/>
      <c r="E68" s="94"/>
      <c r="F68" s="94"/>
      <c r="G68" s="32" t="str">
        <f t="shared" si="0"/>
        <v/>
      </c>
      <c r="H68" s="191"/>
      <c r="I68" s="191"/>
      <c r="J68" s="191"/>
      <c r="K68" s="191"/>
      <c r="L68" s="191"/>
      <c r="M68" s="204" t="str">
        <f t="shared" si="1"/>
        <v/>
      </c>
      <c r="N68" s="204"/>
      <c r="O68" s="204"/>
      <c r="P68" s="204"/>
      <c r="Q68" s="204"/>
      <c r="R68" s="204"/>
      <c r="S68" s="211"/>
      <c r="T68" s="211"/>
      <c r="U68" s="212"/>
      <c r="V68" s="212"/>
      <c r="W68" s="213" t="str">
        <f t="shared" si="2"/>
        <v/>
      </c>
      <c r="X68" s="213"/>
      <c r="Y68" s="212"/>
      <c r="Z68" s="214"/>
      <c r="AA68" s="4"/>
    </row>
    <row r="69" spans="1:27" ht="21.75" customHeight="1" x14ac:dyDescent="0.3">
      <c r="A69" s="31" t="s">
        <v>2779</v>
      </c>
      <c r="B69" s="109"/>
      <c r="C69" s="117"/>
      <c r="D69" s="55"/>
      <c r="E69" s="94"/>
      <c r="F69" s="94"/>
      <c r="G69" s="32" t="str">
        <f t="shared" si="0"/>
        <v/>
      </c>
      <c r="H69" s="191"/>
      <c r="I69" s="191"/>
      <c r="J69" s="191"/>
      <c r="K69" s="191"/>
      <c r="L69" s="191"/>
      <c r="M69" s="204" t="str">
        <f t="shared" si="1"/>
        <v/>
      </c>
      <c r="N69" s="204"/>
      <c r="O69" s="204"/>
      <c r="P69" s="204"/>
      <c r="Q69" s="204"/>
      <c r="R69" s="204"/>
      <c r="S69" s="211"/>
      <c r="T69" s="211"/>
      <c r="U69" s="212"/>
      <c r="V69" s="212"/>
      <c r="W69" s="213" t="str">
        <f t="shared" si="2"/>
        <v/>
      </c>
      <c r="X69" s="213"/>
      <c r="Y69" s="212"/>
      <c r="Z69" s="214"/>
      <c r="AA69" s="4"/>
    </row>
    <row r="70" spans="1:27" ht="21.75" customHeight="1" x14ac:dyDescent="0.3">
      <c r="A70" s="31" t="s">
        <v>2780</v>
      </c>
      <c r="B70" s="109"/>
      <c r="C70" s="117"/>
      <c r="D70" s="55"/>
      <c r="E70" s="94"/>
      <c r="F70" s="94"/>
      <c r="G70" s="32" t="str">
        <f t="shared" si="0"/>
        <v/>
      </c>
      <c r="H70" s="191"/>
      <c r="I70" s="191"/>
      <c r="J70" s="191"/>
      <c r="K70" s="191"/>
      <c r="L70" s="191"/>
      <c r="M70" s="204" t="str">
        <f t="shared" si="1"/>
        <v/>
      </c>
      <c r="N70" s="204"/>
      <c r="O70" s="204"/>
      <c r="P70" s="204"/>
      <c r="Q70" s="204"/>
      <c r="R70" s="204"/>
      <c r="S70" s="211"/>
      <c r="T70" s="211"/>
      <c r="U70" s="212"/>
      <c r="V70" s="212"/>
      <c r="W70" s="213" t="str">
        <f t="shared" si="2"/>
        <v/>
      </c>
      <c r="X70" s="213"/>
      <c r="Y70" s="212"/>
      <c r="Z70" s="214"/>
      <c r="AA70" s="4"/>
    </row>
    <row r="71" spans="1:27" ht="21.75" customHeight="1" x14ac:dyDescent="0.3">
      <c r="A71" s="31" t="s">
        <v>2781</v>
      </c>
      <c r="B71" s="109"/>
      <c r="C71" s="117"/>
      <c r="D71" s="55"/>
      <c r="E71" s="94"/>
      <c r="F71" s="94"/>
      <c r="G71" s="32" t="str">
        <f t="shared" si="0"/>
        <v/>
      </c>
      <c r="H71" s="191"/>
      <c r="I71" s="191"/>
      <c r="J71" s="191"/>
      <c r="K71" s="191"/>
      <c r="L71" s="191"/>
      <c r="M71" s="204" t="str">
        <f t="shared" si="1"/>
        <v/>
      </c>
      <c r="N71" s="204"/>
      <c r="O71" s="204"/>
      <c r="P71" s="204"/>
      <c r="Q71" s="204"/>
      <c r="R71" s="204"/>
      <c r="S71" s="211"/>
      <c r="T71" s="211"/>
      <c r="U71" s="212"/>
      <c r="V71" s="212"/>
      <c r="W71" s="213" t="str">
        <f t="shared" si="2"/>
        <v/>
      </c>
      <c r="X71" s="213"/>
      <c r="Y71" s="212"/>
      <c r="Z71" s="214"/>
      <c r="AA71" s="4"/>
    </row>
    <row r="72" spans="1:27" ht="21.75" customHeight="1" x14ac:dyDescent="0.3">
      <c r="A72" s="31" t="s">
        <v>2782</v>
      </c>
      <c r="B72" s="109"/>
      <c r="C72" s="117"/>
      <c r="D72" s="55"/>
      <c r="E72" s="94"/>
      <c r="F72" s="94"/>
      <c r="G72" s="32" t="str">
        <f t="shared" si="0"/>
        <v/>
      </c>
      <c r="H72" s="191"/>
      <c r="I72" s="191"/>
      <c r="J72" s="191"/>
      <c r="K72" s="191"/>
      <c r="L72" s="191"/>
      <c r="M72" s="204" t="str">
        <f t="shared" si="1"/>
        <v/>
      </c>
      <c r="N72" s="204"/>
      <c r="O72" s="204"/>
      <c r="P72" s="204"/>
      <c r="Q72" s="204"/>
      <c r="R72" s="204"/>
      <c r="S72" s="211"/>
      <c r="T72" s="211"/>
      <c r="U72" s="212"/>
      <c r="V72" s="212"/>
      <c r="W72" s="213" t="str">
        <f t="shared" si="2"/>
        <v/>
      </c>
      <c r="X72" s="213"/>
      <c r="Y72" s="212"/>
      <c r="Z72" s="214"/>
      <c r="AA72" s="4"/>
    </row>
    <row r="73" spans="1:27" ht="21.75" customHeight="1" x14ac:dyDescent="0.3">
      <c r="A73" s="31" t="s">
        <v>2783</v>
      </c>
      <c r="B73" s="109"/>
      <c r="C73" s="117"/>
      <c r="D73" s="55"/>
      <c r="E73" s="94"/>
      <c r="F73" s="94"/>
      <c r="G73" s="32" t="str">
        <f t="shared" si="0"/>
        <v/>
      </c>
      <c r="H73" s="191"/>
      <c r="I73" s="191"/>
      <c r="J73" s="191"/>
      <c r="K73" s="191"/>
      <c r="L73" s="191"/>
      <c r="M73" s="204" t="str">
        <f t="shared" si="1"/>
        <v/>
      </c>
      <c r="N73" s="204"/>
      <c r="O73" s="204"/>
      <c r="P73" s="204"/>
      <c r="Q73" s="204"/>
      <c r="R73" s="204"/>
      <c r="S73" s="211"/>
      <c r="T73" s="211"/>
      <c r="U73" s="212"/>
      <c r="V73" s="212"/>
      <c r="W73" s="213" t="str">
        <f t="shared" si="2"/>
        <v/>
      </c>
      <c r="X73" s="213"/>
      <c r="Y73" s="212"/>
      <c r="Z73" s="214"/>
      <c r="AA73" s="4"/>
    </row>
    <row r="74" spans="1:27" ht="21.75" customHeight="1" x14ac:dyDescent="0.3">
      <c r="A74" s="31" t="s">
        <v>2784</v>
      </c>
      <c r="B74" s="109"/>
      <c r="C74" s="117"/>
      <c r="D74" s="55"/>
      <c r="E74" s="94"/>
      <c r="F74" s="94"/>
      <c r="G74" s="32" t="str">
        <f t="shared" si="0"/>
        <v/>
      </c>
      <c r="H74" s="191"/>
      <c r="I74" s="191"/>
      <c r="J74" s="191"/>
      <c r="K74" s="191"/>
      <c r="L74" s="191"/>
      <c r="M74" s="204" t="str">
        <f t="shared" si="1"/>
        <v/>
      </c>
      <c r="N74" s="204"/>
      <c r="O74" s="204"/>
      <c r="P74" s="204"/>
      <c r="Q74" s="204"/>
      <c r="R74" s="204"/>
      <c r="S74" s="211"/>
      <c r="T74" s="211"/>
      <c r="U74" s="212"/>
      <c r="V74" s="212"/>
      <c r="W74" s="213" t="str">
        <f t="shared" si="2"/>
        <v/>
      </c>
      <c r="X74" s="213"/>
      <c r="Y74" s="212"/>
      <c r="Z74" s="214"/>
      <c r="AA74" s="4"/>
    </row>
    <row r="75" spans="1:27" ht="21.75" customHeight="1" thickBot="1" x14ac:dyDescent="0.35">
      <c r="A75" s="33" t="s">
        <v>2785</v>
      </c>
      <c r="B75" s="110"/>
      <c r="C75" s="119"/>
      <c r="D75" s="56"/>
      <c r="E75" s="95"/>
      <c r="F75" s="95"/>
      <c r="G75" s="34" t="str">
        <f t="shared" si="0"/>
        <v/>
      </c>
      <c r="H75" s="229"/>
      <c r="I75" s="229"/>
      <c r="J75" s="229"/>
      <c r="K75" s="229"/>
      <c r="L75" s="229"/>
      <c r="M75" s="230" t="str">
        <f t="shared" si="1"/>
        <v/>
      </c>
      <c r="N75" s="230"/>
      <c r="O75" s="230"/>
      <c r="P75" s="230"/>
      <c r="Q75" s="230"/>
      <c r="R75" s="230"/>
      <c r="S75" s="231"/>
      <c r="T75" s="231"/>
      <c r="U75" s="215"/>
      <c r="V75" s="215"/>
      <c r="W75" s="216" t="str">
        <f t="shared" si="2"/>
        <v/>
      </c>
      <c r="X75" s="216"/>
      <c r="Y75" s="215"/>
      <c r="Z75" s="217"/>
      <c r="AA75" s="4"/>
    </row>
    <row r="76" spans="1:27" ht="21.75" customHeight="1" thickBot="1" x14ac:dyDescent="0.35">
      <c r="A76" s="176" t="s">
        <v>2786</v>
      </c>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94"/>
      <c r="AA76" s="2"/>
    </row>
    <row r="77" spans="1:27" ht="187.5" customHeight="1" thickBot="1" x14ac:dyDescent="0.35">
      <c r="A77" s="180" t="s">
        <v>3091</v>
      </c>
      <c r="B77" s="181"/>
      <c r="C77" s="181"/>
      <c r="D77" s="181"/>
      <c r="E77" s="181"/>
      <c r="F77" s="181"/>
      <c r="G77" s="181"/>
      <c r="H77" s="181"/>
      <c r="I77" s="181"/>
      <c r="J77" s="181"/>
      <c r="K77" s="181"/>
      <c r="L77" s="181"/>
      <c r="M77" s="181"/>
      <c r="N77" s="181"/>
      <c r="O77" s="182"/>
      <c r="P77" s="182"/>
      <c r="Q77" s="182"/>
      <c r="R77" s="182"/>
      <c r="S77" s="182"/>
      <c r="T77" s="182"/>
      <c r="U77" s="182"/>
      <c r="V77" s="182"/>
      <c r="W77" s="182"/>
      <c r="X77" s="182"/>
      <c r="Y77" s="182"/>
      <c r="Z77" s="183"/>
    </row>
    <row r="78" spans="1:27" s="28" customFormat="1" ht="73.5" customHeight="1" x14ac:dyDescent="0.3">
      <c r="A78" s="198" t="s">
        <v>2715</v>
      </c>
      <c r="B78" s="200" t="s">
        <v>2797</v>
      </c>
      <c r="C78" s="200"/>
      <c r="D78" s="200" t="s">
        <v>2798</v>
      </c>
      <c r="E78" s="200" t="s">
        <v>2799</v>
      </c>
      <c r="F78" s="200" t="s">
        <v>2722</v>
      </c>
      <c r="G78" s="200"/>
      <c r="H78" s="200" t="s">
        <v>2800</v>
      </c>
      <c r="I78" s="200" t="s">
        <v>2801</v>
      </c>
      <c r="J78" s="200" t="s">
        <v>2802</v>
      </c>
      <c r="K78" s="200"/>
      <c r="L78" s="200" t="s">
        <v>2803</v>
      </c>
      <c r="M78" s="200" t="s">
        <v>2804</v>
      </c>
      <c r="N78" s="200" t="s">
        <v>2805</v>
      </c>
      <c r="O78" s="202" t="s">
        <v>3073</v>
      </c>
      <c r="P78" s="200" t="s">
        <v>3074</v>
      </c>
      <c r="Q78" s="200"/>
      <c r="R78" s="200"/>
      <c r="S78" s="200"/>
      <c r="T78" s="200"/>
      <c r="U78" s="200"/>
      <c r="V78" s="200"/>
      <c r="W78" s="200"/>
      <c r="X78" s="200"/>
      <c r="Y78" s="200"/>
      <c r="Z78" s="237" t="s">
        <v>3067</v>
      </c>
      <c r="AA78" s="3"/>
    </row>
    <row r="79" spans="1:27" s="28" customFormat="1" ht="73.5" customHeight="1" thickBot="1" x14ac:dyDescent="0.35">
      <c r="A79" s="199"/>
      <c r="B79" s="201"/>
      <c r="C79" s="201"/>
      <c r="D79" s="201"/>
      <c r="E79" s="201"/>
      <c r="F79" s="201"/>
      <c r="G79" s="201"/>
      <c r="H79" s="201"/>
      <c r="I79" s="201"/>
      <c r="J79" s="201"/>
      <c r="K79" s="201"/>
      <c r="L79" s="201"/>
      <c r="M79" s="201"/>
      <c r="N79" s="201"/>
      <c r="O79" s="203"/>
      <c r="P79" s="114" t="s">
        <v>3080</v>
      </c>
      <c r="Q79" s="114" t="s">
        <v>3081</v>
      </c>
      <c r="R79" s="114" t="s">
        <v>3082</v>
      </c>
      <c r="S79" s="114" t="s">
        <v>3083</v>
      </c>
      <c r="T79" s="114" t="s">
        <v>3084</v>
      </c>
      <c r="U79" s="115" t="s">
        <v>3075</v>
      </c>
      <c r="V79" s="115" t="s">
        <v>3076</v>
      </c>
      <c r="W79" s="115" t="s">
        <v>3077</v>
      </c>
      <c r="X79" s="115" t="s">
        <v>3078</v>
      </c>
      <c r="Y79" s="115" t="s">
        <v>3079</v>
      </c>
      <c r="Z79" s="238"/>
      <c r="AA79" s="3"/>
    </row>
    <row r="80" spans="1:27" ht="21" customHeight="1" x14ac:dyDescent="0.3">
      <c r="A80" s="63" t="s">
        <v>2736</v>
      </c>
      <c r="B80" s="184"/>
      <c r="C80" s="184"/>
      <c r="D80" s="80"/>
      <c r="E80" s="81"/>
      <c r="F80" s="185"/>
      <c r="G80" s="185"/>
      <c r="H80" s="101"/>
      <c r="I80" s="108"/>
      <c r="J80" s="184"/>
      <c r="K80" s="184"/>
      <c r="L80" s="64"/>
      <c r="M80" s="84"/>
      <c r="N80" s="65"/>
      <c r="O80" s="87"/>
      <c r="P80" s="88"/>
      <c r="Q80" s="88"/>
      <c r="R80" s="88"/>
      <c r="S80" s="88"/>
      <c r="T80" s="88"/>
      <c r="U80" s="88"/>
      <c r="V80" s="88"/>
      <c r="W80" s="88"/>
      <c r="X80" s="88"/>
      <c r="Y80" s="88"/>
      <c r="Z80" s="66"/>
      <c r="AA80" s="4"/>
    </row>
    <row r="81" spans="1:27" ht="21" customHeight="1" x14ac:dyDescent="0.3">
      <c r="A81" s="31" t="s">
        <v>2737</v>
      </c>
      <c r="B81" s="191"/>
      <c r="C81" s="191"/>
      <c r="D81" s="117"/>
      <c r="E81" s="82"/>
      <c r="F81" s="192"/>
      <c r="G81" s="192"/>
      <c r="H81" s="102"/>
      <c r="I81" s="109"/>
      <c r="J81" s="191"/>
      <c r="K81" s="191"/>
      <c r="L81" s="48"/>
      <c r="M81" s="85"/>
      <c r="N81" s="49"/>
      <c r="O81" s="89"/>
      <c r="P81" s="90"/>
      <c r="Q81" s="90"/>
      <c r="R81" s="90"/>
      <c r="S81" s="90"/>
      <c r="T81" s="90"/>
      <c r="U81" s="90"/>
      <c r="V81" s="90"/>
      <c r="W81" s="90"/>
      <c r="X81" s="90"/>
      <c r="Y81" s="90"/>
      <c r="Z81" s="118"/>
      <c r="AA81" s="4"/>
    </row>
    <row r="82" spans="1:27" ht="21" customHeight="1" x14ac:dyDescent="0.3">
      <c r="A82" s="31" t="s">
        <v>2738</v>
      </c>
      <c r="B82" s="191"/>
      <c r="C82" s="191"/>
      <c r="D82" s="117"/>
      <c r="E82" s="82"/>
      <c r="F82" s="192"/>
      <c r="G82" s="192"/>
      <c r="H82" s="102"/>
      <c r="I82" s="109"/>
      <c r="J82" s="191"/>
      <c r="K82" s="191"/>
      <c r="L82" s="48"/>
      <c r="M82" s="85"/>
      <c r="N82" s="49"/>
      <c r="O82" s="89"/>
      <c r="P82" s="90"/>
      <c r="Q82" s="90"/>
      <c r="R82" s="90"/>
      <c r="S82" s="90"/>
      <c r="T82" s="90"/>
      <c r="U82" s="90"/>
      <c r="V82" s="90"/>
      <c r="W82" s="90"/>
      <c r="X82" s="90"/>
      <c r="Y82" s="90"/>
      <c r="Z82" s="118"/>
      <c r="AA82" s="4"/>
    </row>
    <row r="83" spans="1:27" ht="21" customHeight="1" x14ac:dyDescent="0.3">
      <c r="A83" s="31" t="s">
        <v>2739</v>
      </c>
      <c r="B83" s="191"/>
      <c r="C83" s="191"/>
      <c r="D83" s="117"/>
      <c r="E83" s="82"/>
      <c r="F83" s="192"/>
      <c r="G83" s="192"/>
      <c r="H83" s="102"/>
      <c r="I83" s="109"/>
      <c r="J83" s="191"/>
      <c r="K83" s="191"/>
      <c r="L83" s="48"/>
      <c r="M83" s="85"/>
      <c r="N83" s="49"/>
      <c r="O83" s="89"/>
      <c r="P83" s="90"/>
      <c r="Q83" s="90"/>
      <c r="R83" s="90"/>
      <c r="S83" s="90"/>
      <c r="T83" s="90"/>
      <c r="U83" s="90"/>
      <c r="V83" s="90"/>
      <c r="W83" s="90"/>
      <c r="X83" s="90"/>
      <c r="Y83" s="90"/>
      <c r="Z83" s="118"/>
      <c r="AA83" s="4"/>
    </row>
    <row r="84" spans="1:27" ht="21" customHeight="1" x14ac:dyDescent="0.3">
      <c r="A84" s="31" t="s">
        <v>2740</v>
      </c>
      <c r="B84" s="191"/>
      <c r="C84" s="191"/>
      <c r="D84" s="117"/>
      <c r="E84" s="82"/>
      <c r="F84" s="192"/>
      <c r="G84" s="192"/>
      <c r="H84" s="102"/>
      <c r="I84" s="109"/>
      <c r="J84" s="191"/>
      <c r="K84" s="191"/>
      <c r="L84" s="48"/>
      <c r="M84" s="85"/>
      <c r="N84" s="49"/>
      <c r="O84" s="89"/>
      <c r="P84" s="90"/>
      <c r="Q84" s="90"/>
      <c r="R84" s="90"/>
      <c r="S84" s="90"/>
      <c r="T84" s="90"/>
      <c r="U84" s="90"/>
      <c r="V84" s="90"/>
      <c r="W84" s="90"/>
      <c r="X84" s="90"/>
      <c r="Y84" s="90"/>
      <c r="Z84" s="118"/>
      <c r="AA84" s="4"/>
    </row>
    <row r="85" spans="1:27" ht="21" customHeight="1" x14ac:dyDescent="0.3">
      <c r="A85" s="31" t="s">
        <v>2741</v>
      </c>
      <c r="B85" s="191"/>
      <c r="C85" s="191"/>
      <c r="D85" s="117"/>
      <c r="E85" s="82"/>
      <c r="F85" s="192"/>
      <c r="G85" s="192"/>
      <c r="H85" s="102"/>
      <c r="I85" s="109"/>
      <c r="J85" s="191"/>
      <c r="K85" s="191"/>
      <c r="L85" s="48"/>
      <c r="M85" s="85"/>
      <c r="N85" s="49"/>
      <c r="O85" s="89"/>
      <c r="P85" s="90"/>
      <c r="Q85" s="90"/>
      <c r="R85" s="90"/>
      <c r="S85" s="90"/>
      <c r="T85" s="90"/>
      <c r="U85" s="90"/>
      <c r="V85" s="90"/>
      <c r="W85" s="90"/>
      <c r="X85" s="90"/>
      <c r="Y85" s="90"/>
      <c r="Z85" s="118"/>
      <c r="AA85" s="4"/>
    </row>
    <row r="86" spans="1:27" ht="21" customHeight="1" x14ac:dyDescent="0.3">
      <c r="A86" s="31" t="s">
        <v>2742</v>
      </c>
      <c r="B86" s="191"/>
      <c r="C86" s="191"/>
      <c r="D86" s="117"/>
      <c r="E86" s="82"/>
      <c r="F86" s="192"/>
      <c r="G86" s="192"/>
      <c r="H86" s="102"/>
      <c r="I86" s="109"/>
      <c r="J86" s="191"/>
      <c r="K86" s="191"/>
      <c r="L86" s="48"/>
      <c r="M86" s="85"/>
      <c r="N86" s="49"/>
      <c r="O86" s="89"/>
      <c r="P86" s="90"/>
      <c r="Q86" s="90"/>
      <c r="R86" s="90"/>
      <c r="S86" s="90"/>
      <c r="T86" s="90"/>
      <c r="U86" s="90"/>
      <c r="V86" s="90"/>
      <c r="W86" s="90"/>
      <c r="X86" s="90"/>
      <c r="Y86" s="90"/>
      <c r="Z86" s="118"/>
      <c r="AA86" s="4"/>
    </row>
    <row r="87" spans="1:27" ht="21" customHeight="1" x14ac:dyDescent="0.3">
      <c r="A87" s="31" t="s">
        <v>2743</v>
      </c>
      <c r="B87" s="191"/>
      <c r="C87" s="191"/>
      <c r="D87" s="117"/>
      <c r="E87" s="82"/>
      <c r="F87" s="192"/>
      <c r="G87" s="192"/>
      <c r="H87" s="102"/>
      <c r="I87" s="109"/>
      <c r="J87" s="191"/>
      <c r="K87" s="191"/>
      <c r="L87" s="48"/>
      <c r="M87" s="85"/>
      <c r="N87" s="49"/>
      <c r="O87" s="89"/>
      <c r="P87" s="90"/>
      <c r="Q87" s="90"/>
      <c r="R87" s="90"/>
      <c r="S87" s="90"/>
      <c r="T87" s="90"/>
      <c r="U87" s="90"/>
      <c r="V87" s="90"/>
      <c r="W87" s="90"/>
      <c r="X87" s="90"/>
      <c r="Y87" s="90"/>
      <c r="Z87" s="118"/>
      <c r="AA87" s="4"/>
    </row>
    <row r="88" spans="1:27" ht="21" customHeight="1" x14ac:dyDescent="0.3">
      <c r="A88" s="31" t="s">
        <v>2744</v>
      </c>
      <c r="B88" s="191"/>
      <c r="C88" s="191"/>
      <c r="D88" s="117"/>
      <c r="E88" s="82"/>
      <c r="F88" s="192"/>
      <c r="G88" s="192"/>
      <c r="H88" s="102"/>
      <c r="I88" s="109"/>
      <c r="J88" s="191"/>
      <c r="K88" s="191"/>
      <c r="L88" s="48"/>
      <c r="M88" s="85"/>
      <c r="N88" s="49"/>
      <c r="O88" s="89"/>
      <c r="P88" s="90"/>
      <c r="Q88" s="90"/>
      <c r="R88" s="90"/>
      <c r="S88" s="90"/>
      <c r="T88" s="90"/>
      <c r="U88" s="90"/>
      <c r="V88" s="90"/>
      <c r="W88" s="90"/>
      <c r="X88" s="90"/>
      <c r="Y88" s="90"/>
      <c r="Z88" s="118"/>
      <c r="AA88" s="4"/>
    </row>
    <row r="89" spans="1:27" ht="21" customHeight="1" x14ac:dyDescent="0.3">
      <c r="A89" s="31" t="s">
        <v>2745</v>
      </c>
      <c r="B89" s="191"/>
      <c r="C89" s="191"/>
      <c r="D89" s="117"/>
      <c r="E89" s="82"/>
      <c r="F89" s="192"/>
      <c r="G89" s="192"/>
      <c r="H89" s="102"/>
      <c r="I89" s="109"/>
      <c r="J89" s="191"/>
      <c r="K89" s="191"/>
      <c r="L89" s="48"/>
      <c r="M89" s="85"/>
      <c r="N89" s="49"/>
      <c r="O89" s="89"/>
      <c r="P89" s="90"/>
      <c r="Q89" s="90"/>
      <c r="R89" s="90"/>
      <c r="S89" s="90"/>
      <c r="T89" s="90"/>
      <c r="U89" s="90"/>
      <c r="V89" s="90"/>
      <c r="W89" s="90"/>
      <c r="X89" s="90"/>
      <c r="Y89" s="90"/>
      <c r="Z89" s="118"/>
      <c r="AA89" s="4"/>
    </row>
    <row r="90" spans="1:27" ht="21" customHeight="1" x14ac:dyDescent="0.3">
      <c r="A90" s="31" t="s">
        <v>2746</v>
      </c>
      <c r="B90" s="191"/>
      <c r="C90" s="191"/>
      <c r="D90" s="117"/>
      <c r="E90" s="82"/>
      <c r="F90" s="192"/>
      <c r="G90" s="192"/>
      <c r="H90" s="102"/>
      <c r="I90" s="109"/>
      <c r="J90" s="191"/>
      <c r="K90" s="191"/>
      <c r="L90" s="48"/>
      <c r="M90" s="85"/>
      <c r="N90" s="49"/>
      <c r="O90" s="89"/>
      <c r="P90" s="90"/>
      <c r="Q90" s="90"/>
      <c r="R90" s="90"/>
      <c r="S90" s="90"/>
      <c r="T90" s="90"/>
      <c r="U90" s="90"/>
      <c r="V90" s="90"/>
      <c r="W90" s="90"/>
      <c r="X90" s="90"/>
      <c r="Y90" s="90"/>
      <c r="Z90" s="118"/>
      <c r="AA90" s="4"/>
    </row>
    <row r="91" spans="1:27" ht="21" customHeight="1" x14ac:dyDescent="0.3">
      <c r="A91" s="31" t="s">
        <v>2747</v>
      </c>
      <c r="B91" s="191"/>
      <c r="C91" s="191"/>
      <c r="D91" s="117"/>
      <c r="E91" s="82"/>
      <c r="F91" s="192"/>
      <c r="G91" s="192"/>
      <c r="H91" s="102"/>
      <c r="I91" s="109"/>
      <c r="J91" s="191"/>
      <c r="K91" s="191"/>
      <c r="L91" s="48"/>
      <c r="M91" s="85"/>
      <c r="N91" s="49"/>
      <c r="O91" s="89"/>
      <c r="P91" s="90"/>
      <c r="Q91" s="90"/>
      <c r="R91" s="90"/>
      <c r="S91" s="90"/>
      <c r="T91" s="90"/>
      <c r="U91" s="90"/>
      <c r="V91" s="90"/>
      <c r="W91" s="90"/>
      <c r="X91" s="90"/>
      <c r="Y91" s="90"/>
      <c r="Z91" s="118"/>
      <c r="AA91" s="4"/>
    </row>
    <row r="92" spans="1:27" ht="21" customHeight="1" x14ac:dyDescent="0.3">
      <c r="A92" s="31" t="s">
        <v>2748</v>
      </c>
      <c r="B92" s="191"/>
      <c r="C92" s="191"/>
      <c r="D92" s="117"/>
      <c r="E92" s="82"/>
      <c r="F92" s="192"/>
      <c r="G92" s="192"/>
      <c r="H92" s="102"/>
      <c r="I92" s="109"/>
      <c r="J92" s="191"/>
      <c r="K92" s="191"/>
      <c r="L92" s="48"/>
      <c r="M92" s="85"/>
      <c r="N92" s="49"/>
      <c r="O92" s="89"/>
      <c r="P92" s="90"/>
      <c r="Q92" s="90"/>
      <c r="R92" s="90"/>
      <c r="S92" s="90"/>
      <c r="T92" s="90"/>
      <c r="U92" s="90"/>
      <c r="V92" s="90"/>
      <c r="W92" s="90"/>
      <c r="X92" s="90"/>
      <c r="Y92" s="90"/>
      <c r="Z92" s="118"/>
      <c r="AA92" s="4"/>
    </row>
    <row r="93" spans="1:27" ht="21" customHeight="1" x14ac:dyDescent="0.3">
      <c r="A93" s="31" t="s">
        <v>2749</v>
      </c>
      <c r="B93" s="191"/>
      <c r="C93" s="191"/>
      <c r="D93" s="117"/>
      <c r="E93" s="82"/>
      <c r="F93" s="192"/>
      <c r="G93" s="192"/>
      <c r="H93" s="102"/>
      <c r="I93" s="109"/>
      <c r="J93" s="191"/>
      <c r="K93" s="191"/>
      <c r="L93" s="48"/>
      <c r="M93" s="85"/>
      <c r="N93" s="49"/>
      <c r="O93" s="89"/>
      <c r="P93" s="90"/>
      <c r="Q93" s="90"/>
      <c r="R93" s="90"/>
      <c r="S93" s="90"/>
      <c r="T93" s="90"/>
      <c r="U93" s="90"/>
      <c r="V93" s="90"/>
      <c r="W93" s="90"/>
      <c r="X93" s="90"/>
      <c r="Y93" s="90"/>
      <c r="Z93" s="118"/>
      <c r="AA93" s="4"/>
    </row>
    <row r="94" spans="1:27" ht="21" customHeight="1" x14ac:dyDescent="0.3">
      <c r="A94" s="31" t="s">
        <v>2750</v>
      </c>
      <c r="B94" s="191"/>
      <c r="C94" s="191"/>
      <c r="D94" s="117"/>
      <c r="E94" s="82"/>
      <c r="F94" s="192"/>
      <c r="G94" s="192"/>
      <c r="H94" s="102"/>
      <c r="I94" s="109"/>
      <c r="J94" s="191"/>
      <c r="K94" s="191"/>
      <c r="L94" s="48"/>
      <c r="M94" s="85"/>
      <c r="N94" s="49"/>
      <c r="O94" s="89"/>
      <c r="P94" s="90"/>
      <c r="Q94" s="90"/>
      <c r="R94" s="90"/>
      <c r="S94" s="90"/>
      <c r="T94" s="90"/>
      <c r="U94" s="90"/>
      <c r="V94" s="90"/>
      <c r="W94" s="90"/>
      <c r="X94" s="90"/>
      <c r="Y94" s="90"/>
      <c r="Z94" s="118"/>
      <c r="AA94" s="4"/>
    </row>
    <row r="95" spans="1:27" ht="21" customHeight="1" x14ac:dyDescent="0.3">
      <c r="A95" s="31" t="s">
        <v>2751</v>
      </c>
      <c r="B95" s="191"/>
      <c r="C95" s="191"/>
      <c r="D95" s="117"/>
      <c r="E95" s="82"/>
      <c r="F95" s="192"/>
      <c r="G95" s="192"/>
      <c r="H95" s="102"/>
      <c r="I95" s="109"/>
      <c r="J95" s="191"/>
      <c r="K95" s="191"/>
      <c r="L95" s="48"/>
      <c r="M95" s="85"/>
      <c r="N95" s="49"/>
      <c r="O95" s="89"/>
      <c r="P95" s="90"/>
      <c r="Q95" s="90"/>
      <c r="R95" s="90"/>
      <c r="S95" s="90"/>
      <c r="T95" s="90"/>
      <c r="U95" s="90"/>
      <c r="V95" s="90"/>
      <c r="W95" s="90"/>
      <c r="X95" s="90"/>
      <c r="Y95" s="90"/>
      <c r="Z95" s="118"/>
      <c r="AA95" s="4"/>
    </row>
    <row r="96" spans="1:27" ht="21" customHeight="1" x14ac:dyDescent="0.3">
      <c r="A96" s="31" t="s">
        <v>2752</v>
      </c>
      <c r="B96" s="191"/>
      <c r="C96" s="191"/>
      <c r="D96" s="117"/>
      <c r="E96" s="82"/>
      <c r="F96" s="192"/>
      <c r="G96" s="192"/>
      <c r="H96" s="102"/>
      <c r="I96" s="109"/>
      <c r="J96" s="191"/>
      <c r="K96" s="191"/>
      <c r="L96" s="48"/>
      <c r="M96" s="85"/>
      <c r="N96" s="49"/>
      <c r="O96" s="89"/>
      <c r="P96" s="90"/>
      <c r="Q96" s="90"/>
      <c r="R96" s="90"/>
      <c r="S96" s="90"/>
      <c r="T96" s="90"/>
      <c r="U96" s="90"/>
      <c r="V96" s="90"/>
      <c r="W96" s="90"/>
      <c r="X96" s="90"/>
      <c r="Y96" s="90"/>
      <c r="Z96" s="118"/>
      <c r="AA96" s="4"/>
    </row>
    <row r="97" spans="1:27" ht="21" customHeight="1" x14ac:dyDescent="0.3">
      <c r="A97" s="31" t="s">
        <v>2753</v>
      </c>
      <c r="B97" s="191"/>
      <c r="C97" s="191"/>
      <c r="D97" s="117"/>
      <c r="E97" s="82"/>
      <c r="F97" s="192"/>
      <c r="G97" s="192"/>
      <c r="H97" s="102"/>
      <c r="I97" s="109"/>
      <c r="J97" s="191"/>
      <c r="K97" s="191"/>
      <c r="L97" s="48"/>
      <c r="M97" s="85"/>
      <c r="N97" s="49"/>
      <c r="O97" s="89"/>
      <c r="P97" s="90"/>
      <c r="Q97" s="90"/>
      <c r="R97" s="90"/>
      <c r="S97" s="90"/>
      <c r="T97" s="90"/>
      <c r="U97" s="90"/>
      <c r="V97" s="90"/>
      <c r="W97" s="90"/>
      <c r="X97" s="90"/>
      <c r="Y97" s="90"/>
      <c r="Z97" s="118"/>
      <c r="AA97" s="4"/>
    </row>
    <row r="98" spans="1:27" ht="21" customHeight="1" x14ac:dyDescent="0.3">
      <c r="A98" s="31" t="s">
        <v>2754</v>
      </c>
      <c r="B98" s="191"/>
      <c r="C98" s="191"/>
      <c r="D98" s="117"/>
      <c r="E98" s="82"/>
      <c r="F98" s="192"/>
      <c r="G98" s="192"/>
      <c r="H98" s="102"/>
      <c r="I98" s="109"/>
      <c r="J98" s="191"/>
      <c r="K98" s="191"/>
      <c r="L98" s="48"/>
      <c r="M98" s="85"/>
      <c r="N98" s="49"/>
      <c r="O98" s="89"/>
      <c r="P98" s="90"/>
      <c r="Q98" s="90"/>
      <c r="R98" s="90"/>
      <c r="S98" s="90"/>
      <c r="T98" s="90"/>
      <c r="U98" s="90"/>
      <c r="V98" s="90"/>
      <c r="W98" s="90"/>
      <c r="X98" s="90"/>
      <c r="Y98" s="90"/>
      <c r="Z98" s="118"/>
      <c r="AA98" s="4"/>
    </row>
    <row r="99" spans="1:27" ht="21" customHeight="1" x14ac:dyDescent="0.3">
      <c r="A99" s="31" t="s">
        <v>2755</v>
      </c>
      <c r="B99" s="191"/>
      <c r="C99" s="191"/>
      <c r="D99" s="117"/>
      <c r="E99" s="82"/>
      <c r="F99" s="192"/>
      <c r="G99" s="192"/>
      <c r="H99" s="102"/>
      <c r="I99" s="109"/>
      <c r="J99" s="191"/>
      <c r="K99" s="191"/>
      <c r="L99" s="48"/>
      <c r="M99" s="85"/>
      <c r="N99" s="49"/>
      <c r="O99" s="89"/>
      <c r="P99" s="90"/>
      <c r="Q99" s="90"/>
      <c r="R99" s="90"/>
      <c r="S99" s="90"/>
      <c r="T99" s="90"/>
      <c r="U99" s="90"/>
      <c r="V99" s="90"/>
      <c r="W99" s="90"/>
      <c r="X99" s="90"/>
      <c r="Y99" s="90"/>
      <c r="Z99" s="118"/>
      <c r="AA99" s="4"/>
    </row>
    <row r="100" spans="1:27" ht="21" customHeight="1" x14ac:dyDescent="0.3">
      <c r="A100" s="31" t="s">
        <v>2756</v>
      </c>
      <c r="B100" s="191"/>
      <c r="C100" s="191"/>
      <c r="D100" s="117"/>
      <c r="E100" s="82"/>
      <c r="F100" s="192"/>
      <c r="G100" s="192"/>
      <c r="H100" s="102"/>
      <c r="I100" s="109"/>
      <c r="J100" s="191"/>
      <c r="K100" s="191"/>
      <c r="L100" s="48"/>
      <c r="M100" s="85"/>
      <c r="N100" s="49"/>
      <c r="O100" s="89"/>
      <c r="P100" s="90"/>
      <c r="Q100" s="90"/>
      <c r="R100" s="90"/>
      <c r="S100" s="90"/>
      <c r="T100" s="90"/>
      <c r="U100" s="90"/>
      <c r="V100" s="90"/>
      <c r="W100" s="90"/>
      <c r="X100" s="90"/>
      <c r="Y100" s="90"/>
      <c r="Z100" s="118"/>
      <c r="AA100" s="4"/>
    </row>
    <row r="101" spans="1:27" ht="21" customHeight="1" x14ac:dyDescent="0.3">
      <c r="A101" s="31" t="s">
        <v>2757</v>
      </c>
      <c r="B101" s="191"/>
      <c r="C101" s="191"/>
      <c r="D101" s="117"/>
      <c r="E101" s="82"/>
      <c r="F101" s="192"/>
      <c r="G101" s="192"/>
      <c r="H101" s="102"/>
      <c r="I101" s="109"/>
      <c r="J101" s="191"/>
      <c r="K101" s="191"/>
      <c r="L101" s="48"/>
      <c r="M101" s="85"/>
      <c r="N101" s="49"/>
      <c r="O101" s="89"/>
      <c r="P101" s="90"/>
      <c r="Q101" s="90"/>
      <c r="R101" s="90"/>
      <c r="S101" s="90"/>
      <c r="T101" s="90"/>
      <c r="U101" s="90"/>
      <c r="V101" s="90"/>
      <c r="W101" s="90"/>
      <c r="X101" s="90"/>
      <c r="Y101" s="90"/>
      <c r="Z101" s="118"/>
      <c r="AA101" s="4"/>
    </row>
    <row r="102" spans="1:27" ht="21" customHeight="1" x14ac:dyDescent="0.3">
      <c r="A102" s="31" t="s">
        <v>2758</v>
      </c>
      <c r="B102" s="191"/>
      <c r="C102" s="191"/>
      <c r="D102" s="117"/>
      <c r="E102" s="82"/>
      <c r="F102" s="192"/>
      <c r="G102" s="192"/>
      <c r="H102" s="102"/>
      <c r="I102" s="109"/>
      <c r="J102" s="191"/>
      <c r="K102" s="191"/>
      <c r="L102" s="48"/>
      <c r="M102" s="85"/>
      <c r="N102" s="49"/>
      <c r="O102" s="89"/>
      <c r="P102" s="90"/>
      <c r="Q102" s="90"/>
      <c r="R102" s="90"/>
      <c r="S102" s="90"/>
      <c r="T102" s="90"/>
      <c r="U102" s="90"/>
      <c r="V102" s="90"/>
      <c r="W102" s="90"/>
      <c r="X102" s="90"/>
      <c r="Y102" s="90"/>
      <c r="Z102" s="118"/>
      <c r="AA102" s="4"/>
    </row>
    <row r="103" spans="1:27" ht="21" customHeight="1" x14ac:dyDescent="0.3">
      <c r="A103" s="31" t="s">
        <v>2759</v>
      </c>
      <c r="B103" s="191"/>
      <c r="C103" s="191"/>
      <c r="D103" s="117"/>
      <c r="E103" s="82"/>
      <c r="F103" s="192"/>
      <c r="G103" s="192"/>
      <c r="H103" s="102"/>
      <c r="I103" s="109"/>
      <c r="J103" s="191"/>
      <c r="K103" s="191"/>
      <c r="L103" s="48"/>
      <c r="M103" s="85"/>
      <c r="N103" s="49"/>
      <c r="O103" s="89"/>
      <c r="P103" s="90"/>
      <c r="Q103" s="90"/>
      <c r="R103" s="90"/>
      <c r="S103" s="90"/>
      <c r="T103" s="90"/>
      <c r="U103" s="90"/>
      <c r="V103" s="90"/>
      <c r="W103" s="90"/>
      <c r="X103" s="90"/>
      <c r="Y103" s="90"/>
      <c r="Z103" s="118"/>
      <c r="AA103" s="4"/>
    </row>
    <row r="104" spans="1:27" ht="21" customHeight="1" x14ac:dyDescent="0.3">
      <c r="A104" s="31" t="s">
        <v>2760</v>
      </c>
      <c r="B104" s="191"/>
      <c r="C104" s="191"/>
      <c r="D104" s="117"/>
      <c r="E104" s="82"/>
      <c r="F104" s="192"/>
      <c r="G104" s="192"/>
      <c r="H104" s="102"/>
      <c r="I104" s="109"/>
      <c r="J104" s="191"/>
      <c r="K104" s="191"/>
      <c r="L104" s="48"/>
      <c r="M104" s="85"/>
      <c r="N104" s="49"/>
      <c r="O104" s="89"/>
      <c r="P104" s="90"/>
      <c r="Q104" s="90"/>
      <c r="R104" s="90"/>
      <c r="S104" s="90"/>
      <c r="T104" s="90"/>
      <c r="U104" s="90"/>
      <c r="V104" s="90"/>
      <c r="W104" s="90"/>
      <c r="X104" s="90"/>
      <c r="Y104" s="90"/>
      <c r="Z104" s="118"/>
      <c r="AA104" s="4"/>
    </row>
    <row r="105" spans="1:27" ht="21" customHeight="1" x14ac:dyDescent="0.3">
      <c r="A105" s="31" t="s">
        <v>2761</v>
      </c>
      <c r="B105" s="191"/>
      <c r="C105" s="191"/>
      <c r="D105" s="117"/>
      <c r="E105" s="82"/>
      <c r="F105" s="192"/>
      <c r="G105" s="192"/>
      <c r="H105" s="102"/>
      <c r="I105" s="109"/>
      <c r="J105" s="191"/>
      <c r="K105" s="191"/>
      <c r="L105" s="48"/>
      <c r="M105" s="85"/>
      <c r="N105" s="49"/>
      <c r="O105" s="89"/>
      <c r="P105" s="90"/>
      <c r="Q105" s="90"/>
      <c r="R105" s="90"/>
      <c r="S105" s="90"/>
      <c r="T105" s="90"/>
      <c r="U105" s="90"/>
      <c r="V105" s="90"/>
      <c r="W105" s="90"/>
      <c r="X105" s="90"/>
      <c r="Y105" s="90"/>
      <c r="Z105" s="118"/>
      <c r="AA105" s="4"/>
    </row>
    <row r="106" spans="1:27" ht="21" customHeight="1" x14ac:dyDescent="0.3">
      <c r="A106" s="31" t="s">
        <v>2762</v>
      </c>
      <c r="B106" s="191"/>
      <c r="C106" s="191"/>
      <c r="D106" s="117"/>
      <c r="E106" s="82"/>
      <c r="F106" s="192"/>
      <c r="G106" s="192"/>
      <c r="H106" s="102"/>
      <c r="I106" s="109"/>
      <c r="J106" s="191"/>
      <c r="K106" s="191"/>
      <c r="L106" s="48"/>
      <c r="M106" s="85"/>
      <c r="N106" s="49"/>
      <c r="O106" s="89"/>
      <c r="P106" s="90"/>
      <c r="Q106" s="90"/>
      <c r="R106" s="90"/>
      <c r="S106" s="90"/>
      <c r="T106" s="90"/>
      <c r="U106" s="90"/>
      <c r="V106" s="90"/>
      <c r="W106" s="90"/>
      <c r="X106" s="90"/>
      <c r="Y106" s="90"/>
      <c r="Z106" s="118"/>
      <c r="AA106" s="4"/>
    </row>
    <row r="107" spans="1:27" ht="21" customHeight="1" x14ac:dyDescent="0.3">
      <c r="A107" s="31" t="s">
        <v>2763</v>
      </c>
      <c r="B107" s="191"/>
      <c r="C107" s="191"/>
      <c r="D107" s="117"/>
      <c r="E107" s="82"/>
      <c r="F107" s="192"/>
      <c r="G107" s="192"/>
      <c r="H107" s="102"/>
      <c r="I107" s="109"/>
      <c r="J107" s="191"/>
      <c r="K107" s="191"/>
      <c r="L107" s="48"/>
      <c r="M107" s="85"/>
      <c r="N107" s="49"/>
      <c r="O107" s="89"/>
      <c r="P107" s="90"/>
      <c r="Q107" s="90"/>
      <c r="R107" s="90"/>
      <c r="S107" s="90"/>
      <c r="T107" s="90"/>
      <c r="U107" s="90"/>
      <c r="V107" s="90"/>
      <c r="W107" s="90"/>
      <c r="X107" s="90"/>
      <c r="Y107" s="90"/>
      <c r="Z107" s="118"/>
      <c r="AA107" s="4"/>
    </row>
    <row r="108" spans="1:27" ht="21" customHeight="1" x14ac:dyDescent="0.3">
      <c r="A108" s="31" t="s">
        <v>2764</v>
      </c>
      <c r="B108" s="191"/>
      <c r="C108" s="191"/>
      <c r="D108" s="117"/>
      <c r="E108" s="82"/>
      <c r="F108" s="192"/>
      <c r="G108" s="192"/>
      <c r="H108" s="102"/>
      <c r="I108" s="109"/>
      <c r="J108" s="191"/>
      <c r="K108" s="191"/>
      <c r="L108" s="48"/>
      <c r="M108" s="85"/>
      <c r="N108" s="49"/>
      <c r="O108" s="89"/>
      <c r="P108" s="90"/>
      <c r="Q108" s="90"/>
      <c r="R108" s="90"/>
      <c r="S108" s="90"/>
      <c r="T108" s="90"/>
      <c r="U108" s="90"/>
      <c r="V108" s="90"/>
      <c r="W108" s="90"/>
      <c r="X108" s="90"/>
      <c r="Y108" s="90"/>
      <c r="Z108" s="118"/>
      <c r="AA108" s="4"/>
    </row>
    <row r="109" spans="1:27" ht="21" customHeight="1" x14ac:dyDescent="0.3">
      <c r="A109" s="31" t="s">
        <v>2765</v>
      </c>
      <c r="B109" s="191"/>
      <c r="C109" s="191"/>
      <c r="D109" s="117"/>
      <c r="E109" s="82"/>
      <c r="F109" s="192"/>
      <c r="G109" s="192"/>
      <c r="H109" s="102"/>
      <c r="I109" s="109"/>
      <c r="J109" s="191"/>
      <c r="K109" s="191"/>
      <c r="L109" s="48"/>
      <c r="M109" s="85"/>
      <c r="N109" s="49"/>
      <c r="O109" s="89"/>
      <c r="P109" s="90"/>
      <c r="Q109" s="90"/>
      <c r="R109" s="90"/>
      <c r="S109" s="90"/>
      <c r="T109" s="90"/>
      <c r="U109" s="90"/>
      <c r="V109" s="90"/>
      <c r="W109" s="90"/>
      <c r="X109" s="90"/>
      <c r="Y109" s="90"/>
      <c r="Z109" s="118"/>
      <c r="AA109" s="4"/>
    </row>
    <row r="110" spans="1:27" ht="21" customHeight="1" x14ac:dyDescent="0.3">
      <c r="A110" s="31" t="s">
        <v>2766</v>
      </c>
      <c r="B110" s="191"/>
      <c r="C110" s="191"/>
      <c r="D110" s="117"/>
      <c r="E110" s="82"/>
      <c r="F110" s="192"/>
      <c r="G110" s="192"/>
      <c r="H110" s="102"/>
      <c r="I110" s="109"/>
      <c r="J110" s="191"/>
      <c r="K110" s="191"/>
      <c r="L110" s="48"/>
      <c r="M110" s="85"/>
      <c r="N110" s="49"/>
      <c r="O110" s="89"/>
      <c r="P110" s="90"/>
      <c r="Q110" s="90"/>
      <c r="R110" s="90"/>
      <c r="S110" s="90"/>
      <c r="T110" s="90"/>
      <c r="U110" s="90"/>
      <c r="V110" s="90"/>
      <c r="W110" s="90"/>
      <c r="X110" s="90"/>
      <c r="Y110" s="90"/>
      <c r="Z110" s="118"/>
      <c r="AA110" s="4"/>
    </row>
    <row r="111" spans="1:27" ht="21" customHeight="1" x14ac:dyDescent="0.3">
      <c r="A111" s="31" t="s">
        <v>2767</v>
      </c>
      <c r="B111" s="191"/>
      <c r="C111" s="191"/>
      <c r="D111" s="117"/>
      <c r="E111" s="82"/>
      <c r="F111" s="192"/>
      <c r="G111" s="192"/>
      <c r="H111" s="102"/>
      <c r="I111" s="109"/>
      <c r="J111" s="191"/>
      <c r="K111" s="191"/>
      <c r="L111" s="48"/>
      <c r="M111" s="85"/>
      <c r="N111" s="49"/>
      <c r="O111" s="89"/>
      <c r="P111" s="90"/>
      <c r="Q111" s="90"/>
      <c r="R111" s="90"/>
      <c r="S111" s="90"/>
      <c r="T111" s="90"/>
      <c r="U111" s="90"/>
      <c r="V111" s="90"/>
      <c r="W111" s="90"/>
      <c r="X111" s="90"/>
      <c r="Y111" s="90"/>
      <c r="Z111" s="118"/>
      <c r="AA111" s="4"/>
    </row>
    <row r="112" spans="1:27" ht="21" customHeight="1" x14ac:dyDescent="0.3">
      <c r="A112" s="31" t="s">
        <v>2768</v>
      </c>
      <c r="B112" s="191"/>
      <c r="C112" s="191"/>
      <c r="D112" s="117"/>
      <c r="E112" s="82"/>
      <c r="F112" s="192"/>
      <c r="G112" s="192"/>
      <c r="H112" s="102"/>
      <c r="I112" s="109"/>
      <c r="J112" s="191"/>
      <c r="K112" s="191"/>
      <c r="L112" s="48"/>
      <c r="M112" s="85"/>
      <c r="N112" s="49"/>
      <c r="O112" s="89"/>
      <c r="P112" s="90"/>
      <c r="Q112" s="90"/>
      <c r="R112" s="90"/>
      <c r="S112" s="90"/>
      <c r="T112" s="90"/>
      <c r="U112" s="90"/>
      <c r="V112" s="90"/>
      <c r="W112" s="90"/>
      <c r="X112" s="90"/>
      <c r="Y112" s="90"/>
      <c r="Z112" s="118"/>
      <c r="AA112" s="4"/>
    </row>
    <row r="113" spans="1:27" ht="21" customHeight="1" x14ac:dyDescent="0.3">
      <c r="A113" s="31" t="s">
        <v>2769</v>
      </c>
      <c r="B113" s="191"/>
      <c r="C113" s="191"/>
      <c r="D113" s="117"/>
      <c r="E113" s="82"/>
      <c r="F113" s="192"/>
      <c r="G113" s="192"/>
      <c r="H113" s="102"/>
      <c r="I113" s="109"/>
      <c r="J113" s="191"/>
      <c r="K113" s="191"/>
      <c r="L113" s="48"/>
      <c r="M113" s="85"/>
      <c r="N113" s="49"/>
      <c r="O113" s="89"/>
      <c r="P113" s="90"/>
      <c r="Q113" s="90"/>
      <c r="R113" s="90"/>
      <c r="S113" s="90"/>
      <c r="T113" s="90"/>
      <c r="U113" s="90"/>
      <c r="V113" s="90"/>
      <c r="W113" s="90"/>
      <c r="X113" s="90"/>
      <c r="Y113" s="90"/>
      <c r="Z113" s="118"/>
      <c r="AA113" s="4"/>
    </row>
    <row r="114" spans="1:27" ht="21" customHeight="1" x14ac:dyDescent="0.3">
      <c r="A114" s="31" t="s">
        <v>2770</v>
      </c>
      <c r="B114" s="191"/>
      <c r="C114" s="191"/>
      <c r="D114" s="117"/>
      <c r="E114" s="82"/>
      <c r="F114" s="192"/>
      <c r="G114" s="192"/>
      <c r="H114" s="102"/>
      <c r="I114" s="109"/>
      <c r="J114" s="191"/>
      <c r="K114" s="191"/>
      <c r="L114" s="48"/>
      <c r="M114" s="85"/>
      <c r="N114" s="49"/>
      <c r="O114" s="89"/>
      <c r="P114" s="90"/>
      <c r="Q114" s="90"/>
      <c r="R114" s="90"/>
      <c r="S114" s="90"/>
      <c r="T114" s="90"/>
      <c r="U114" s="90"/>
      <c r="V114" s="90"/>
      <c r="W114" s="90"/>
      <c r="X114" s="90"/>
      <c r="Y114" s="90"/>
      <c r="Z114" s="118"/>
      <c r="AA114" s="4"/>
    </row>
    <row r="115" spans="1:27" ht="21" customHeight="1" x14ac:dyDescent="0.3">
      <c r="A115" s="31" t="s">
        <v>2771</v>
      </c>
      <c r="B115" s="191"/>
      <c r="C115" s="191"/>
      <c r="D115" s="117"/>
      <c r="E115" s="82"/>
      <c r="F115" s="192"/>
      <c r="G115" s="192"/>
      <c r="H115" s="102"/>
      <c r="I115" s="109"/>
      <c r="J115" s="191"/>
      <c r="K115" s="191"/>
      <c r="L115" s="48"/>
      <c r="M115" s="85"/>
      <c r="N115" s="49"/>
      <c r="O115" s="89"/>
      <c r="P115" s="90"/>
      <c r="Q115" s="90"/>
      <c r="R115" s="90"/>
      <c r="S115" s="90"/>
      <c r="T115" s="90"/>
      <c r="U115" s="90"/>
      <c r="V115" s="90"/>
      <c r="W115" s="90"/>
      <c r="X115" s="90"/>
      <c r="Y115" s="90"/>
      <c r="Z115" s="118"/>
      <c r="AA115" s="4"/>
    </row>
    <row r="116" spans="1:27" ht="21" customHeight="1" x14ac:dyDescent="0.3">
      <c r="A116" s="31" t="s">
        <v>2772</v>
      </c>
      <c r="B116" s="191"/>
      <c r="C116" s="191"/>
      <c r="D116" s="117"/>
      <c r="E116" s="82"/>
      <c r="F116" s="192"/>
      <c r="G116" s="192"/>
      <c r="H116" s="102"/>
      <c r="I116" s="109"/>
      <c r="J116" s="191"/>
      <c r="K116" s="191"/>
      <c r="L116" s="48"/>
      <c r="M116" s="85"/>
      <c r="N116" s="49"/>
      <c r="O116" s="89"/>
      <c r="P116" s="90"/>
      <c r="Q116" s="90"/>
      <c r="R116" s="90"/>
      <c r="S116" s="90"/>
      <c r="T116" s="90"/>
      <c r="U116" s="90"/>
      <c r="V116" s="90"/>
      <c r="W116" s="90"/>
      <c r="X116" s="90"/>
      <c r="Y116" s="90"/>
      <c r="Z116" s="118"/>
      <c r="AA116" s="4"/>
    </row>
    <row r="117" spans="1:27" ht="21" customHeight="1" x14ac:dyDescent="0.3">
      <c r="A117" s="31" t="s">
        <v>2773</v>
      </c>
      <c r="B117" s="191"/>
      <c r="C117" s="191"/>
      <c r="D117" s="117"/>
      <c r="E117" s="82"/>
      <c r="F117" s="192"/>
      <c r="G117" s="192"/>
      <c r="H117" s="102"/>
      <c r="I117" s="109"/>
      <c r="J117" s="191"/>
      <c r="K117" s="191"/>
      <c r="L117" s="48"/>
      <c r="M117" s="85"/>
      <c r="N117" s="49"/>
      <c r="O117" s="89"/>
      <c r="P117" s="90"/>
      <c r="Q117" s="90"/>
      <c r="R117" s="90"/>
      <c r="S117" s="90"/>
      <c r="T117" s="90"/>
      <c r="U117" s="90"/>
      <c r="V117" s="90"/>
      <c r="W117" s="90"/>
      <c r="X117" s="90"/>
      <c r="Y117" s="90"/>
      <c r="Z117" s="118"/>
      <c r="AA117" s="4"/>
    </row>
    <row r="118" spans="1:27" ht="21" customHeight="1" x14ac:dyDescent="0.3">
      <c r="A118" s="31" t="s">
        <v>2774</v>
      </c>
      <c r="B118" s="191"/>
      <c r="C118" s="191"/>
      <c r="D118" s="117"/>
      <c r="E118" s="82"/>
      <c r="F118" s="192"/>
      <c r="G118" s="192"/>
      <c r="H118" s="102"/>
      <c r="I118" s="109"/>
      <c r="J118" s="191"/>
      <c r="K118" s="191"/>
      <c r="L118" s="48"/>
      <c r="M118" s="85"/>
      <c r="N118" s="49"/>
      <c r="O118" s="89"/>
      <c r="P118" s="90"/>
      <c r="Q118" s="90"/>
      <c r="R118" s="90"/>
      <c r="S118" s="90"/>
      <c r="T118" s="90"/>
      <c r="U118" s="90"/>
      <c r="V118" s="90"/>
      <c r="W118" s="90"/>
      <c r="X118" s="90"/>
      <c r="Y118" s="90"/>
      <c r="Z118" s="118"/>
      <c r="AA118" s="4"/>
    </row>
    <row r="119" spans="1:27" ht="21" customHeight="1" x14ac:dyDescent="0.3">
      <c r="A119" s="31" t="s">
        <v>2775</v>
      </c>
      <c r="B119" s="191"/>
      <c r="C119" s="191"/>
      <c r="D119" s="117"/>
      <c r="E119" s="82"/>
      <c r="F119" s="192"/>
      <c r="G119" s="192"/>
      <c r="H119" s="102"/>
      <c r="I119" s="109"/>
      <c r="J119" s="191"/>
      <c r="K119" s="191"/>
      <c r="L119" s="48"/>
      <c r="M119" s="85"/>
      <c r="N119" s="49"/>
      <c r="O119" s="89"/>
      <c r="P119" s="90"/>
      <c r="Q119" s="90"/>
      <c r="R119" s="90"/>
      <c r="S119" s="90"/>
      <c r="T119" s="90"/>
      <c r="U119" s="90"/>
      <c r="V119" s="90"/>
      <c r="W119" s="90"/>
      <c r="X119" s="90"/>
      <c r="Y119" s="90"/>
      <c r="Z119" s="118"/>
      <c r="AA119" s="4"/>
    </row>
    <row r="120" spans="1:27" ht="21" customHeight="1" x14ac:dyDescent="0.3">
      <c r="A120" s="31" t="s">
        <v>2776</v>
      </c>
      <c r="B120" s="191"/>
      <c r="C120" s="191"/>
      <c r="D120" s="117"/>
      <c r="E120" s="82"/>
      <c r="F120" s="192"/>
      <c r="G120" s="192"/>
      <c r="H120" s="102"/>
      <c r="I120" s="109"/>
      <c r="J120" s="191"/>
      <c r="K120" s="191"/>
      <c r="L120" s="48"/>
      <c r="M120" s="85"/>
      <c r="N120" s="49"/>
      <c r="O120" s="89"/>
      <c r="P120" s="90"/>
      <c r="Q120" s="90"/>
      <c r="R120" s="90"/>
      <c r="S120" s="90"/>
      <c r="T120" s="90"/>
      <c r="U120" s="90"/>
      <c r="V120" s="90"/>
      <c r="W120" s="90"/>
      <c r="X120" s="90"/>
      <c r="Y120" s="90"/>
      <c r="Z120" s="118"/>
      <c r="AA120" s="4"/>
    </row>
    <row r="121" spans="1:27" ht="21" customHeight="1" x14ac:dyDescent="0.3">
      <c r="A121" s="31" t="s">
        <v>2777</v>
      </c>
      <c r="B121" s="191"/>
      <c r="C121" s="191"/>
      <c r="D121" s="117"/>
      <c r="E121" s="82"/>
      <c r="F121" s="192"/>
      <c r="G121" s="192"/>
      <c r="H121" s="102"/>
      <c r="I121" s="109"/>
      <c r="J121" s="191"/>
      <c r="K121" s="191"/>
      <c r="L121" s="48"/>
      <c r="M121" s="85"/>
      <c r="N121" s="49"/>
      <c r="O121" s="89"/>
      <c r="P121" s="90"/>
      <c r="Q121" s="90"/>
      <c r="R121" s="90"/>
      <c r="S121" s="90"/>
      <c r="T121" s="90"/>
      <c r="U121" s="90"/>
      <c r="V121" s="90"/>
      <c r="W121" s="90"/>
      <c r="X121" s="90"/>
      <c r="Y121" s="90"/>
      <c r="Z121" s="118"/>
      <c r="AA121" s="4"/>
    </row>
    <row r="122" spans="1:27" ht="21" customHeight="1" x14ac:dyDescent="0.3">
      <c r="A122" s="31" t="s">
        <v>2778</v>
      </c>
      <c r="B122" s="191"/>
      <c r="C122" s="191"/>
      <c r="D122" s="117"/>
      <c r="E122" s="82"/>
      <c r="F122" s="192"/>
      <c r="G122" s="192"/>
      <c r="H122" s="102"/>
      <c r="I122" s="109"/>
      <c r="J122" s="191"/>
      <c r="K122" s="191"/>
      <c r="L122" s="48"/>
      <c r="M122" s="85"/>
      <c r="N122" s="49"/>
      <c r="O122" s="89"/>
      <c r="P122" s="90"/>
      <c r="Q122" s="90"/>
      <c r="R122" s="90"/>
      <c r="S122" s="90"/>
      <c r="T122" s="90"/>
      <c r="U122" s="90"/>
      <c r="V122" s="90"/>
      <c r="W122" s="90"/>
      <c r="X122" s="90"/>
      <c r="Y122" s="90"/>
      <c r="Z122" s="118"/>
      <c r="AA122" s="4"/>
    </row>
    <row r="123" spans="1:27" ht="21" customHeight="1" x14ac:dyDescent="0.3">
      <c r="A123" s="31" t="s">
        <v>2779</v>
      </c>
      <c r="B123" s="191"/>
      <c r="C123" s="191"/>
      <c r="D123" s="117"/>
      <c r="E123" s="82"/>
      <c r="F123" s="192"/>
      <c r="G123" s="192"/>
      <c r="H123" s="102"/>
      <c r="I123" s="109"/>
      <c r="J123" s="191"/>
      <c r="K123" s="191"/>
      <c r="L123" s="48"/>
      <c r="M123" s="85"/>
      <c r="N123" s="49"/>
      <c r="O123" s="89"/>
      <c r="P123" s="90"/>
      <c r="Q123" s="90"/>
      <c r="R123" s="90"/>
      <c r="S123" s="90"/>
      <c r="T123" s="90"/>
      <c r="U123" s="90"/>
      <c r="V123" s="90"/>
      <c r="W123" s="90"/>
      <c r="X123" s="90"/>
      <c r="Y123" s="90"/>
      <c r="Z123" s="118"/>
      <c r="AA123" s="4"/>
    </row>
    <row r="124" spans="1:27" ht="21" customHeight="1" x14ac:dyDescent="0.3">
      <c r="A124" s="31" t="s">
        <v>2780</v>
      </c>
      <c r="B124" s="191"/>
      <c r="C124" s="191"/>
      <c r="D124" s="117"/>
      <c r="E124" s="82"/>
      <c r="F124" s="192"/>
      <c r="G124" s="192"/>
      <c r="H124" s="102"/>
      <c r="I124" s="109"/>
      <c r="J124" s="191"/>
      <c r="K124" s="191"/>
      <c r="L124" s="48"/>
      <c r="M124" s="85"/>
      <c r="N124" s="49"/>
      <c r="O124" s="89"/>
      <c r="P124" s="90"/>
      <c r="Q124" s="90"/>
      <c r="R124" s="90"/>
      <c r="S124" s="90"/>
      <c r="T124" s="90"/>
      <c r="U124" s="90"/>
      <c r="V124" s="90"/>
      <c r="W124" s="90"/>
      <c r="X124" s="90"/>
      <c r="Y124" s="90"/>
      <c r="Z124" s="118"/>
      <c r="AA124" s="4"/>
    </row>
    <row r="125" spans="1:27" ht="21" customHeight="1" x14ac:dyDescent="0.3">
      <c r="A125" s="31" t="s">
        <v>2781</v>
      </c>
      <c r="B125" s="191"/>
      <c r="C125" s="191"/>
      <c r="D125" s="117"/>
      <c r="E125" s="82"/>
      <c r="F125" s="192"/>
      <c r="G125" s="192"/>
      <c r="H125" s="102"/>
      <c r="I125" s="109"/>
      <c r="J125" s="191"/>
      <c r="K125" s="191"/>
      <c r="L125" s="48"/>
      <c r="M125" s="85"/>
      <c r="N125" s="49"/>
      <c r="O125" s="89"/>
      <c r="P125" s="90"/>
      <c r="Q125" s="90"/>
      <c r="R125" s="90"/>
      <c r="S125" s="90"/>
      <c r="T125" s="90"/>
      <c r="U125" s="90"/>
      <c r="V125" s="90"/>
      <c r="W125" s="90"/>
      <c r="X125" s="90"/>
      <c r="Y125" s="90"/>
      <c r="Z125" s="118"/>
      <c r="AA125" s="4"/>
    </row>
    <row r="126" spans="1:27" ht="21" customHeight="1" x14ac:dyDescent="0.3">
      <c r="A126" s="31" t="s">
        <v>2782</v>
      </c>
      <c r="B126" s="191"/>
      <c r="C126" s="191"/>
      <c r="D126" s="117"/>
      <c r="E126" s="82"/>
      <c r="F126" s="192"/>
      <c r="G126" s="192"/>
      <c r="H126" s="102"/>
      <c r="I126" s="109"/>
      <c r="J126" s="191"/>
      <c r="K126" s="191"/>
      <c r="L126" s="48"/>
      <c r="M126" s="85"/>
      <c r="N126" s="49"/>
      <c r="O126" s="89"/>
      <c r="P126" s="90"/>
      <c r="Q126" s="90"/>
      <c r="R126" s="90"/>
      <c r="S126" s="90"/>
      <c r="T126" s="90"/>
      <c r="U126" s="90"/>
      <c r="V126" s="90"/>
      <c r="W126" s="90"/>
      <c r="X126" s="90"/>
      <c r="Y126" s="90"/>
      <c r="Z126" s="118"/>
      <c r="AA126" s="4"/>
    </row>
    <row r="127" spans="1:27" ht="21" customHeight="1" x14ac:dyDescent="0.3">
      <c r="A127" s="31" t="s">
        <v>2783</v>
      </c>
      <c r="B127" s="191"/>
      <c r="C127" s="191"/>
      <c r="D127" s="117"/>
      <c r="E127" s="82"/>
      <c r="F127" s="192"/>
      <c r="G127" s="192"/>
      <c r="H127" s="102"/>
      <c r="I127" s="109"/>
      <c r="J127" s="191"/>
      <c r="K127" s="191"/>
      <c r="L127" s="48"/>
      <c r="M127" s="85"/>
      <c r="N127" s="49"/>
      <c r="O127" s="89"/>
      <c r="P127" s="90"/>
      <c r="Q127" s="90"/>
      <c r="R127" s="90"/>
      <c r="S127" s="90"/>
      <c r="T127" s="90"/>
      <c r="U127" s="90"/>
      <c r="V127" s="90"/>
      <c r="W127" s="90"/>
      <c r="X127" s="90"/>
      <c r="Y127" s="90"/>
      <c r="Z127" s="118"/>
      <c r="AA127" s="4"/>
    </row>
    <row r="128" spans="1:27" ht="21" customHeight="1" x14ac:dyDescent="0.3">
      <c r="A128" s="31" t="s">
        <v>2784</v>
      </c>
      <c r="B128" s="191"/>
      <c r="C128" s="191"/>
      <c r="D128" s="117"/>
      <c r="E128" s="82"/>
      <c r="F128" s="192"/>
      <c r="G128" s="192"/>
      <c r="H128" s="102"/>
      <c r="I128" s="109"/>
      <c r="J128" s="191"/>
      <c r="K128" s="191"/>
      <c r="L128" s="48"/>
      <c r="M128" s="85"/>
      <c r="N128" s="49"/>
      <c r="O128" s="89"/>
      <c r="P128" s="90"/>
      <c r="Q128" s="90"/>
      <c r="R128" s="90"/>
      <c r="S128" s="90"/>
      <c r="T128" s="90"/>
      <c r="U128" s="90"/>
      <c r="V128" s="90"/>
      <c r="W128" s="90"/>
      <c r="X128" s="90"/>
      <c r="Y128" s="90"/>
      <c r="Z128" s="118"/>
      <c r="AA128" s="4"/>
    </row>
    <row r="129" spans="1:27" ht="21" customHeight="1" x14ac:dyDescent="0.3">
      <c r="A129" s="31" t="s">
        <v>2785</v>
      </c>
      <c r="B129" s="191"/>
      <c r="C129" s="191"/>
      <c r="D129" s="117"/>
      <c r="E129" s="82"/>
      <c r="F129" s="192"/>
      <c r="G129" s="192"/>
      <c r="H129" s="102"/>
      <c r="I129" s="109"/>
      <c r="J129" s="191"/>
      <c r="K129" s="191"/>
      <c r="L129" s="48"/>
      <c r="M129" s="85"/>
      <c r="N129" s="49"/>
      <c r="O129" s="89"/>
      <c r="P129" s="90"/>
      <c r="Q129" s="90"/>
      <c r="R129" s="90"/>
      <c r="S129" s="90"/>
      <c r="T129" s="90"/>
      <c r="U129" s="90"/>
      <c r="V129" s="90"/>
      <c r="W129" s="90"/>
      <c r="X129" s="90"/>
      <c r="Y129" s="90"/>
      <c r="Z129" s="118"/>
      <c r="AA129" s="4"/>
    </row>
    <row r="130" spans="1:27" ht="21" customHeight="1" x14ac:dyDescent="0.3">
      <c r="A130" s="31" t="s">
        <v>2787</v>
      </c>
      <c r="B130" s="191"/>
      <c r="C130" s="191"/>
      <c r="D130" s="117"/>
      <c r="E130" s="82"/>
      <c r="F130" s="192"/>
      <c r="G130" s="192"/>
      <c r="H130" s="102"/>
      <c r="I130" s="109"/>
      <c r="J130" s="191"/>
      <c r="K130" s="191"/>
      <c r="L130" s="48"/>
      <c r="M130" s="85"/>
      <c r="N130" s="49"/>
      <c r="O130" s="89"/>
      <c r="P130" s="90"/>
      <c r="Q130" s="90"/>
      <c r="R130" s="90"/>
      <c r="S130" s="90"/>
      <c r="T130" s="90"/>
      <c r="U130" s="90"/>
      <c r="V130" s="90"/>
      <c r="W130" s="90"/>
      <c r="X130" s="90"/>
      <c r="Y130" s="90"/>
      <c r="Z130" s="118"/>
      <c r="AA130" s="4"/>
    </row>
    <row r="131" spans="1:27" ht="21" customHeight="1" x14ac:dyDescent="0.3">
      <c r="A131" s="31" t="s">
        <v>2788</v>
      </c>
      <c r="B131" s="191"/>
      <c r="C131" s="191"/>
      <c r="D131" s="117"/>
      <c r="E131" s="82"/>
      <c r="F131" s="192"/>
      <c r="G131" s="192"/>
      <c r="H131" s="102"/>
      <c r="I131" s="109"/>
      <c r="J131" s="191"/>
      <c r="K131" s="191"/>
      <c r="L131" s="48"/>
      <c r="M131" s="85"/>
      <c r="N131" s="49"/>
      <c r="O131" s="89"/>
      <c r="P131" s="90"/>
      <c r="Q131" s="90"/>
      <c r="R131" s="90"/>
      <c r="S131" s="90"/>
      <c r="T131" s="90"/>
      <c r="U131" s="90"/>
      <c r="V131" s="90"/>
      <c r="W131" s="90"/>
      <c r="X131" s="90"/>
      <c r="Y131" s="90"/>
      <c r="Z131" s="118"/>
      <c r="AA131" s="4"/>
    </row>
    <row r="132" spans="1:27" ht="21" customHeight="1" x14ac:dyDescent="0.3">
      <c r="A132" s="31" t="s">
        <v>2789</v>
      </c>
      <c r="B132" s="191"/>
      <c r="C132" s="191"/>
      <c r="D132" s="117"/>
      <c r="E132" s="82"/>
      <c r="F132" s="192"/>
      <c r="G132" s="192"/>
      <c r="H132" s="102"/>
      <c r="I132" s="109"/>
      <c r="J132" s="191"/>
      <c r="K132" s="191"/>
      <c r="L132" s="48"/>
      <c r="M132" s="85"/>
      <c r="N132" s="49"/>
      <c r="O132" s="89"/>
      <c r="P132" s="90"/>
      <c r="Q132" s="90"/>
      <c r="R132" s="90"/>
      <c r="S132" s="90"/>
      <c r="T132" s="90"/>
      <c r="U132" s="90"/>
      <c r="V132" s="90"/>
      <c r="W132" s="90"/>
      <c r="X132" s="90"/>
      <c r="Y132" s="90"/>
      <c r="Z132" s="118"/>
      <c r="AA132" s="4"/>
    </row>
    <row r="133" spans="1:27" ht="21" customHeight="1" x14ac:dyDescent="0.3">
      <c r="A133" s="31" t="s">
        <v>2790</v>
      </c>
      <c r="B133" s="191"/>
      <c r="C133" s="191"/>
      <c r="D133" s="117"/>
      <c r="E133" s="82"/>
      <c r="F133" s="192"/>
      <c r="G133" s="192"/>
      <c r="H133" s="102"/>
      <c r="I133" s="109"/>
      <c r="J133" s="191"/>
      <c r="K133" s="191"/>
      <c r="L133" s="48"/>
      <c r="M133" s="85"/>
      <c r="N133" s="49"/>
      <c r="O133" s="89"/>
      <c r="P133" s="90"/>
      <c r="Q133" s="90"/>
      <c r="R133" s="90"/>
      <c r="S133" s="90"/>
      <c r="T133" s="90"/>
      <c r="U133" s="90"/>
      <c r="V133" s="90"/>
      <c r="W133" s="90"/>
      <c r="X133" s="90"/>
      <c r="Y133" s="90"/>
      <c r="Z133" s="118"/>
      <c r="AA133" s="4"/>
    </row>
    <row r="134" spans="1:27" ht="21" customHeight="1" x14ac:dyDescent="0.3">
      <c r="A134" s="31" t="s">
        <v>2791</v>
      </c>
      <c r="B134" s="191"/>
      <c r="C134" s="191"/>
      <c r="D134" s="117"/>
      <c r="E134" s="82"/>
      <c r="F134" s="192"/>
      <c r="G134" s="192"/>
      <c r="H134" s="102"/>
      <c r="I134" s="109"/>
      <c r="J134" s="191"/>
      <c r="K134" s="191"/>
      <c r="L134" s="48"/>
      <c r="M134" s="85"/>
      <c r="N134" s="49"/>
      <c r="O134" s="89"/>
      <c r="P134" s="90"/>
      <c r="Q134" s="90"/>
      <c r="R134" s="90"/>
      <c r="S134" s="90"/>
      <c r="T134" s="90"/>
      <c r="U134" s="90"/>
      <c r="V134" s="90"/>
      <c r="W134" s="90"/>
      <c r="X134" s="90"/>
      <c r="Y134" s="90"/>
      <c r="Z134" s="118"/>
      <c r="AA134" s="4"/>
    </row>
    <row r="135" spans="1:27" ht="21" customHeight="1" x14ac:dyDescent="0.3">
      <c r="A135" s="31" t="s">
        <v>2792</v>
      </c>
      <c r="B135" s="191"/>
      <c r="C135" s="191"/>
      <c r="D135" s="117"/>
      <c r="E135" s="82"/>
      <c r="F135" s="192"/>
      <c r="G135" s="192"/>
      <c r="H135" s="102"/>
      <c r="I135" s="109"/>
      <c r="J135" s="191"/>
      <c r="K135" s="191"/>
      <c r="L135" s="48"/>
      <c r="M135" s="85"/>
      <c r="N135" s="49"/>
      <c r="O135" s="89"/>
      <c r="P135" s="90"/>
      <c r="Q135" s="90"/>
      <c r="R135" s="90"/>
      <c r="S135" s="90"/>
      <c r="T135" s="90"/>
      <c r="U135" s="90"/>
      <c r="V135" s="90"/>
      <c r="W135" s="90"/>
      <c r="X135" s="90"/>
      <c r="Y135" s="90"/>
      <c r="Z135" s="118"/>
      <c r="AA135" s="4"/>
    </row>
    <row r="136" spans="1:27" ht="21" customHeight="1" x14ac:dyDescent="0.3">
      <c r="A136" s="31" t="s">
        <v>2793</v>
      </c>
      <c r="B136" s="191"/>
      <c r="C136" s="191"/>
      <c r="D136" s="117"/>
      <c r="E136" s="82"/>
      <c r="F136" s="192"/>
      <c r="G136" s="192"/>
      <c r="H136" s="102"/>
      <c r="I136" s="109"/>
      <c r="J136" s="191"/>
      <c r="K136" s="191"/>
      <c r="L136" s="48"/>
      <c r="M136" s="85"/>
      <c r="N136" s="49"/>
      <c r="O136" s="89"/>
      <c r="P136" s="90"/>
      <c r="Q136" s="90"/>
      <c r="R136" s="90"/>
      <c r="S136" s="90"/>
      <c r="T136" s="90"/>
      <c r="U136" s="90"/>
      <c r="V136" s="90"/>
      <c r="W136" s="90"/>
      <c r="X136" s="90"/>
      <c r="Y136" s="90"/>
      <c r="Z136" s="118"/>
      <c r="AA136" s="4"/>
    </row>
    <row r="137" spans="1:27" ht="21" customHeight="1" x14ac:dyDescent="0.3">
      <c r="A137" s="31" t="s">
        <v>2794</v>
      </c>
      <c r="B137" s="191"/>
      <c r="C137" s="191"/>
      <c r="D137" s="117"/>
      <c r="E137" s="82"/>
      <c r="F137" s="192"/>
      <c r="G137" s="192"/>
      <c r="H137" s="102"/>
      <c r="I137" s="109"/>
      <c r="J137" s="191"/>
      <c r="K137" s="191"/>
      <c r="L137" s="48"/>
      <c r="M137" s="85"/>
      <c r="N137" s="49"/>
      <c r="O137" s="89"/>
      <c r="P137" s="90"/>
      <c r="Q137" s="90"/>
      <c r="R137" s="90"/>
      <c r="S137" s="90"/>
      <c r="T137" s="90"/>
      <c r="U137" s="90"/>
      <c r="V137" s="90"/>
      <c r="W137" s="90"/>
      <c r="X137" s="90"/>
      <c r="Y137" s="90"/>
      <c r="Z137" s="118"/>
      <c r="AA137" s="4"/>
    </row>
    <row r="138" spans="1:27" ht="21" customHeight="1" x14ac:dyDescent="0.3">
      <c r="A138" s="31" t="s">
        <v>2795</v>
      </c>
      <c r="B138" s="191"/>
      <c r="C138" s="191"/>
      <c r="D138" s="117"/>
      <c r="E138" s="82"/>
      <c r="F138" s="192"/>
      <c r="G138" s="192"/>
      <c r="H138" s="102"/>
      <c r="I138" s="109"/>
      <c r="J138" s="191"/>
      <c r="K138" s="191"/>
      <c r="L138" s="48"/>
      <c r="M138" s="85"/>
      <c r="N138" s="49"/>
      <c r="O138" s="89"/>
      <c r="P138" s="90"/>
      <c r="Q138" s="90"/>
      <c r="R138" s="90"/>
      <c r="S138" s="90"/>
      <c r="T138" s="90"/>
      <c r="U138" s="90"/>
      <c r="V138" s="90"/>
      <c r="W138" s="90"/>
      <c r="X138" s="90"/>
      <c r="Y138" s="90"/>
      <c r="Z138" s="118"/>
      <c r="AA138" s="4"/>
    </row>
    <row r="139" spans="1:27" ht="21" customHeight="1" thickBot="1" x14ac:dyDescent="0.35">
      <c r="A139" s="33" t="s">
        <v>2796</v>
      </c>
      <c r="B139" s="229"/>
      <c r="C139" s="229"/>
      <c r="D139" s="119"/>
      <c r="E139" s="83"/>
      <c r="F139" s="232"/>
      <c r="G139" s="232"/>
      <c r="H139" s="103"/>
      <c r="I139" s="111"/>
      <c r="J139" s="220"/>
      <c r="K139" s="220"/>
      <c r="L139" s="69"/>
      <c r="M139" s="86"/>
      <c r="N139" s="50"/>
      <c r="O139" s="91"/>
      <c r="P139" s="92"/>
      <c r="Q139" s="92"/>
      <c r="R139" s="92"/>
      <c r="S139" s="92"/>
      <c r="T139" s="92"/>
      <c r="U139" s="92"/>
      <c r="V139" s="92"/>
      <c r="W139" s="92"/>
      <c r="X139" s="92"/>
      <c r="Y139" s="92"/>
      <c r="Z139" s="120"/>
      <c r="AA139" s="4"/>
    </row>
    <row r="140" spans="1:27" ht="24" thickBot="1" x14ac:dyDescent="0.35">
      <c r="A140" s="170" t="s">
        <v>2806</v>
      </c>
      <c r="B140" s="171"/>
      <c r="C140" s="171"/>
      <c r="D140" s="171"/>
      <c r="E140" s="171"/>
      <c r="F140" s="171"/>
      <c r="G140" s="172"/>
      <c r="H140" s="170" t="s">
        <v>2809</v>
      </c>
      <c r="I140" s="171"/>
      <c r="J140" s="171"/>
      <c r="K140" s="171"/>
      <c r="L140" s="172"/>
      <c r="M140" s="171" t="s">
        <v>2813</v>
      </c>
      <c r="N140" s="171"/>
      <c r="O140" s="171"/>
      <c r="P140" s="171"/>
      <c r="Q140" s="171"/>
      <c r="R140" s="171"/>
      <c r="S140" s="171"/>
      <c r="T140" s="171"/>
      <c r="U140" s="171"/>
      <c r="V140" s="171"/>
      <c r="W140" s="171"/>
      <c r="X140" s="171"/>
      <c r="Y140" s="171"/>
      <c r="Z140" s="172"/>
      <c r="AA140" s="2"/>
    </row>
    <row r="141" spans="1:27" ht="56.25" customHeight="1" x14ac:dyDescent="0.3">
      <c r="A141" s="223" t="s">
        <v>2807</v>
      </c>
      <c r="B141" s="224"/>
      <c r="C141" s="224"/>
      <c r="D141" s="224"/>
      <c r="E141" s="224"/>
      <c r="F141" s="224"/>
      <c r="G141" s="225"/>
      <c r="H141" s="227" t="s">
        <v>2810</v>
      </c>
      <c r="I141" s="227"/>
      <c r="J141" s="227"/>
      <c r="K141" s="227"/>
      <c r="L141" s="228"/>
      <c r="M141" s="121"/>
      <c r="N141" s="224" t="s">
        <v>3090</v>
      </c>
      <c r="O141" s="224"/>
      <c r="P141" s="224"/>
      <c r="Q141" s="224"/>
      <c r="R141" s="224"/>
      <c r="S141" s="224"/>
      <c r="T141" s="224"/>
      <c r="U141" s="224"/>
      <c r="V141" s="224"/>
      <c r="W141" s="224"/>
      <c r="X141" s="224"/>
      <c r="Y141" s="224"/>
      <c r="Z141" s="122"/>
    </row>
    <row r="142" spans="1:27" x14ac:dyDescent="0.3">
      <c r="A142" s="226"/>
      <c r="B142" s="227"/>
      <c r="C142" s="227"/>
      <c r="D142" s="227"/>
      <c r="E142" s="227"/>
      <c r="F142" s="227"/>
      <c r="G142" s="228"/>
      <c r="H142" s="70"/>
      <c r="I142" s="70"/>
      <c r="J142" s="70"/>
      <c r="K142" s="18"/>
      <c r="L142" s="11"/>
      <c r="M142" s="18"/>
      <c r="N142" s="42"/>
      <c r="O142" s="42"/>
      <c r="P142" s="42"/>
      <c r="Q142" s="42"/>
      <c r="R142" s="42"/>
      <c r="S142" s="42"/>
      <c r="T142" s="42"/>
      <c r="U142" s="42"/>
      <c r="V142" s="42"/>
      <c r="W142" s="42"/>
      <c r="X142" s="42"/>
      <c r="Y142" s="42"/>
      <c r="Z142" s="11"/>
    </row>
    <row r="143" spans="1:27" ht="15" customHeight="1" x14ac:dyDescent="0.3">
      <c r="A143" s="10"/>
      <c r="B143" s="175"/>
      <c r="C143" s="175"/>
      <c r="D143" s="175"/>
      <c r="E143" s="18"/>
      <c r="F143" s="53"/>
      <c r="G143" s="11"/>
      <c r="H143" s="221" t="s">
        <v>2811</v>
      </c>
      <c r="I143" s="221"/>
      <c r="J143" s="221"/>
      <c r="K143" s="221"/>
      <c r="L143" s="222"/>
      <c r="M143" s="147"/>
      <c r="N143" s="147"/>
      <c r="O143" s="147"/>
      <c r="P143" s="147"/>
      <c r="Q143" s="147"/>
      <c r="R143" s="147"/>
      <c r="S143" s="67" t="s">
        <v>3071</v>
      </c>
      <c r="T143" s="218"/>
      <c r="U143" s="218"/>
      <c r="V143" s="218"/>
      <c r="W143" s="218"/>
      <c r="X143" s="218"/>
      <c r="Y143" s="218"/>
      <c r="Z143" s="36"/>
    </row>
    <row r="144" spans="1:27" ht="5.25" customHeight="1" x14ac:dyDescent="0.3">
      <c r="A144" s="10"/>
      <c r="B144" s="106"/>
      <c r="C144" s="106"/>
      <c r="D144" s="106"/>
      <c r="E144" s="18"/>
      <c r="F144" s="53"/>
      <c r="G144" s="54"/>
      <c r="H144" s="53"/>
      <c r="I144" s="71"/>
      <c r="J144" s="18"/>
      <c r="K144" s="42"/>
      <c r="L144" s="24"/>
      <c r="M144" s="42"/>
      <c r="N144" s="42"/>
      <c r="O144" s="42"/>
      <c r="P144" s="42"/>
      <c r="Q144" s="42"/>
      <c r="R144" s="42"/>
      <c r="S144" s="67"/>
      <c r="T144" s="43"/>
      <c r="U144" s="43"/>
      <c r="V144" s="43"/>
      <c r="W144" s="43"/>
      <c r="X144" s="43"/>
      <c r="Y144" s="43"/>
      <c r="Z144" s="36"/>
    </row>
    <row r="145" spans="1:27" x14ac:dyDescent="0.3">
      <c r="A145" s="10"/>
      <c r="B145" s="18"/>
      <c r="C145" s="18"/>
      <c r="D145" s="106"/>
      <c r="E145" s="18"/>
      <c r="F145" s="53"/>
      <c r="G145" s="54"/>
      <c r="H145" s="53"/>
      <c r="I145" s="42"/>
      <c r="J145" s="18"/>
      <c r="K145" s="148"/>
      <c r="L145" s="149"/>
      <c r="M145" s="148"/>
      <c r="N145" s="148"/>
      <c r="O145" s="148"/>
      <c r="P145" s="148"/>
      <c r="Q145" s="148"/>
      <c r="R145" s="148"/>
      <c r="S145" s="68" t="s">
        <v>3070</v>
      </c>
      <c r="T145" s="219"/>
      <c r="U145" s="219"/>
      <c r="V145" s="219"/>
      <c r="W145" s="219"/>
      <c r="X145" s="219"/>
      <c r="Y145" s="219"/>
      <c r="Z145" s="11"/>
    </row>
    <row r="146" spans="1:27" ht="5.25" customHeight="1" x14ac:dyDescent="0.3">
      <c r="A146" s="10"/>
      <c r="B146" s="18"/>
      <c r="C146" s="18"/>
      <c r="D146" s="106"/>
      <c r="E146" s="18"/>
      <c r="F146" s="53"/>
      <c r="G146" s="54"/>
      <c r="H146" s="53"/>
      <c r="I146" s="42"/>
      <c r="J146" s="18"/>
      <c r="K146" s="42"/>
      <c r="L146" s="24"/>
      <c r="M146" s="42"/>
      <c r="N146" s="42"/>
      <c r="O146" s="42"/>
      <c r="P146" s="42"/>
      <c r="Q146" s="42"/>
      <c r="R146" s="42"/>
      <c r="S146" s="68"/>
      <c r="T146" s="43"/>
      <c r="U146" s="43"/>
      <c r="V146" s="43"/>
      <c r="W146" s="43"/>
      <c r="X146" s="43"/>
      <c r="Y146" s="43"/>
      <c r="Z146" s="11"/>
    </row>
    <row r="147" spans="1:27" x14ac:dyDescent="0.3">
      <c r="A147" s="10"/>
      <c r="B147" s="18"/>
      <c r="C147" s="18" t="s">
        <v>2808</v>
      </c>
      <c r="D147" s="18"/>
      <c r="E147" s="18"/>
      <c r="F147" s="76"/>
      <c r="G147" s="54"/>
      <c r="H147" s="53"/>
      <c r="I147" s="42"/>
      <c r="J147" s="18"/>
      <c r="K147" s="148"/>
      <c r="L147" s="149"/>
      <c r="M147" s="148"/>
      <c r="N147" s="148"/>
      <c r="O147" s="148"/>
      <c r="P147" s="148"/>
      <c r="Q147" s="148"/>
      <c r="R147" s="148"/>
      <c r="S147" s="67" t="s">
        <v>3069</v>
      </c>
      <c r="T147" s="219"/>
      <c r="U147" s="219"/>
      <c r="V147" s="219"/>
      <c r="W147" s="219"/>
      <c r="X147" s="219"/>
      <c r="Y147" s="219"/>
      <c r="Z147" s="38"/>
    </row>
    <row r="148" spans="1:27" ht="5.25" customHeight="1" x14ac:dyDescent="0.3">
      <c r="A148" s="10"/>
      <c r="B148" s="18"/>
      <c r="C148" s="18"/>
      <c r="D148" s="18"/>
      <c r="E148" s="42"/>
      <c r="F148" s="53"/>
      <c r="G148" s="54"/>
      <c r="H148" s="53"/>
      <c r="I148" s="18"/>
      <c r="J148" s="59"/>
      <c r="K148" s="18"/>
      <c r="L148" s="11"/>
      <c r="M148" s="18"/>
      <c r="N148" s="42"/>
      <c r="O148" s="42"/>
      <c r="P148" s="42"/>
      <c r="Q148" s="42"/>
      <c r="R148" s="42"/>
      <c r="S148" s="42"/>
      <c r="T148" s="43"/>
      <c r="U148" s="43"/>
      <c r="V148" s="43"/>
      <c r="W148" s="43"/>
      <c r="X148" s="43"/>
      <c r="Y148" s="43"/>
      <c r="Z148" s="38"/>
    </row>
    <row r="149" spans="1:27" x14ac:dyDescent="0.3">
      <c r="A149" s="10"/>
      <c r="C149" s="175" t="s">
        <v>3072</v>
      </c>
      <c r="D149" s="175"/>
      <c r="E149" s="175"/>
      <c r="F149" s="175"/>
      <c r="G149" s="11"/>
      <c r="H149" s="73" t="s">
        <v>2812</v>
      </c>
      <c r="I149" s="79"/>
      <c r="J149" s="18" t="s">
        <v>3037</v>
      </c>
      <c r="K149" s="18"/>
      <c r="L149" s="11"/>
      <c r="M149" s="18"/>
      <c r="N149" s="18"/>
      <c r="O149" s="148"/>
      <c r="P149" s="148"/>
      <c r="Q149" s="148"/>
      <c r="R149" s="148"/>
      <c r="S149" s="59" t="s">
        <v>2814</v>
      </c>
      <c r="T149" s="165"/>
      <c r="U149" s="165"/>
      <c r="V149" s="165"/>
      <c r="W149" s="165"/>
      <c r="X149" s="165"/>
      <c r="Y149" s="165"/>
      <c r="Z149" s="38"/>
    </row>
    <row r="150" spans="1:27" x14ac:dyDescent="0.3">
      <c r="A150" s="10"/>
      <c r="B150" s="107"/>
      <c r="C150" s="107"/>
      <c r="D150" s="107"/>
      <c r="E150" s="18"/>
      <c r="F150" s="18"/>
      <c r="G150" s="11"/>
      <c r="H150" s="72"/>
      <c r="I150" s="18"/>
      <c r="J150" s="18"/>
      <c r="K150" s="18"/>
      <c r="L150" s="11"/>
      <c r="M150" s="18"/>
      <c r="N150" s="18"/>
      <c r="O150" s="148"/>
      <c r="P150" s="148"/>
      <c r="Q150" s="148"/>
      <c r="R150" s="148"/>
      <c r="S150" s="59"/>
      <c r="T150" s="59"/>
      <c r="U150" s="59"/>
      <c r="V150" s="59"/>
      <c r="W150" s="59"/>
      <c r="X150" s="59"/>
      <c r="Y150" s="59"/>
      <c r="Z150" s="38"/>
    </row>
    <row r="151" spans="1:27" x14ac:dyDescent="0.3">
      <c r="A151" s="10"/>
      <c r="B151" s="107"/>
      <c r="C151" s="221" t="s">
        <v>3087</v>
      </c>
      <c r="D151" s="221"/>
      <c r="E151" s="221"/>
      <c r="F151" s="221"/>
      <c r="G151" s="11"/>
      <c r="H151" s="72"/>
      <c r="I151" s="18"/>
      <c r="J151" s="18"/>
      <c r="K151" s="18"/>
      <c r="L151" s="11"/>
      <c r="M151" s="18"/>
      <c r="N151" s="18"/>
      <c r="O151" s="148"/>
      <c r="P151" s="148"/>
      <c r="Q151" s="148"/>
      <c r="R151" s="148"/>
      <c r="S151" s="59"/>
      <c r="T151" s="59"/>
      <c r="U151" s="59"/>
      <c r="V151" s="59"/>
      <c r="W151" s="59"/>
      <c r="X151" s="59"/>
      <c r="Y151" s="59"/>
      <c r="Z151" s="38"/>
    </row>
    <row r="152" spans="1:27" x14ac:dyDescent="0.3">
      <c r="A152" s="10"/>
      <c r="B152" s="18"/>
      <c r="C152" s="221"/>
      <c r="D152" s="221"/>
      <c r="E152" s="221"/>
      <c r="F152" s="221"/>
      <c r="G152" s="11"/>
      <c r="H152" s="68"/>
      <c r="I152" s="150"/>
      <c r="J152" s="42"/>
      <c r="K152" s="59"/>
      <c r="L152" s="74"/>
      <c r="M152" s="59"/>
      <c r="N152" s="59"/>
      <c r="O152" s="59"/>
      <c r="P152" s="59"/>
      <c r="Q152" s="59"/>
      <c r="R152" s="59"/>
      <c r="S152" s="59"/>
      <c r="T152" s="59"/>
      <c r="U152" s="59"/>
      <c r="V152" s="59"/>
      <c r="W152" s="59"/>
      <c r="X152" s="59"/>
      <c r="Y152" s="59"/>
      <c r="Z152" s="39"/>
    </row>
    <row r="153" spans="1:27" ht="15" thickBot="1" x14ac:dyDescent="0.35">
      <c r="A153" s="12"/>
      <c r="B153" s="19"/>
      <c r="C153" s="19"/>
      <c r="D153" s="19"/>
      <c r="E153" s="19"/>
      <c r="F153" s="19"/>
      <c r="G153" s="13"/>
      <c r="H153" s="19"/>
      <c r="I153" s="19"/>
      <c r="J153" s="19"/>
      <c r="K153" s="19"/>
      <c r="L153" s="13"/>
      <c r="M153" s="19"/>
      <c r="N153" s="19"/>
      <c r="O153" s="19"/>
      <c r="P153" s="19"/>
      <c r="Q153" s="19"/>
      <c r="R153" s="19"/>
      <c r="S153" s="19"/>
      <c r="T153" s="19"/>
      <c r="U153" s="19"/>
      <c r="V153" s="19"/>
      <c r="W153" s="19"/>
      <c r="X153" s="19"/>
      <c r="Y153" s="19"/>
      <c r="Z153" s="13"/>
    </row>
    <row r="154" spans="1:27" ht="24" thickBot="1" x14ac:dyDescent="0.35">
      <c r="A154" s="176" t="s">
        <v>2816</v>
      </c>
      <c r="B154" s="177"/>
      <c r="C154" s="177"/>
      <c r="D154" s="177"/>
      <c r="E154" s="177"/>
      <c r="F154" s="177"/>
      <c r="G154" s="177"/>
      <c r="H154" s="177"/>
      <c r="I154" s="177"/>
      <c r="J154" s="177"/>
      <c r="K154" s="177"/>
      <c r="L154" s="177"/>
      <c r="M154" s="178"/>
      <c r="N154" s="178"/>
      <c r="O154" s="178"/>
      <c r="P154" s="178"/>
      <c r="Q154" s="178"/>
      <c r="R154" s="178"/>
      <c r="S154" s="178"/>
      <c r="T154" s="178"/>
      <c r="U154" s="178"/>
      <c r="V154" s="178"/>
      <c r="W154" s="178"/>
      <c r="X154" s="178"/>
      <c r="Y154" s="178"/>
      <c r="Z154" s="179"/>
      <c r="AA154" s="2"/>
    </row>
    <row r="155" spans="1:27" x14ac:dyDescent="0.3">
      <c r="A155" s="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9"/>
    </row>
    <row r="156" spans="1:27" x14ac:dyDescent="0.3">
      <c r="A156" s="10"/>
      <c r="B156" s="106"/>
      <c r="C156" s="241" t="s">
        <v>3088</v>
      </c>
      <c r="D156" s="241"/>
      <c r="E156" s="241"/>
      <c r="F156" s="241"/>
      <c r="G156" s="241"/>
      <c r="H156" s="241"/>
      <c r="I156" s="241"/>
      <c r="J156" s="241"/>
      <c r="K156" s="241"/>
      <c r="L156" s="241"/>
      <c r="M156" s="241"/>
      <c r="N156" s="241"/>
      <c r="O156" s="241"/>
      <c r="P156" s="241"/>
      <c r="Q156" s="241"/>
      <c r="R156" s="241"/>
      <c r="S156" s="241"/>
      <c r="T156" s="241"/>
      <c r="U156" s="241"/>
      <c r="V156" s="241"/>
      <c r="W156" s="241"/>
      <c r="X156" s="106"/>
      <c r="Y156" s="106"/>
      <c r="Z156" s="11"/>
    </row>
    <row r="157" spans="1:27" x14ac:dyDescent="0.3">
      <c r="A157" s="10"/>
      <c r="B157" s="106"/>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106"/>
      <c r="Y157" s="106"/>
      <c r="Z157" s="11"/>
    </row>
    <row r="158" spans="1:27" x14ac:dyDescent="0.3">
      <c r="A158" s="10"/>
      <c r="B158" s="106"/>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106"/>
      <c r="Y158" s="106"/>
      <c r="Z158" s="11"/>
    </row>
    <row r="159" spans="1:27" x14ac:dyDescent="0.3">
      <c r="A159" s="10"/>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1"/>
    </row>
    <row r="160" spans="1:27" x14ac:dyDescent="0.3">
      <c r="A160" s="10"/>
      <c r="B160" s="106"/>
      <c r="C160" s="106"/>
      <c r="D160" s="106"/>
      <c r="E160" s="106"/>
      <c r="F160" s="106"/>
      <c r="G160" s="106"/>
      <c r="H160" s="106"/>
      <c r="I160" s="106"/>
      <c r="J160" s="106"/>
      <c r="K160" s="106"/>
      <c r="L160" s="106"/>
      <c r="M160" s="18"/>
      <c r="N160" s="106"/>
      <c r="O160" s="106"/>
      <c r="P160" s="106"/>
      <c r="Q160" s="106"/>
      <c r="R160" s="106"/>
      <c r="S160" s="106"/>
      <c r="T160" s="106"/>
      <c r="U160" s="106"/>
      <c r="V160" s="106"/>
      <c r="W160" s="75" t="s">
        <v>3068</v>
      </c>
      <c r="X160" s="106"/>
      <c r="Y160" s="106"/>
      <c r="Z160" s="11"/>
    </row>
    <row r="161" spans="1:26" x14ac:dyDescent="0.3">
      <c r="A161" s="10"/>
      <c r="B161" s="106"/>
      <c r="C161" s="106"/>
      <c r="D161" s="18"/>
      <c r="E161" s="106"/>
      <c r="F161" s="106"/>
      <c r="G161" s="106"/>
      <c r="H161" s="106"/>
      <c r="I161" s="106"/>
      <c r="J161" s="106"/>
      <c r="K161" s="106"/>
      <c r="L161" s="106"/>
      <c r="M161" s="18"/>
      <c r="N161" s="106"/>
      <c r="O161" s="106"/>
      <c r="P161" s="106"/>
      <c r="Q161" s="106"/>
      <c r="R161" s="106"/>
      <c r="S161" s="106"/>
      <c r="T161" s="106"/>
      <c r="U161" s="106"/>
      <c r="V161" s="106"/>
      <c r="W161" s="106"/>
      <c r="X161" s="106"/>
      <c r="Y161" s="106"/>
      <c r="Z161" s="11"/>
    </row>
    <row r="162" spans="1:26" x14ac:dyDescent="0.3">
      <c r="A162" s="40"/>
      <c r="B162" s="18"/>
      <c r="C162" s="18"/>
      <c r="D162" s="18"/>
      <c r="E162" s="75" t="s">
        <v>2839</v>
      </c>
      <c r="F162" s="107" t="s">
        <v>2817</v>
      </c>
      <c r="G162" s="106"/>
      <c r="H162" s="106"/>
      <c r="I162" s="106"/>
      <c r="J162" s="106"/>
      <c r="K162" s="106"/>
      <c r="L162" s="106"/>
      <c r="M162" s="18"/>
      <c r="N162" s="106"/>
      <c r="O162" s="106"/>
      <c r="P162" s="106"/>
      <c r="Q162" s="106"/>
      <c r="R162" s="106"/>
      <c r="S162" s="106"/>
      <c r="T162" s="106"/>
      <c r="U162" s="106"/>
      <c r="V162" s="106"/>
      <c r="W162" s="76"/>
      <c r="X162" s="106"/>
      <c r="Y162" s="106"/>
      <c r="Z162" s="11"/>
    </row>
    <row r="163" spans="1:26" x14ac:dyDescent="0.3">
      <c r="A163" s="40"/>
      <c r="B163" s="18"/>
      <c r="C163" s="18"/>
      <c r="D163" s="18"/>
      <c r="E163" s="75"/>
      <c r="F163" s="106"/>
      <c r="G163" s="235" t="s">
        <v>2818</v>
      </c>
      <c r="H163" s="235"/>
      <c r="I163" s="235"/>
      <c r="J163" s="235"/>
      <c r="K163" s="235"/>
      <c r="L163" s="235"/>
      <c r="M163" s="235"/>
      <c r="N163" s="235"/>
      <c r="O163" s="235"/>
      <c r="P163" s="235"/>
      <c r="Q163" s="235"/>
      <c r="R163" s="235"/>
      <c r="S163" s="235"/>
      <c r="T163" s="235"/>
      <c r="U163" s="235"/>
      <c r="V163" s="106"/>
      <c r="W163" s="106"/>
      <c r="X163" s="106"/>
      <c r="Y163" s="106"/>
      <c r="Z163" s="11"/>
    </row>
    <row r="164" spans="1:26" x14ac:dyDescent="0.3">
      <c r="A164" s="40"/>
      <c r="B164" s="18"/>
      <c r="C164" s="18"/>
      <c r="D164" s="18"/>
      <c r="E164" s="75"/>
      <c r="F164" s="106"/>
      <c r="G164" s="106"/>
      <c r="H164" s="106"/>
      <c r="I164" s="106"/>
      <c r="J164" s="106"/>
      <c r="K164" s="106"/>
      <c r="L164" s="106"/>
      <c r="M164" s="18"/>
      <c r="N164" s="106"/>
      <c r="O164" s="106"/>
      <c r="P164" s="106"/>
      <c r="Q164" s="106"/>
      <c r="R164" s="106"/>
      <c r="S164" s="106"/>
      <c r="T164" s="106"/>
      <c r="U164" s="106"/>
      <c r="V164" s="106"/>
      <c r="W164" s="106"/>
      <c r="X164" s="106"/>
      <c r="Y164" s="106"/>
      <c r="Z164" s="11"/>
    </row>
    <row r="165" spans="1:26" x14ac:dyDescent="0.3">
      <c r="A165" s="40"/>
      <c r="B165" s="18"/>
      <c r="C165" s="18"/>
      <c r="D165" s="18"/>
      <c r="E165" s="75" t="s">
        <v>3038</v>
      </c>
      <c r="F165" s="107" t="s">
        <v>2819</v>
      </c>
      <c r="G165" s="106"/>
      <c r="H165" s="106"/>
      <c r="I165" s="106"/>
      <c r="J165" s="106"/>
      <c r="K165" s="106"/>
      <c r="L165" s="106"/>
      <c r="M165" s="18"/>
      <c r="N165" s="106"/>
      <c r="O165" s="106"/>
      <c r="P165" s="106"/>
      <c r="Q165" s="106"/>
      <c r="R165" s="106"/>
      <c r="S165" s="106"/>
      <c r="T165" s="106"/>
      <c r="U165" s="106"/>
      <c r="V165" s="106"/>
      <c r="W165" s="76"/>
      <c r="X165" s="106"/>
      <c r="Y165" s="106"/>
      <c r="Z165" s="11"/>
    </row>
    <row r="166" spans="1:26" ht="15" customHeight="1" x14ac:dyDescent="0.3">
      <c r="A166" s="40"/>
      <c r="B166" s="18"/>
      <c r="C166" s="18"/>
      <c r="D166" s="18"/>
      <c r="E166" s="75"/>
      <c r="F166" s="106"/>
      <c r="G166" s="234" t="s">
        <v>2838</v>
      </c>
      <c r="H166" s="234"/>
      <c r="I166" s="234"/>
      <c r="J166" s="234"/>
      <c r="K166" s="234"/>
      <c r="L166" s="234"/>
      <c r="M166" s="234"/>
      <c r="N166" s="234"/>
      <c r="O166" s="234"/>
      <c r="P166" s="234"/>
      <c r="Q166" s="234"/>
      <c r="R166" s="234"/>
      <c r="S166" s="234"/>
      <c r="T166" s="234"/>
      <c r="U166" s="234"/>
      <c r="V166" s="106"/>
      <c r="W166" s="106"/>
      <c r="X166" s="106"/>
      <c r="Y166" s="106"/>
      <c r="Z166" s="11"/>
    </row>
    <row r="167" spans="1:26" x14ac:dyDescent="0.3">
      <c r="A167" s="40"/>
      <c r="B167" s="18"/>
      <c r="C167" s="18"/>
      <c r="D167" s="18"/>
      <c r="E167" s="75"/>
      <c r="F167" s="106"/>
      <c r="G167" s="234"/>
      <c r="H167" s="234"/>
      <c r="I167" s="234"/>
      <c r="J167" s="234"/>
      <c r="K167" s="234"/>
      <c r="L167" s="234"/>
      <c r="M167" s="234"/>
      <c r="N167" s="234"/>
      <c r="O167" s="234"/>
      <c r="P167" s="234"/>
      <c r="Q167" s="234"/>
      <c r="R167" s="234"/>
      <c r="S167" s="234"/>
      <c r="T167" s="234"/>
      <c r="U167" s="234"/>
      <c r="V167" s="106"/>
      <c r="W167" s="106"/>
      <c r="X167" s="106"/>
      <c r="Y167" s="106"/>
      <c r="Z167" s="11"/>
    </row>
    <row r="168" spans="1:26" x14ac:dyDescent="0.3">
      <c r="A168" s="40"/>
      <c r="B168" s="18"/>
      <c r="C168" s="18"/>
      <c r="D168" s="18"/>
      <c r="E168" s="75"/>
      <c r="F168" s="106"/>
      <c r="G168" s="106"/>
      <c r="H168" s="106"/>
      <c r="I168" s="106"/>
      <c r="J168" s="106"/>
      <c r="K168" s="106"/>
      <c r="L168" s="106"/>
      <c r="M168" s="18"/>
      <c r="N168" s="106"/>
      <c r="O168" s="106"/>
      <c r="P168" s="106"/>
      <c r="Q168" s="106"/>
      <c r="R168" s="106"/>
      <c r="S168" s="106"/>
      <c r="T168" s="106"/>
      <c r="U168" s="106"/>
      <c r="V168" s="106"/>
      <c r="W168" s="106"/>
      <c r="X168" s="106"/>
      <c r="Y168" s="106"/>
      <c r="Z168" s="11"/>
    </row>
    <row r="169" spans="1:26" x14ac:dyDescent="0.3">
      <c r="A169" s="40"/>
      <c r="B169" s="18"/>
      <c r="C169" s="18"/>
      <c r="D169" s="18"/>
      <c r="E169" s="75" t="s">
        <v>3039</v>
      </c>
      <c r="F169" s="107" t="s">
        <v>2820</v>
      </c>
      <c r="G169" s="106"/>
      <c r="H169" s="106"/>
      <c r="I169" s="106"/>
      <c r="J169" s="106"/>
      <c r="K169" s="106"/>
      <c r="L169" s="106"/>
      <c r="M169" s="18"/>
      <c r="N169" s="106"/>
      <c r="O169" s="106"/>
      <c r="P169" s="106"/>
      <c r="Q169" s="106"/>
      <c r="R169" s="106"/>
      <c r="S169" s="106"/>
      <c r="T169" s="106"/>
      <c r="U169" s="106"/>
      <c r="V169" s="106"/>
      <c r="W169" s="76"/>
      <c r="X169" s="106"/>
      <c r="Y169" s="106"/>
      <c r="Z169" s="11"/>
    </row>
    <row r="170" spans="1:26" ht="15" customHeight="1" x14ac:dyDescent="0.3">
      <c r="A170" s="40"/>
      <c r="B170" s="18"/>
      <c r="C170" s="18"/>
      <c r="D170" s="18"/>
      <c r="E170" s="75"/>
      <c r="F170" s="106"/>
      <c r="G170" s="234" t="s">
        <v>2821</v>
      </c>
      <c r="H170" s="234"/>
      <c r="I170" s="234"/>
      <c r="J170" s="234"/>
      <c r="K170" s="234"/>
      <c r="L170" s="234"/>
      <c r="M170" s="234"/>
      <c r="N170" s="234"/>
      <c r="O170" s="234"/>
      <c r="P170" s="234"/>
      <c r="Q170" s="234"/>
      <c r="R170" s="234"/>
      <c r="S170" s="234"/>
      <c r="T170" s="234"/>
      <c r="U170" s="234"/>
      <c r="V170" s="106"/>
      <c r="W170" s="106"/>
      <c r="X170" s="106"/>
      <c r="Y170" s="106"/>
      <c r="Z170" s="11"/>
    </row>
    <row r="171" spans="1:26" x14ac:dyDescent="0.3">
      <c r="A171" s="40"/>
      <c r="B171" s="18"/>
      <c r="C171" s="18"/>
      <c r="D171" s="18"/>
      <c r="E171" s="75"/>
      <c r="F171" s="106"/>
      <c r="G171" s="234"/>
      <c r="H171" s="234"/>
      <c r="I171" s="234"/>
      <c r="J171" s="234"/>
      <c r="K171" s="234"/>
      <c r="L171" s="234"/>
      <c r="M171" s="234"/>
      <c r="N171" s="234"/>
      <c r="O171" s="234"/>
      <c r="P171" s="234"/>
      <c r="Q171" s="234"/>
      <c r="R171" s="234"/>
      <c r="S171" s="234"/>
      <c r="T171" s="234"/>
      <c r="U171" s="234"/>
      <c r="V171" s="106"/>
      <c r="W171" s="106"/>
      <c r="X171" s="106"/>
      <c r="Y171" s="106"/>
      <c r="Z171" s="11"/>
    </row>
    <row r="172" spans="1:26" x14ac:dyDescent="0.3">
      <c r="A172" s="40"/>
      <c r="B172" s="18"/>
      <c r="C172" s="18"/>
      <c r="D172" s="18"/>
      <c r="E172" s="75"/>
      <c r="F172" s="106"/>
      <c r="G172" s="234"/>
      <c r="H172" s="234"/>
      <c r="I172" s="234"/>
      <c r="J172" s="234"/>
      <c r="K172" s="234"/>
      <c r="L172" s="234"/>
      <c r="M172" s="234"/>
      <c r="N172" s="234"/>
      <c r="O172" s="234"/>
      <c r="P172" s="234"/>
      <c r="Q172" s="234"/>
      <c r="R172" s="234"/>
      <c r="S172" s="234"/>
      <c r="T172" s="234"/>
      <c r="U172" s="234"/>
      <c r="V172" s="106"/>
      <c r="W172" s="106"/>
      <c r="X172" s="106"/>
      <c r="Y172" s="106"/>
      <c r="Z172" s="11"/>
    </row>
    <row r="173" spans="1:26" x14ac:dyDescent="0.3">
      <c r="A173" s="40"/>
      <c r="B173" s="18"/>
      <c r="C173" s="18"/>
      <c r="D173" s="18"/>
      <c r="E173" s="75"/>
      <c r="F173" s="106"/>
      <c r="G173" s="234"/>
      <c r="H173" s="234"/>
      <c r="I173" s="234"/>
      <c r="J173" s="234"/>
      <c r="K173" s="234"/>
      <c r="L173" s="234"/>
      <c r="M173" s="234"/>
      <c r="N173" s="234"/>
      <c r="O173" s="234"/>
      <c r="P173" s="234"/>
      <c r="Q173" s="234"/>
      <c r="R173" s="234"/>
      <c r="S173" s="234"/>
      <c r="T173" s="234"/>
      <c r="U173" s="234"/>
      <c r="V173" s="106"/>
      <c r="W173" s="106"/>
      <c r="X173" s="106"/>
      <c r="Y173" s="106"/>
      <c r="Z173" s="11"/>
    </row>
    <row r="174" spans="1:26" x14ac:dyDescent="0.3">
      <c r="A174" s="40"/>
      <c r="B174" s="18"/>
      <c r="C174" s="18"/>
      <c r="D174" s="18"/>
      <c r="E174" s="75"/>
      <c r="F174" s="106"/>
      <c r="G174" s="106"/>
      <c r="H174" s="106"/>
      <c r="I174" s="106"/>
      <c r="J174" s="106"/>
      <c r="K174" s="106"/>
      <c r="L174" s="106"/>
      <c r="M174" s="18"/>
      <c r="N174" s="106"/>
      <c r="O174" s="106"/>
      <c r="P174" s="106"/>
      <c r="Q174" s="106"/>
      <c r="R174" s="106"/>
      <c r="S174" s="106"/>
      <c r="T174" s="106"/>
      <c r="U174" s="106"/>
      <c r="V174" s="106"/>
      <c r="W174" s="106"/>
      <c r="X174" s="106"/>
      <c r="Y174" s="106"/>
      <c r="Z174" s="11"/>
    </row>
    <row r="175" spans="1:26" x14ac:dyDescent="0.3">
      <c r="A175" s="40"/>
      <c r="B175" s="18"/>
      <c r="C175" s="18"/>
      <c r="D175" s="18"/>
      <c r="E175" s="75" t="s">
        <v>3040</v>
      </c>
      <c r="F175" s="107" t="s">
        <v>2822</v>
      </c>
      <c r="G175" s="106"/>
      <c r="H175" s="106"/>
      <c r="I175" s="106"/>
      <c r="J175" s="106"/>
      <c r="K175" s="106"/>
      <c r="L175" s="106"/>
      <c r="M175" s="18"/>
      <c r="N175" s="106"/>
      <c r="O175" s="106"/>
      <c r="P175" s="106"/>
      <c r="Q175" s="106"/>
      <c r="R175" s="106"/>
      <c r="S175" s="106"/>
      <c r="T175" s="106"/>
      <c r="U175" s="106"/>
      <c r="V175" s="106"/>
      <c r="W175" s="76"/>
      <c r="X175" s="106"/>
      <c r="Y175" s="106"/>
      <c r="Z175" s="11"/>
    </row>
    <row r="176" spans="1:26" ht="15" customHeight="1" x14ac:dyDescent="0.3">
      <c r="A176" s="40"/>
      <c r="B176" s="18"/>
      <c r="C176" s="18"/>
      <c r="D176" s="18"/>
      <c r="E176" s="75"/>
      <c r="F176" s="106"/>
      <c r="G176" s="234" t="s">
        <v>2823</v>
      </c>
      <c r="H176" s="234"/>
      <c r="I176" s="234"/>
      <c r="J176" s="234"/>
      <c r="K176" s="234"/>
      <c r="L176" s="234"/>
      <c r="M176" s="234"/>
      <c r="N176" s="234"/>
      <c r="O176" s="234"/>
      <c r="P176" s="234"/>
      <c r="Q176" s="234"/>
      <c r="R176" s="234"/>
      <c r="S176" s="234"/>
      <c r="T176" s="234"/>
      <c r="U176" s="234"/>
      <c r="V176" s="106"/>
      <c r="W176" s="106"/>
      <c r="X176" s="106"/>
      <c r="Y176" s="106"/>
      <c r="Z176" s="11"/>
    </row>
    <row r="177" spans="1:26" x14ac:dyDescent="0.3">
      <c r="A177" s="40"/>
      <c r="B177" s="18"/>
      <c r="C177" s="18"/>
      <c r="D177" s="18"/>
      <c r="E177" s="75"/>
      <c r="F177" s="106"/>
      <c r="G177" s="234"/>
      <c r="H177" s="234"/>
      <c r="I177" s="234"/>
      <c r="J177" s="234"/>
      <c r="K177" s="234"/>
      <c r="L177" s="234"/>
      <c r="M177" s="234"/>
      <c r="N177" s="234"/>
      <c r="O177" s="234"/>
      <c r="P177" s="234"/>
      <c r="Q177" s="234"/>
      <c r="R177" s="234"/>
      <c r="S177" s="234"/>
      <c r="T177" s="234"/>
      <c r="U177" s="234"/>
      <c r="V177" s="106"/>
      <c r="W177" s="106"/>
      <c r="X177" s="106"/>
      <c r="Y177" s="106"/>
      <c r="Z177" s="11"/>
    </row>
    <row r="178" spans="1:26" x14ac:dyDescent="0.3">
      <c r="A178" s="40"/>
      <c r="B178" s="18"/>
      <c r="C178" s="18"/>
      <c r="D178" s="18"/>
      <c r="E178" s="75"/>
      <c r="F178" s="106"/>
      <c r="G178" s="106"/>
      <c r="H178" s="106"/>
      <c r="I178" s="106"/>
      <c r="J178" s="106"/>
      <c r="K178" s="106"/>
      <c r="L178" s="106"/>
      <c r="M178" s="18"/>
      <c r="N178" s="106"/>
      <c r="O178" s="106"/>
      <c r="P178" s="106"/>
      <c r="Q178" s="106"/>
      <c r="R178" s="106"/>
      <c r="S178" s="106"/>
      <c r="T178" s="106"/>
      <c r="U178" s="106"/>
      <c r="V178" s="106"/>
      <c r="W178" s="106"/>
      <c r="X178" s="106"/>
      <c r="Y178" s="106"/>
      <c r="Z178" s="11"/>
    </row>
    <row r="179" spans="1:26" x14ac:dyDescent="0.3">
      <c r="A179" s="40"/>
      <c r="B179" s="18"/>
      <c r="C179" s="18"/>
      <c r="D179" s="18"/>
      <c r="E179" s="75" t="s">
        <v>3041</v>
      </c>
      <c r="F179" s="107" t="s">
        <v>2824</v>
      </c>
      <c r="G179" s="106"/>
      <c r="H179" s="106"/>
      <c r="I179" s="106"/>
      <c r="J179" s="106"/>
      <c r="K179" s="106"/>
      <c r="L179" s="106"/>
      <c r="M179" s="18"/>
      <c r="N179" s="106"/>
      <c r="O179" s="106"/>
      <c r="P179" s="106"/>
      <c r="Q179" s="106"/>
      <c r="R179" s="106"/>
      <c r="S179" s="106"/>
      <c r="T179" s="106"/>
      <c r="U179" s="106"/>
      <c r="V179" s="106"/>
      <c r="W179" s="76"/>
      <c r="X179" s="106"/>
      <c r="Y179" s="106"/>
      <c r="Z179" s="11"/>
    </row>
    <row r="180" spans="1:26" ht="15" customHeight="1" x14ac:dyDescent="0.3">
      <c r="A180" s="40"/>
      <c r="B180" s="18"/>
      <c r="C180" s="18"/>
      <c r="D180" s="18"/>
      <c r="E180" s="75"/>
      <c r="F180" s="106"/>
      <c r="G180" s="234" t="s">
        <v>2825</v>
      </c>
      <c r="H180" s="234"/>
      <c r="I180" s="234"/>
      <c r="J180" s="234"/>
      <c r="K180" s="234"/>
      <c r="L180" s="234"/>
      <c r="M180" s="234"/>
      <c r="N180" s="234"/>
      <c r="O180" s="234"/>
      <c r="P180" s="234"/>
      <c r="Q180" s="234"/>
      <c r="R180" s="234"/>
      <c r="S180" s="234"/>
      <c r="T180" s="234"/>
      <c r="U180" s="234"/>
      <c r="V180" s="106"/>
      <c r="W180" s="106"/>
      <c r="X180" s="106"/>
      <c r="Y180" s="106"/>
      <c r="Z180" s="11"/>
    </row>
    <row r="181" spans="1:26" x14ac:dyDescent="0.3">
      <c r="A181" s="40"/>
      <c r="B181" s="18"/>
      <c r="C181" s="18"/>
      <c r="D181" s="18"/>
      <c r="E181" s="75"/>
      <c r="F181" s="106"/>
      <c r="G181" s="234"/>
      <c r="H181" s="234"/>
      <c r="I181" s="234"/>
      <c r="J181" s="234"/>
      <c r="K181" s="234"/>
      <c r="L181" s="234"/>
      <c r="M181" s="234"/>
      <c r="N181" s="234"/>
      <c r="O181" s="234"/>
      <c r="P181" s="234"/>
      <c r="Q181" s="234"/>
      <c r="R181" s="234"/>
      <c r="S181" s="234"/>
      <c r="T181" s="234"/>
      <c r="U181" s="234"/>
      <c r="V181" s="106"/>
      <c r="W181" s="106"/>
      <c r="X181" s="106"/>
      <c r="Y181" s="106"/>
      <c r="Z181" s="11"/>
    </row>
    <row r="182" spans="1:26" x14ac:dyDescent="0.3">
      <c r="A182" s="40"/>
      <c r="B182" s="18"/>
      <c r="C182" s="18"/>
      <c r="D182" s="18"/>
      <c r="E182" s="75"/>
      <c r="F182" s="106"/>
      <c r="G182" s="106"/>
      <c r="H182" s="106"/>
      <c r="I182" s="106"/>
      <c r="J182" s="106"/>
      <c r="K182" s="106"/>
      <c r="L182" s="106"/>
      <c r="M182" s="18"/>
      <c r="N182" s="106"/>
      <c r="O182" s="106"/>
      <c r="P182" s="106"/>
      <c r="Q182" s="106"/>
      <c r="R182" s="106"/>
      <c r="S182" s="106"/>
      <c r="T182" s="106"/>
      <c r="U182" s="106"/>
      <c r="V182" s="106"/>
      <c r="W182" s="106"/>
      <c r="X182" s="106"/>
      <c r="Y182" s="106"/>
      <c r="Z182" s="11"/>
    </row>
    <row r="183" spans="1:26" x14ac:dyDescent="0.3">
      <c r="A183" s="40"/>
      <c r="B183" s="18"/>
      <c r="C183" s="18"/>
      <c r="D183" s="18"/>
      <c r="E183" s="75" t="s">
        <v>3042</v>
      </c>
      <c r="F183" s="107" t="s">
        <v>2826</v>
      </c>
      <c r="G183" s="106"/>
      <c r="H183" s="106"/>
      <c r="I183" s="106"/>
      <c r="J183" s="106"/>
      <c r="K183" s="106"/>
      <c r="L183" s="106"/>
      <c r="M183" s="18"/>
      <c r="N183" s="106"/>
      <c r="O183" s="106"/>
      <c r="P183" s="106"/>
      <c r="Q183" s="106"/>
      <c r="R183" s="106"/>
      <c r="S183" s="106"/>
      <c r="T183" s="106"/>
      <c r="U183" s="106"/>
      <c r="V183" s="106"/>
      <c r="W183" s="76"/>
      <c r="X183" s="106"/>
      <c r="Y183" s="106"/>
      <c r="Z183" s="11"/>
    </row>
    <row r="184" spans="1:26" ht="15" customHeight="1" x14ac:dyDescent="0.3">
      <c r="A184" s="40"/>
      <c r="B184" s="18"/>
      <c r="C184" s="18"/>
      <c r="D184" s="18"/>
      <c r="E184" s="75"/>
      <c r="F184" s="106"/>
      <c r="G184" s="234" t="s">
        <v>2827</v>
      </c>
      <c r="H184" s="234"/>
      <c r="I184" s="234"/>
      <c r="J184" s="234"/>
      <c r="K184" s="234"/>
      <c r="L184" s="234"/>
      <c r="M184" s="234"/>
      <c r="N184" s="234"/>
      <c r="O184" s="234"/>
      <c r="P184" s="234"/>
      <c r="Q184" s="234"/>
      <c r="R184" s="234"/>
      <c r="S184" s="234"/>
      <c r="T184" s="234"/>
      <c r="U184" s="234"/>
      <c r="V184" s="106"/>
      <c r="W184" s="106"/>
      <c r="X184" s="106"/>
      <c r="Y184" s="106"/>
      <c r="Z184" s="11"/>
    </row>
    <row r="185" spans="1:26" x14ac:dyDescent="0.3">
      <c r="A185" s="40"/>
      <c r="B185" s="18"/>
      <c r="C185" s="18"/>
      <c r="D185" s="18"/>
      <c r="E185" s="75"/>
      <c r="F185" s="106"/>
      <c r="G185" s="234"/>
      <c r="H185" s="234"/>
      <c r="I185" s="234"/>
      <c r="J185" s="234"/>
      <c r="K185" s="234"/>
      <c r="L185" s="234"/>
      <c r="M185" s="234"/>
      <c r="N185" s="234"/>
      <c r="O185" s="234"/>
      <c r="P185" s="234"/>
      <c r="Q185" s="234"/>
      <c r="R185" s="234"/>
      <c r="S185" s="234"/>
      <c r="T185" s="234"/>
      <c r="U185" s="234"/>
      <c r="V185" s="106"/>
      <c r="W185" s="106"/>
      <c r="X185" s="106"/>
      <c r="Y185" s="106"/>
      <c r="Z185" s="11"/>
    </row>
    <row r="186" spans="1:26" x14ac:dyDescent="0.3">
      <c r="A186" s="40"/>
      <c r="B186" s="18"/>
      <c r="C186" s="18"/>
      <c r="D186" s="18"/>
      <c r="E186" s="75"/>
      <c r="F186" s="106"/>
      <c r="G186" s="106"/>
      <c r="H186" s="106"/>
      <c r="I186" s="106"/>
      <c r="J186" s="106"/>
      <c r="K186" s="106"/>
      <c r="L186" s="106"/>
      <c r="M186" s="18"/>
      <c r="N186" s="106"/>
      <c r="O186" s="106"/>
      <c r="P186" s="106"/>
      <c r="Q186" s="106"/>
      <c r="R186" s="106"/>
      <c r="S186" s="106"/>
      <c r="T186" s="106"/>
      <c r="U186" s="106"/>
      <c r="V186" s="106"/>
      <c r="W186" s="106"/>
      <c r="X186" s="106"/>
      <c r="Y186" s="106"/>
      <c r="Z186" s="11"/>
    </row>
    <row r="187" spans="1:26" x14ac:dyDescent="0.3">
      <c r="A187" s="40"/>
      <c r="B187" s="18"/>
      <c r="C187" s="18"/>
      <c r="D187" s="18"/>
      <c r="E187" s="75" t="s">
        <v>3043</v>
      </c>
      <c r="F187" s="107" t="s">
        <v>2828</v>
      </c>
      <c r="G187" s="106"/>
      <c r="H187" s="106"/>
      <c r="I187" s="106"/>
      <c r="J187" s="106"/>
      <c r="K187" s="106"/>
      <c r="L187" s="106"/>
      <c r="M187" s="18"/>
      <c r="N187" s="106"/>
      <c r="O187" s="106"/>
      <c r="P187" s="106"/>
      <c r="Q187" s="106"/>
      <c r="R187" s="106"/>
      <c r="S187" s="106"/>
      <c r="T187" s="106"/>
      <c r="U187" s="106"/>
      <c r="V187" s="106"/>
      <c r="W187" s="76"/>
      <c r="X187" s="106"/>
      <c r="Y187" s="106"/>
      <c r="Z187" s="11"/>
    </row>
    <row r="188" spans="1:26" ht="15" customHeight="1" x14ac:dyDescent="0.3">
      <c r="A188" s="40"/>
      <c r="B188" s="18"/>
      <c r="C188" s="18"/>
      <c r="D188" s="18"/>
      <c r="E188" s="75"/>
      <c r="F188" s="106"/>
      <c r="G188" s="234" t="s">
        <v>2829</v>
      </c>
      <c r="H188" s="234"/>
      <c r="I188" s="234"/>
      <c r="J188" s="234"/>
      <c r="K188" s="234"/>
      <c r="L188" s="234"/>
      <c r="M188" s="234"/>
      <c r="N188" s="234"/>
      <c r="O188" s="234"/>
      <c r="P188" s="234"/>
      <c r="Q188" s="234"/>
      <c r="R188" s="234"/>
      <c r="S188" s="234"/>
      <c r="T188" s="234"/>
      <c r="U188" s="234"/>
      <c r="V188" s="106"/>
      <c r="W188" s="106"/>
      <c r="X188" s="106"/>
      <c r="Y188" s="106"/>
      <c r="Z188" s="11"/>
    </row>
    <row r="189" spans="1:26" x14ac:dyDescent="0.3">
      <c r="A189" s="40"/>
      <c r="B189" s="18"/>
      <c r="C189" s="18"/>
      <c r="D189" s="18"/>
      <c r="E189" s="75"/>
      <c r="F189" s="106"/>
      <c r="G189" s="234"/>
      <c r="H189" s="234"/>
      <c r="I189" s="234"/>
      <c r="J189" s="234"/>
      <c r="K189" s="234"/>
      <c r="L189" s="234"/>
      <c r="M189" s="234"/>
      <c r="N189" s="234"/>
      <c r="O189" s="234"/>
      <c r="P189" s="234"/>
      <c r="Q189" s="234"/>
      <c r="R189" s="234"/>
      <c r="S189" s="234"/>
      <c r="T189" s="234"/>
      <c r="U189" s="234"/>
      <c r="V189" s="106"/>
      <c r="W189" s="106"/>
      <c r="X189" s="106"/>
      <c r="Y189" s="106"/>
      <c r="Z189" s="11"/>
    </row>
    <row r="190" spans="1:26" x14ac:dyDescent="0.3">
      <c r="A190" s="40"/>
      <c r="B190" s="18"/>
      <c r="C190" s="18"/>
      <c r="D190" s="18"/>
      <c r="E190" s="75"/>
      <c r="F190" s="106"/>
      <c r="G190" s="234"/>
      <c r="H190" s="234"/>
      <c r="I190" s="234"/>
      <c r="J190" s="234"/>
      <c r="K190" s="234"/>
      <c r="L190" s="234"/>
      <c r="M190" s="234"/>
      <c r="N190" s="234"/>
      <c r="O190" s="234"/>
      <c r="P190" s="234"/>
      <c r="Q190" s="234"/>
      <c r="R190" s="234"/>
      <c r="S190" s="234"/>
      <c r="T190" s="234"/>
      <c r="U190" s="234"/>
      <c r="V190" s="106"/>
      <c r="W190" s="106"/>
      <c r="X190" s="106"/>
      <c r="Y190" s="106"/>
      <c r="Z190" s="11"/>
    </row>
    <row r="191" spans="1:26" x14ac:dyDescent="0.3">
      <c r="A191" s="40"/>
      <c r="B191" s="18"/>
      <c r="C191" s="18"/>
      <c r="D191" s="18"/>
      <c r="E191" s="75"/>
      <c r="F191" s="106"/>
      <c r="G191" s="234"/>
      <c r="H191" s="234"/>
      <c r="I191" s="234"/>
      <c r="J191" s="234"/>
      <c r="K191" s="234"/>
      <c r="L191" s="234"/>
      <c r="M191" s="234"/>
      <c r="N191" s="234"/>
      <c r="O191" s="234"/>
      <c r="P191" s="234"/>
      <c r="Q191" s="234"/>
      <c r="R191" s="234"/>
      <c r="S191" s="234"/>
      <c r="T191" s="234"/>
      <c r="U191" s="234"/>
      <c r="V191" s="106"/>
      <c r="W191" s="106"/>
      <c r="X191" s="106"/>
      <c r="Y191" s="106"/>
      <c r="Z191" s="11"/>
    </row>
    <row r="192" spans="1:26" x14ac:dyDescent="0.3">
      <c r="A192" s="40"/>
      <c r="B192" s="18"/>
      <c r="C192" s="18"/>
      <c r="D192" s="18"/>
      <c r="E192" s="75"/>
      <c r="F192" s="106"/>
      <c r="G192" s="234"/>
      <c r="H192" s="234"/>
      <c r="I192" s="234"/>
      <c r="J192" s="234"/>
      <c r="K192" s="234"/>
      <c r="L192" s="234"/>
      <c r="M192" s="234"/>
      <c r="N192" s="234"/>
      <c r="O192" s="234"/>
      <c r="P192" s="234"/>
      <c r="Q192" s="234"/>
      <c r="R192" s="234"/>
      <c r="S192" s="234"/>
      <c r="T192" s="234"/>
      <c r="U192" s="234"/>
      <c r="V192" s="106"/>
      <c r="W192" s="106"/>
      <c r="X192" s="106"/>
      <c r="Y192" s="106"/>
      <c r="Z192" s="11"/>
    </row>
    <row r="193" spans="1:26" x14ac:dyDescent="0.3">
      <c r="A193" s="40"/>
      <c r="B193" s="18"/>
      <c r="C193" s="18"/>
      <c r="D193" s="18"/>
      <c r="E193" s="75"/>
      <c r="F193" s="106"/>
      <c r="G193" s="106"/>
      <c r="H193" s="106"/>
      <c r="I193" s="106"/>
      <c r="J193" s="106"/>
      <c r="K193" s="106"/>
      <c r="L193" s="106"/>
      <c r="M193" s="18"/>
      <c r="N193" s="106"/>
      <c r="O193" s="106"/>
      <c r="P193" s="106"/>
      <c r="Q193" s="106"/>
      <c r="R193" s="106"/>
      <c r="S193" s="106"/>
      <c r="T193" s="106"/>
      <c r="U193" s="106"/>
      <c r="V193" s="106"/>
      <c r="W193" s="106"/>
      <c r="X193" s="106"/>
      <c r="Y193" s="106"/>
      <c r="Z193" s="11"/>
    </row>
    <row r="194" spans="1:26" x14ac:dyDescent="0.3">
      <c r="A194" s="40"/>
      <c r="B194" s="18"/>
      <c r="C194" s="18"/>
      <c r="D194" s="18"/>
      <c r="E194" s="75" t="s">
        <v>3044</v>
      </c>
      <c r="F194" s="107" t="s">
        <v>2830</v>
      </c>
      <c r="G194" s="106"/>
      <c r="H194" s="106"/>
      <c r="I194" s="106"/>
      <c r="J194" s="106"/>
      <c r="K194" s="106"/>
      <c r="L194" s="106"/>
      <c r="M194" s="18"/>
      <c r="N194" s="106"/>
      <c r="O194" s="106"/>
      <c r="P194" s="106"/>
      <c r="Q194" s="106"/>
      <c r="R194" s="106"/>
      <c r="S194" s="106"/>
      <c r="T194" s="106"/>
      <c r="U194" s="106"/>
      <c r="V194" s="106"/>
      <c r="W194" s="76"/>
      <c r="X194" s="106"/>
      <c r="Y194" s="106"/>
      <c r="Z194" s="11"/>
    </row>
    <row r="195" spans="1:26" ht="15" customHeight="1" x14ac:dyDescent="0.3">
      <c r="A195" s="40"/>
      <c r="B195" s="18"/>
      <c r="C195" s="18"/>
      <c r="D195" s="18"/>
      <c r="E195" s="75"/>
      <c r="F195" s="41"/>
      <c r="G195" s="235" t="s">
        <v>2831</v>
      </c>
      <c r="H195" s="235"/>
      <c r="I195" s="235"/>
      <c r="J195" s="235"/>
      <c r="K195" s="235"/>
      <c r="L195" s="235"/>
      <c r="M195" s="235"/>
      <c r="N195" s="235"/>
      <c r="O195" s="235"/>
      <c r="P195" s="235"/>
      <c r="Q195" s="235"/>
      <c r="R195" s="235"/>
      <c r="S195" s="235"/>
      <c r="T195" s="235"/>
      <c r="U195" s="235"/>
      <c r="V195" s="41"/>
      <c r="W195" s="41"/>
      <c r="X195" s="41"/>
      <c r="Y195" s="41"/>
      <c r="Z195" s="11"/>
    </row>
    <row r="196" spans="1:26" x14ac:dyDescent="0.3">
      <c r="A196" s="40"/>
      <c r="B196" s="18"/>
      <c r="C196" s="18"/>
      <c r="D196" s="18"/>
      <c r="E196" s="75"/>
      <c r="F196" s="41"/>
      <c r="G196" s="41"/>
      <c r="H196" s="42"/>
      <c r="I196" s="41"/>
      <c r="J196" s="41"/>
      <c r="K196" s="41"/>
      <c r="L196" s="41"/>
      <c r="M196" s="18"/>
      <c r="N196" s="41"/>
      <c r="O196" s="41"/>
      <c r="P196" s="41"/>
      <c r="Q196" s="41"/>
      <c r="R196" s="41"/>
      <c r="S196" s="41"/>
      <c r="T196" s="41"/>
      <c r="U196" s="41"/>
      <c r="V196" s="41"/>
      <c r="W196" s="41"/>
      <c r="X196" s="41"/>
      <c r="Y196" s="41"/>
      <c r="Z196" s="11"/>
    </row>
    <row r="197" spans="1:26" x14ac:dyDescent="0.3">
      <c r="A197" s="40"/>
      <c r="B197" s="18"/>
      <c r="C197" s="18"/>
      <c r="D197" s="18"/>
      <c r="E197" s="75" t="s">
        <v>3045</v>
      </c>
      <c r="F197" s="107" t="s">
        <v>2832</v>
      </c>
      <c r="G197" s="41"/>
      <c r="H197" s="42"/>
      <c r="I197" s="41"/>
      <c r="J197" s="41"/>
      <c r="K197" s="41"/>
      <c r="L197" s="41"/>
      <c r="M197" s="18"/>
      <c r="N197" s="41"/>
      <c r="O197" s="41"/>
      <c r="P197" s="41"/>
      <c r="Q197" s="41"/>
      <c r="R197" s="41"/>
      <c r="S197" s="41"/>
      <c r="T197" s="41"/>
      <c r="U197" s="41"/>
      <c r="V197" s="41"/>
      <c r="W197" s="76"/>
      <c r="X197" s="41"/>
      <c r="Y197" s="41"/>
      <c r="Z197" s="11"/>
    </row>
    <row r="198" spans="1:26" ht="15" customHeight="1" x14ac:dyDescent="0.3">
      <c r="A198" s="40"/>
      <c r="B198" s="18"/>
      <c r="C198" s="18"/>
      <c r="D198" s="18"/>
      <c r="E198" s="75"/>
      <c r="F198" s="43"/>
      <c r="G198" s="235" t="s">
        <v>2833</v>
      </c>
      <c r="H198" s="235"/>
      <c r="I198" s="235"/>
      <c r="J198" s="235"/>
      <c r="K198" s="235"/>
      <c r="L198" s="235"/>
      <c r="M198" s="235"/>
      <c r="N198" s="235"/>
      <c r="O198" s="235"/>
      <c r="P198" s="235"/>
      <c r="Q198" s="235"/>
      <c r="R198" s="235"/>
      <c r="S198" s="235"/>
      <c r="T198" s="235"/>
      <c r="U198" s="235"/>
      <c r="V198" s="44"/>
      <c r="W198" s="44"/>
      <c r="X198" s="44"/>
      <c r="Y198" s="44"/>
      <c r="Z198" s="11"/>
    </row>
    <row r="199" spans="1:26" x14ac:dyDescent="0.3">
      <c r="A199" s="40"/>
      <c r="B199" s="18"/>
      <c r="C199" s="18"/>
      <c r="D199" s="18"/>
      <c r="E199" s="75"/>
      <c r="F199" s="43"/>
      <c r="G199" s="43"/>
      <c r="H199" s="42"/>
      <c r="I199" s="43"/>
      <c r="J199" s="43"/>
      <c r="K199" s="43"/>
      <c r="L199" s="44"/>
      <c r="M199" s="18"/>
      <c r="N199" s="44"/>
      <c r="O199" s="44"/>
      <c r="P199" s="44"/>
      <c r="Q199" s="44"/>
      <c r="R199" s="44"/>
      <c r="S199" s="44"/>
      <c r="T199" s="44"/>
      <c r="U199" s="44"/>
      <c r="V199" s="44"/>
      <c r="W199" s="44"/>
      <c r="X199" s="44"/>
      <c r="Y199" s="44"/>
      <c r="Z199" s="11"/>
    </row>
    <row r="200" spans="1:26" x14ac:dyDescent="0.3">
      <c r="A200" s="40"/>
      <c r="B200" s="18"/>
      <c r="C200" s="18"/>
      <c r="D200" s="18"/>
      <c r="E200" s="75" t="s">
        <v>3046</v>
      </c>
      <c r="F200" s="107" t="s">
        <v>2834</v>
      </c>
      <c r="G200" s="43"/>
      <c r="H200" s="42"/>
      <c r="I200" s="43"/>
      <c r="J200" s="43"/>
      <c r="K200" s="43"/>
      <c r="L200" s="44"/>
      <c r="M200" s="18"/>
      <c r="N200" s="44"/>
      <c r="O200" s="44"/>
      <c r="P200" s="44"/>
      <c r="Q200" s="44"/>
      <c r="R200" s="44"/>
      <c r="S200" s="44"/>
      <c r="T200" s="44"/>
      <c r="U200" s="44"/>
      <c r="V200" s="44"/>
      <c r="W200" s="76"/>
      <c r="X200" s="44"/>
      <c r="Y200" s="44"/>
      <c r="Z200" s="11"/>
    </row>
    <row r="201" spans="1:26" ht="15" customHeight="1" x14ac:dyDescent="0.3">
      <c r="A201" s="40"/>
      <c r="B201" s="18"/>
      <c r="C201" s="18"/>
      <c r="D201" s="18"/>
      <c r="E201" s="75"/>
      <c r="F201" s="43"/>
      <c r="G201" s="234" t="s">
        <v>2835</v>
      </c>
      <c r="H201" s="234"/>
      <c r="I201" s="234"/>
      <c r="J201" s="234"/>
      <c r="K201" s="234"/>
      <c r="L201" s="234"/>
      <c r="M201" s="234"/>
      <c r="N201" s="234"/>
      <c r="O201" s="234"/>
      <c r="P201" s="234"/>
      <c r="Q201" s="234"/>
      <c r="R201" s="234"/>
      <c r="S201" s="234"/>
      <c r="T201" s="234"/>
      <c r="U201" s="234"/>
      <c r="V201" s="44"/>
      <c r="W201" s="44"/>
      <c r="X201" s="44"/>
      <c r="Y201" s="44"/>
      <c r="Z201" s="11"/>
    </row>
    <row r="202" spans="1:26" x14ac:dyDescent="0.3">
      <c r="A202" s="40"/>
      <c r="B202" s="18"/>
      <c r="C202" s="18"/>
      <c r="D202" s="18"/>
      <c r="E202" s="75"/>
      <c r="F202" s="43"/>
      <c r="G202" s="234"/>
      <c r="H202" s="234"/>
      <c r="I202" s="234"/>
      <c r="J202" s="234"/>
      <c r="K202" s="234"/>
      <c r="L202" s="234"/>
      <c r="M202" s="234"/>
      <c r="N202" s="234"/>
      <c r="O202" s="234"/>
      <c r="P202" s="234"/>
      <c r="Q202" s="234"/>
      <c r="R202" s="234"/>
      <c r="S202" s="234"/>
      <c r="T202" s="234"/>
      <c r="U202" s="234"/>
      <c r="V202" s="44"/>
      <c r="W202" s="44"/>
      <c r="X202" s="44"/>
      <c r="Y202" s="44"/>
      <c r="Z202" s="11"/>
    </row>
    <row r="203" spans="1:26" x14ac:dyDescent="0.3">
      <c r="A203" s="40"/>
      <c r="B203" s="18"/>
      <c r="C203" s="18"/>
      <c r="D203" s="18"/>
      <c r="E203" s="75"/>
      <c r="F203" s="43"/>
      <c r="G203" s="234"/>
      <c r="H203" s="234"/>
      <c r="I203" s="234"/>
      <c r="J203" s="234"/>
      <c r="K203" s="234"/>
      <c r="L203" s="234"/>
      <c r="M203" s="234"/>
      <c r="N203" s="234"/>
      <c r="O203" s="234"/>
      <c r="P203" s="234"/>
      <c r="Q203" s="234"/>
      <c r="R203" s="234"/>
      <c r="S203" s="234"/>
      <c r="T203" s="234"/>
      <c r="U203" s="234"/>
      <c r="V203" s="44"/>
      <c r="W203" s="44"/>
      <c r="X203" s="44"/>
      <c r="Y203" s="44"/>
      <c r="Z203" s="11"/>
    </row>
    <row r="204" spans="1:26" x14ac:dyDescent="0.3">
      <c r="A204" s="40"/>
      <c r="B204" s="18"/>
      <c r="C204" s="18"/>
      <c r="D204" s="18"/>
      <c r="E204" s="75"/>
      <c r="F204" s="43"/>
      <c r="G204" s="234"/>
      <c r="H204" s="234"/>
      <c r="I204" s="234"/>
      <c r="J204" s="234"/>
      <c r="K204" s="234"/>
      <c r="L204" s="234"/>
      <c r="M204" s="234"/>
      <c r="N204" s="234"/>
      <c r="O204" s="234"/>
      <c r="P204" s="234"/>
      <c r="Q204" s="234"/>
      <c r="R204" s="234"/>
      <c r="S204" s="234"/>
      <c r="T204" s="234"/>
      <c r="U204" s="234"/>
      <c r="V204" s="44"/>
      <c r="W204" s="44"/>
      <c r="X204" s="44"/>
      <c r="Y204" s="44"/>
      <c r="Z204" s="11"/>
    </row>
    <row r="205" spans="1:26" x14ac:dyDescent="0.3">
      <c r="A205" s="40"/>
      <c r="B205" s="18"/>
      <c r="C205" s="18"/>
      <c r="D205" s="18"/>
      <c r="E205" s="75"/>
      <c r="F205" s="43"/>
      <c r="G205" s="234"/>
      <c r="H205" s="234"/>
      <c r="I205" s="234"/>
      <c r="J205" s="234"/>
      <c r="K205" s="234"/>
      <c r="L205" s="234"/>
      <c r="M205" s="234"/>
      <c r="N205" s="234"/>
      <c r="O205" s="234"/>
      <c r="P205" s="234"/>
      <c r="Q205" s="234"/>
      <c r="R205" s="234"/>
      <c r="S205" s="234"/>
      <c r="T205" s="234"/>
      <c r="U205" s="234"/>
      <c r="V205" s="44"/>
      <c r="W205" s="44"/>
      <c r="X205" s="44"/>
      <c r="Y205" s="44"/>
      <c r="Z205" s="11"/>
    </row>
    <row r="206" spans="1:26" x14ac:dyDescent="0.3">
      <c r="A206" s="40"/>
      <c r="B206" s="18"/>
      <c r="C206" s="18"/>
      <c r="D206" s="18"/>
      <c r="E206" s="75"/>
      <c r="F206" s="43"/>
      <c r="G206" s="123"/>
      <c r="H206" s="123"/>
      <c r="I206" s="123"/>
      <c r="J206" s="123"/>
      <c r="K206" s="123"/>
      <c r="L206" s="123"/>
      <c r="M206" s="18"/>
      <c r="N206" s="44"/>
      <c r="O206" s="44"/>
      <c r="P206" s="44"/>
      <c r="Q206" s="44"/>
      <c r="R206" s="44"/>
      <c r="S206" s="44"/>
      <c r="T206" s="44"/>
      <c r="U206" s="44"/>
      <c r="V206" s="44"/>
      <c r="W206" s="44"/>
      <c r="X206" s="44"/>
      <c r="Y206" s="44"/>
      <c r="Z206" s="11"/>
    </row>
    <row r="207" spans="1:26" x14ac:dyDescent="0.3">
      <c r="A207" s="40"/>
      <c r="B207" s="18"/>
      <c r="C207" s="18"/>
      <c r="D207" s="18"/>
      <c r="E207" s="75" t="s">
        <v>3047</v>
      </c>
      <c r="F207" s="107" t="s">
        <v>2836</v>
      </c>
      <c r="G207" s="42"/>
      <c r="H207" s="42"/>
      <c r="I207" s="43"/>
      <c r="J207" s="43"/>
      <c r="K207" s="43"/>
      <c r="L207" s="44"/>
      <c r="M207" s="18"/>
      <c r="N207" s="44"/>
      <c r="O207" s="44"/>
      <c r="P207" s="44"/>
      <c r="Q207" s="44"/>
      <c r="R207" s="44"/>
      <c r="S207" s="44"/>
      <c r="T207" s="44"/>
      <c r="U207" s="44"/>
      <c r="V207" s="44"/>
      <c r="W207" s="76"/>
      <c r="X207" s="44"/>
      <c r="Y207" s="44"/>
      <c r="Z207" s="11"/>
    </row>
    <row r="208" spans="1:26" ht="15" customHeight="1" x14ac:dyDescent="0.3">
      <c r="A208" s="45"/>
      <c r="B208" s="18"/>
      <c r="C208" s="18"/>
      <c r="D208" s="77"/>
      <c r="E208" s="77"/>
      <c r="F208" s="42"/>
      <c r="G208" s="235" t="s">
        <v>2837</v>
      </c>
      <c r="H208" s="235"/>
      <c r="I208" s="235"/>
      <c r="J208" s="235"/>
      <c r="K208" s="235"/>
      <c r="L208" s="235"/>
      <c r="M208" s="235"/>
      <c r="N208" s="235"/>
      <c r="O208" s="235"/>
      <c r="P208" s="235"/>
      <c r="Q208" s="235"/>
      <c r="R208" s="235"/>
      <c r="S208" s="235"/>
      <c r="T208" s="235"/>
      <c r="U208" s="235"/>
      <c r="V208" s="44"/>
      <c r="W208" s="44"/>
      <c r="X208" s="44"/>
      <c r="Y208" s="44"/>
      <c r="Z208" s="11"/>
    </row>
    <row r="209" spans="1:27" ht="15" thickBot="1" x14ac:dyDescent="0.35">
      <c r="A209" s="12"/>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3"/>
    </row>
    <row r="210" spans="1:27" ht="24" thickBot="1" x14ac:dyDescent="0.35">
      <c r="A210" s="167" t="s">
        <v>2815</v>
      </c>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9"/>
      <c r="AA210" s="2"/>
    </row>
    <row r="211" spans="1:27" x14ac:dyDescent="0.3">
      <c r="A211" s="10"/>
      <c r="Z211" s="11"/>
    </row>
    <row r="212" spans="1:27" ht="15" customHeight="1" x14ac:dyDescent="0.3">
      <c r="A212" s="10"/>
      <c r="B212" s="236" t="s">
        <v>3064</v>
      </c>
      <c r="C212" s="236"/>
      <c r="D212" s="236"/>
      <c r="E212" s="236"/>
      <c r="F212" s="236"/>
      <c r="G212" s="236"/>
      <c r="H212" s="236"/>
      <c r="I212" s="236"/>
      <c r="J212" s="236"/>
      <c r="K212" s="236"/>
      <c r="L212" s="236"/>
      <c r="M212" s="236"/>
      <c r="N212" s="236"/>
      <c r="O212" s="124"/>
      <c r="P212" s="124"/>
      <c r="Q212" s="124"/>
      <c r="R212" s="124"/>
      <c r="S212" s="124"/>
      <c r="T212" s="124"/>
      <c r="U212" s="124"/>
      <c r="V212" s="124"/>
      <c r="W212" s="124"/>
      <c r="X212" s="124"/>
      <c r="Y212" s="124"/>
      <c r="Z212" s="11"/>
    </row>
    <row r="213" spans="1:27" ht="4.5" customHeight="1" x14ac:dyDescent="0.3">
      <c r="A213" s="10"/>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1"/>
    </row>
    <row r="214" spans="1:27" ht="15" customHeight="1" x14ac:dyDescent="0.3">
      <c r="A214" s="40" t="s">
        <v>2839</v>
      </c>
      <c r="B214" s="236" t="s">
        <v>3049</v>
      </c>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11"/>
    </row>
    <row r="215" spans="1:27" ht="4.5" customHeight="1" x14ac:dyDescent="0.3">
      <c r="A215" s="46"/>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1"/>
    </row>
    <row r="216" spans="1:27" ht="15" customHeight="1" x14ac:dyDescent="0.3">
      <c r="A216" s="40" t="s">
        <v>3038</v>
      </c>
      <c r="B216" s="236" t="s">
        <v>3050</v>
      </c>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11"/>
    </row>
    <row r="217" spans="1:27" ht="4.5" customHeight="1" x14ac:dyDescent="0.3">
      <c r="A217" s="46"/>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1"/>
    </row>
    <row r="218" spans="1:27" ht="15" customHeight="1" x14ac:dyDescent="0.3">
      <c r="A218" s="40" t="s">
        <v>3039</v>
      </c>
      <c r="B218" s="236" t="s">
        <v>3053</v>
      </c>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11"/>
    </row>
    <row r="219" spans="1:27" ht="4.5" customHeight="1" x14ac:dyDescent="0.3">
      <c r="A219" s="46"/>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1"/>
    </row>
    <row r="220" spans="1:27" ht="15" customHeight="1" x14ac:dyDescent="0.3">
      <c r="A220" s="40" t="s">
        <v>3040</v>
      </c>
      <c r="B220" s="236" t="s">
        <v>3054</v>
      </c>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11"/>
    </row>
    <row r="221" spans="1:27" x14ac:dyDescent="0.3">
      <c r="A221" s="4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11"/>
    </row>
    <row r="222" spans="1:27" ht="4.5" customHeight="1" x14ac:dyDescent="0.3">
      <c r="A222" s="46"/>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1"/>
    </row>
    <row r="223" spans="1:27" ht="15" customHeight="1" x14ac:dyDescent="0.3">
      <c r="A223" s="40" t="s">
        <v>3041</v>
      </c>
      <c r="B223" s="236" t="s">
        <v>3055</v>
      </c>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11"/>
    </row>
    <row r="224" spans="1:27" x14ac:dyDescent="0.3">
      <c r="A224" s="4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11"/>
    </row>
    <row r="225" spans="1:26" ht="4.5" customHeight="1" x14ac:dyDescent="0.3">
      <c r="A225" s="46"/>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1"/>
    </row>
    <row r="226" spans="1:26" ht="15" customHeight="1" x14ac:dyDescent="0.3">
      <c r="A226" s="40" t="s">
        <v>3042</v>
      </c>
      <c r="B226" s="236" t="s">
        <v>3056</v>
      </c>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11"/>
    </row>
    <row r="227" spans="1:26" ht="4.5" customHeight="1" x14ac:dyDescent="0.3">
      <c r="A227" s="46"/>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1"/>
    </row>
    <row r="228" spans="1:26" ht="15" customHeight="1" x14ac:dyDescent="0.3">
      <c r="A228" s="40" t="s">
        <v>3043</v>
      </c>
      <c r="B228" s="236" t="s">
        <v>3057</v>
      </c>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11"/>
    </row>
    <row r="229" spans="1:26" ht="4.5" customHeight="1" x14ac:dyDescent="0.3">
      <c r="A229" s="46"/>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1"/>
    </row>
    <row r="230" spans="1:26" ht="15" customHeight="1" x14ac:dyDescent="0.3">
      <c r="A230" s="40" t="s">
        <v>3044</v>
      </c>
      <c r="B230" s="236" t="s">
        <v>3058</v>
      </c>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11"/>
    </row>
    <row r="231" spans="1:26" ht="4.5" customHeight="1" x14ac:dyDescent="0.3">
      <c r="A231" s="46"/>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1"/>
    </row>
    <row r="232" spans="1:26" ht="15" customHeight="1" x14ac:dyDescent="0.3">
      <c r="A232" s="40" t="s">
        <v>3045</v>
      </c>
      <c r="B232" s="236" t="s">
        <v>3059</v>
      </c>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11"/>
    </row>
    <row r="233" spans="1:26" ht="4.5" customHeight="1" x14ac:dyDescent="0.3">
      <c r="A233" s="46"/>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1"/>
    </row>
    <row r="234" spans="1:26" ht="15" customHeight="1" x14ac:dyDescent="0.3">
      <c r="A234" s="40" t="s">
        <v>3046</v>
      </c>
      <c r="B234" s="236" t="s">
        <v>3060</v>
      </c>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11"/>
    </row>
    <row r="235" spans="1:26" x14ac:dyDescent="0.3">
      <c r="A235" s="46"/>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11"/>
    </row>
    <row r="236" spans="1:26" ht="4.5" customHeight="1" x14ac:dyDescent="0.3">
      <c r="A236" s="46"/>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1"/>
    </row>
    <row r="237" spans="1:26" ht="15" customHeight="1" x14ac:dyDescent="0.3">
      <c r="A237" s="40" t="s">
        <v>3047</v>
      </c>
      <c r="B237" s="236" t="s">
        <v>3061</v>
      </c>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11"/>
    </row>
    <row r="238" spans="1:26" x14ac:dyDescent="0.3">
      <c r="A238" s="46"/>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11"/>
    </row>
    <row r="239" spans="1:26" x14ac:dyDescent="0.3">
      <c r="A239" s="46"/>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11"/>
    </row>
    <row r="240" spans="1:26" ht="4.5" customHeight="1" x14ac:dyDescent="0.3">
      <c r="A240" s="46"/>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1"/>
    </row>
    <row r="241" spans="1:26" ht="15" customHeight="1" x14ac:dyDescent="0.3">
      <c r="A241" s="40" t="s">
        <v>3051</v>
      </c>
      <c r="B241" s="236" t="s">
        <v>3062</v>
      </c>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11"/>
    </row>
    <row r="242" spans="1:26" ht="4.5" customHeight="1" x14ac:dyDescent="0.3">
      <c r="A242" s="46"/>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1"/>
    </row>
    <row r="243" spans="1:26" ht="15" customHeight="1" x14ac:dyDescent="0.3">
      <c r="A243" s="40" t="s">
        <v>3052</v>
      </c>
      <c r="B243" s="236" t="s">
        <v>3063</v>
      </c>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11"/>
    </row>
    <row r="244" spans="1:26" x14ac:dyDescent="0.3">
      <c r="A244" s="10"/>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1"/>
    </row>
    <row r="245" spans="1:26" x14ac:dyDescent="0.3">
      <c r="A245" s="10"/>
      <c r="B245" s="58"/>
      <c r="C245" s="58"/>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1"/>
    </row>
    <row r="246" spans="1:26" ht="23.4" x14ac:dyDescent="0.3">
      <c r="A246" s="10"/>
      <c r="B246" s="58"/>
      <c r="C246" s="58"/>
      <c r="D246" s="124"/>
      <c r="E246" s="124"/>
      <c r="F246" s="124"/>
      <c r="I246" s="239" t="s">
        <v>3048</v>
      </c>
      <c r="J246" s="239"/>
      <c r="K246" s="240"/>
      <c r="L246" s="240"/>
      <c r="M246" s="124"/>
      <c r="N246" s="124"/>
      <c r="O246" s="124"/>
      <c r="P246" s="124"/>
      <c r="Q246" s="124"/>
      <c r="R246" s="124"/>
      <c r="S246" s="124"/>
      <c r="T246" s="124"/>
      <c r="U246" s="124"/>
      <c r="V246" s="124"/>
      <c r="W246" s="124"/>
      <c r="X246" s="124"/>
      <c r="Y246" s="124"/>
      <c r="Z246" s="11"/>
    </row>
    <row r="247" spans="1:26" x14ac:dyDescent="0.3">
      <c r="A247" s="10"/>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1"/>
    </row>
    <row r="248" spans="1:26" x14ac:dyDescent="0.3">
      <c r="A248" s="10"/>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1"/>
    </row>
    <row r="249" spans="1:26" ht="35.25" customHeight="1" x14ac:dyDescent="0.3">
      <c r="A249" s="10"/>
      <c r="B249" s="124"/>
      <c r="C249" s="37" t="s">
        <v>2840</v>
      </c>
      <c r="D249" s="233"/>
      <c r="E249" s="233"/>
      <c r="F249" s="233"/>
      <c r="G249" s="233"/>
      <c r="H249" s="233"/>
      <c r="J249" s="151"/>
      <c r="K249" s="151"/>
      <c r="L249" s="37" t="s">
        <v>2842</v>
      </c>
      <c r="M249" s="233"/>
      <c r="N249" s="233"/>
      <c r="O249" s="233"/>
      <c r="P249" s="233"/>
      <c r="Q249" s="233"/>
      <c r="R249" s="233"/>
      <c r="S249" s="233"/>
      <c r="T249" s="233"/>
      <c r="U249" s="233"/>
      <c r="V249" s="233"/>
      <c r="W249" s="233"/>
      <c r="X249" s="233"/>
      <c r="Y249" s="233"/>
      <c r="Z249" s="11"/>
    </row>
    <row r="250" spans="1:26" x14ac:dyDescent="0.3">
      <c r="A250" s="10"/>
      <c r="B250" s="124"/>
      <c r="C250" s="37"/>
      <c r="D250" s="124"/>
      <c r="E250" s="124"/>
      <c r="F250" s="124"/>
      <c r="G250" s="124"/>
      <c r="I250" s="37"/>
      <c r="J250" s="124"/>
      <c r="K250" s="124"/>
      <c r="L250" s="124"/>
      <c r="M250" s="124"/>
      <c r="N250" s="124"/>
      <c r="O250" s="124"/>
      <c r="P250" s="124"/>
      <c r="Q250" s="124"/>
      <c r="R250" s="124"/>
      <c r="S250" s="124"/>
      <c r="T250" s="124"/>
      <c r="U250" s="124"/>
      <c r="V250" s="124"/>
      <c r="W250" s="124"/>
      <c r="X250" s="124"/>
      <c r="Y250" s="124"/>
      <c r="Z250" s="11"/>
    </row>
    <row r="251" spans="1:26" ht="28.5" customHeight="1" x14ac:dyDescent="0.3">
      <c r="A251" s="10"/>
      <c r="B251" s="35"/>
      <c r="C251" s="37" t="s">
        <v>2841</v>
      </c>
      <c r="D251" s="243"/>
      <c r="E251" s="243"/>
      <c r="F251" s="243"/>
      <c r="G251" s="243"/>
      <c r="H251" s="243"/>
      <c r="J251" s="151"/>
      <c r="K251" s="151"/>
      <c r="L251" s="1" t="s">
        <v>2843</v>
      </c>
      <c r="M251" s="233"/>
      <c r="N251" s="233"/>
      <c r="O251" s="233"/>
      <c r="P251" s="233"/>
      <c r="Q251" s="233"/>
      <c r="R251" s="233"/>
      <c r="S251" s="233"/>
      <c r="T251" s="233"/>
      <c r="U251" s="233"/>
      <c r="V251" s="233"/>
      <c r="W251" s="233"/>
      <c r="X251" s="233"/>
      <c r="Y251" s="233"/>
      <c r="Z251" s="11"/>
    </row>
    <row r="252" spans="1:26" ht="28.5" customHeight="1" x14ac:dyDescent="0.3">
      <c r="A252" s="10"/>
      <c r="B252" s="35"/>
      <c r="C252" s="37"/>
      <c r="D252" s="35"/>
      <c r="E252" s="35"/>
      <c r="F252" s="35"/>
      <c r="G252" s="47"/>
      <c r="I252" s="37"/>
      <c r="J252" s="124"/>
      <c r="K252" s="124"/>
      <c r="L252" s="124"/>
      <c r="M252" s="124"/>
      <c r="N252" s="124"/>
      <c r="O252" s="124"/>
      <c r="P252" s="124"/>
      <c r="Q252" s="124"/>
      <c r="R252" s="124"/>
      <c r="S252" s="124"/>
      <c r="T252" s="124"/>
      <c r="U252" s="124"/>
      <c r="V252" s="124"/>
      <c r="W252" s="124"/>
      <c r="X252" s="124"/>
      <c r="Y252" s="124"/>
      <c r="Z252" s="11"/>
    </row>
    <row r="253" spans="1:26" ht="28.5" customHeight="1" x14ac:dyDescent="0.3">
      <c r="A253" s="10"/>
      <c r="B253" s="37"/>
      <c r="C253" s="35"/>
      <c r="D253" s="35"/>
      <c r="E253" s="35"/>
      <c r="F253" s="35"/>
      <c r="G253" s="47"/>
      <c r="J253" s="151"/>
      <c r="K253" s="151"/>
      <c r="L253" s="1" t="s">
        <v>2844</v>
      </c>
      <c r="M253" s="233"/>
      <c r="N253" s="233"/>
      <c r="O253" s="233"/>
      <c r="P253" s="233"/>
      <c r="Q253" s="233"/>
      <c r="R253" s="233"/>
      <c r="S253" s="233"/>
      <c r="T253" s="233"/>
      <c r="U253" s="233"/>
      <c r="V253" s="233"/>
      <c r="W253" s="233"/>
      <c r="X253" s="233"/>
      <c r="Y253" s="233"/>
      <c r="Z253" s="11"/>
    </row>
    <row r="254" spans="1:26" ht="28.5" customHeight="1" x14ac:dyDescent="0.3">
      <c r="A254" s="10"/>
      <c r="B254" s="37"/>
      <c r="C254" s="128"/>
      <c r="D254" s="35"/>
      <c r="E254" s="35"/>
      <c r="F254" s="35"/>
      <c r="G254" s="47"/>
      <c r="J254" s="151"/>
      <c r="K254" s="151"/>
      <c r="M254" s="124"/>
      <c r="N254" s="124"/>
      <c r="O254" s="124"/>
      <c r="P254" s="124"/>
      <c r="Q254" s="124"/>
      <c r="R254" s="124"/>
      <c r="S254" s="124"/>
      <c r="T254" s="124"/>
      <c r="U254" s="124"/>
      <c r="V254" s="124"/>
      <c r="W254" s="124"/>
      <c r="X254" s="124"/>
      <c r="Y254" s="124"/>
      <c r="Z254" s="11"/>
    </row>
    <row r="255" spans="1:26" ht="28.5" customHeight="1" x14ac:dyDescent="0.3">
      <c r="A255" s="10"/>
      <c r="B255" s="37"/>
      <c r="C255" s="242" t="s">
        <v>3089</v>
      </c>
      <c r="D255" s="242"/>
      <c r="E255" s="242"/>
      <c r="F255" s="242"/>
      <c r="G255" s="242"/>
      <c r="H255" s="242"/>
      <c r="I255" s="242"/>
      <c r="J255" s="242"/>
      <c r="K255" s="242"/>
      <c r="L255" s="242"/>
      <c r="M255" s="242"/>
      <c r="N255" s="242"/>
      <c r="O255" s="242"/>
      <c r="P255" s="242"/>
      <c r="Q255" s="242"/>
      <c r="R255" s="242"/>
      <c r="S255" s="242"/>
      <c r="T255" s="242"/>
      <c r="U255" s="242"/>
      <c r="V255" s="242"/>
      <c r="W255" s="242"/>
      <c r="X255" s="124"/>
      <c r="Y255" s="124"/>
      <c r="Z255" s="11"/>
    </row>
    <row r="256" spans="1:26" ht="15.75" customHeight="1" thickBot="1" x14ac:dyDescent="0.35">
      <c r="A256" s="12"/>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3"/>
    </row>
  </sheetData>
  <sheetProtection algorithmName="SHA-512" hashValue="EkbW0bP/yJAIQHcUHUEO3bDxL/O2wqhVMgrP/OasJUEDV6Agy05+5IFSLXD0qndsdjCe17qetG14HTEYpmb5Hw==" saltValue="C+V63wmFv8yxE2KoSKnyXQ==" spinCount="100000" sheet="1" objects="1" scenarios="1" selectLockedCells="1"/>
  <mergeCells count="631">
    <mergeCell ref="K17:L17"/>
    <mergeCell ref="K18:L18"/>
    <mergeCell ref="I10:Z10"/>
    <mergeCell ref="A10:H10"/>
    <mergeCell ref="B16:E19"/>
    <mergeCell ref="B15:E15"/>
    <mergeCell ref="G15:H15"/>
    <mergeCell ref="G16:H19"/>
    <mergeCell ref="U2:Z2"/>
    <mergeCell ref="U3:Z3"/>
    <mergeCell ref="U4:Z4"/>
    <mergeCell ref="H8:I8"/>
    <mergeCell ref="K12:L12"/>
    <mergeCell ref="K13:L13"/>
    <mergeCell ref="K14:L14"/>
    <mergeCell ref="K15:L15"/>
    <mergeCell ref="K16:L16"/>
    <mergeCell ref="T147:Y147"/>
    <mergeCell ref="T149:Y149"/>
    <mergeCell ref="N141:Y141"/>
    <mergeCell ref="M140:Z140"/>
    <mergeCell ref="H140:L140"/>
    <mergeCell ref="H141:L141"/>
    <mergeCell ref="C151:F152"/>
    <mergeCell ref="C156:W158"/>
    <mergeCell ref="C255:W255"/>
    <mergeCell ref="M251:Y251"/>
    <mergeCell ref="M253:Y253"/>
    <mergeCell ref="D249:H249"/>
    <mergeCell ref="D251:H251"/>
    <mergeCell ref="G163:U163"/>
    <mergeCell ref="G166:U167"/>
    <mergeCell ref="G170:U173"/>
    <mergeCell ref="G176:U177"/>
    <mergeCell ref="G180:U181"/>
    <mergeCell ref="G184:U185"/>
    <mergeCell ref="G188:U192"/>
    <mergeCell ref="G195:U195"/>
    <mergeCell ref="G198:U198"/>
    <mergeCell ref="M249:Y249"/>
    <mergeCell ref="G201:U205"/>
    <mergeCell ref="G208:U208"/>
    <mergeCell ref="B214:Y214"/>
    <mergeCell ref="B216:Y216"/>
    <mergeCell ref="B218:Y218"/>
    <mergeCell ref="B220:Y221"/>
    <mergeCell ref="B223:Y224"/>
    <mergeCell ref="B226:Y226"/>
    <mergeCell ref="B228:Y228"/>
    <mergeCell ref="B212:N212"/>
    <mergeCell ref="B230:Y230"/>
    <mergeCell ref="B232:Y232"/>
    <mergeCell ref="B234:Y235"/>
    <mergeCell ref="B237:Y239"/>
    <mergeCell ref="B241:Y241"/>
    <mergeCell ref="B243:Y243"/>
    <mergeCell ref="I246:J246"/>
    <mergeCell ref="K246:L246"/>
    <mergeCell ref="H143:L143"/>
    <mergeCell ref="A140:G140"/>
    <mergeCell ref="A141:G142"/>
    <mergeCell ref="C149:F149"/>
    <mergeCell ref="H75:I75"/>
    <mergeCell ref="J75:L75"/>
    <mergeCell ref="M75:R75"/>
    <mergeCell ref="S75:T75"/>
    <mergeCell ref="B129:C129"/>
    <mergeCell ref="F129:G129"/>
    <mergeCell ref="B139:C139"/>
    <mergeCell ref="F139:G139"/>
    <mergeCell ref="B137:C137"/>
    <mergeCell ref="F137:G137"/>
    <mergeCell ref="B138:C138"/>
    <mergeCell ref="F138:G138"/>
    <mergeCell ref="B135:C135"/>
    <mergeCell ref="F135:G135"/>
    <mergeCell ref="B136:C136"/>
    <mergeCell ref="F136:G136"/>
    <mergeCell ref="J136:K136"/>
    <mergeCell ref="B133:C133"/>
    <mergeCell ref="F133:G133"/>
    <mergeCell ref="J133:K133"/>
    <mergeCell ref="U75:V75"/>
    <mergeCell ref="W75:X75"/>
    <mergeCell ref="Y75:Z75"/>
    <mergeCell ref="T143:Y143"/>
    <mergeCell ref="T145:Y145"/>
    <mergeCell ref="H73:I73"/>
    <mergeCell ref="J73:L73"/>
    <mergeCell ref="M73:R73"/>
    <mergeCell ref="S73:T73"/>
    <mergeCell ref="U73:V73"/>
    <mergeCell ref="W73:X73"/>
    <mergeCell ref="Y73:Z73"/>
    <mergeCell ref="H74:I74"/>
    <mergeCell ref="J74:L74"/>
    <mergeCell ref="M74:R74"/>
    <mergeCell ref="S74:T74"/>
    <mergeCell ref="U74:V74"/>
    <mergeCell ref="W74:X74"/>
    <mergeCell ref="Y74:Z74"/>
    <mergeCell ref="J129:K129"/>
    <mergeCell ref="J139:K139"/>
    <mergeCell ref="J137:K137"/>
    <mergeCell ref="J138:K138"/>
    <mergeCell ref="J135:K135"/>
    <mergeCell ref="S71:T71"/>
    <mergeCell ref="U71:V71"/>
    <mergeCell ref="W71:X71"/>
    <mergeCell ref="Y71:Z71"/>
    <mergeCell ref="H72:I72"/>
    <mergeCell ref="J72:L72"/>
    <mergeCell ref="M72:R72"/>
    <mergeCell ref="S72:T72"/>
    <mergeCell ref="U72:V72"/>
    <mergeCell ref="W72:X72"/>
    <mergeCell ref="Y72:Z72"/>
    <mergeCell ref="H69:I69"/>
    <mergeCell ref="J69:L69"/>
    <mergeCell ref="M69:R69"/>
    <mergeCell ref="S69:T69"/>
    <mergeCell ref="U69:V69"/>
    <mergeCell ref="W69:X69"/>
    <mergeCell ref="Y69:Z69"/>
    <mergeCell ref="H70:I70"/>
    <mergeCell ref="J70:L70"/>
    <mergeCell ref="M70:R70"/>
    <mergeCell ref="S70:T70"/>
    <mergeCell ref="U70:V70"/>
    <mergeCell ref="W70:X70"/>
    <mergeCell ref="Y70:Z70"/>
    <mergeCell ref="H67:I67"/>
    <mergeCell ref="J67:L67"/>
    <mergeCell ref="M67:R67"/>
    <mergeCell ref="S67:T67"/>
    <mergeCell ref="U67:V67"/>
    <mergeCell ref="W67:X67"/>
    <mergeCell ref="Y67:Z67"/>
    <mergeCell ref="H68:I68"/>
    <mergeCell ref="J68:L68"/>
    <mergeCell ref="M68:R68"/>
    <mergeCell ref="S68:T68"/>
    <mergeCell ref="U68:V68"/>
    <mergeCell ref="W68:X68"/>
    <mergeCell ref="Y68:Z68"/>
    <mergeCell ref="H65:I65"/>
    <mergeCell ref="J65:L65"/>
    <mergeCell ref="M65:R65"/>
    <mergeCell ref="S65:T65"/>
    <mergeCell ref="U65:V65"/>
    <mergeCell ref="W65:X65"/>
    <mergeCell ref="Y65:Z65"/>
    <mergeCell ref="H66:I66"/>
    <mergeCell ref="J66:L66"/>
    <mergeCell ref="M66:R66"/>
    <mergeCell ref="S66:T66"/>
    <mergeCell ref="U66:V66"/>
    <mergeCell ref="W66:X66"/>
    <mergeCell ref="Y66:Z66"/>
    <mergeCell ref="H63:I63"/>
    <mergeCell ref="J63:L63"/>
    <mergeCell ref="M63:R63"/>
    <mergeCell ref="S63:T63"/>
    <mergeCell ref="U63:V63"/>
    <mergeCell ref="W63:X63"/>
    <mergeCell ref="Y63:Z63"/>
    <mergeCell ref="H64:I64"/>
    <mergeCell ref="J64:L64"/>
    <mergeCell ref="M64:R64"/>
    <mergeCell ref="S64:T64"/>
    <mergeCell ref="U64:V64"/>
    <mergeCell ref="W64:X64"/>
    <mergeCell ref="Y64:Z64"/>
    <mergeCell ref="H61:I61"/>
    <mergeCell ref="J61:L61"/>
    <mergeCell ref="M61:R61"/>
    <mergeCell ref="S61:T61"/>
    <mergeCell ref="U61:V61"/>
    <mergeCell ref="W61:X61"/>
    <mergeCell ref="Y61:Z61"/>
    <mergeCell ref="H62:I62"/>
    <mergeCell ref="J62:L62"/>
    <mergeCell ref="M62:R62"/>
    <mergeCell ref="S62:T62"/>
    <mergeCell ref="U62:V62"/>
    <mergeCell ref="W62:X62"/>
    <mergeCell ref="Y62:Z62"/>
    <mergeCell ref="H59:I59"/>
    <mergeCell ref="J59:L59"/>
    <mergeCell ref="M59:R59"/>
    <mergeCell ref="S59:T59"/>
    <mergeCell ref="U59:V59"/>
    <mergeCell ref="W59:X59"/>
    <mergeCell ref="Y59:Z59"/>
    <mergeCell ref="H60:I60"/>
    <mergeCell ref="J60:L60"/>
    <mergeCell ref="M60:R60"/>
    <mergeCell ref="S60:T60"/>
    <mergeCell ref="U60:V60"/>
    <mergeCell ref="W60:X60"/>
    <mergeCell ref="Y60:Z60"/>
    <mergeCell ref="H57:I57"/>
    <mergeCell ref="J57:L57"/>
    <mergeCell ref="M57:R57"/>
    <mergeCell ref="S57:T57"/>
    <mergeCell ref="U57:V57"/>
    <mergeCell ref="W57:X57"/>
    <mergeCell ref="Y57:Z57"/>
    <mergeCell ref="H58:I58"/>
    <mergeCell ref="J58:L58"/>
    <mergeCell ref="M58:R58"/>
    <mergeCell ref="S58:T58"/>
    <mergeCell ref="U58:V58"/>
    <mergeCell ref="W58:X58"/>
    <mergeCell ref="Y58:Z58"/>
    <mergeCell ref="H55:I55"/>
    <mergeCell ref="J55:L55"/>
    <mergeCell ref="M55:R55"/>
    <mergeCell ref="S55:T55"/>
    <mergeCell ref="U55:V55"/>
    <mergeCell ref="W55:X55"/>
    <mergeCell ref="Y55:Z55"/>
    <mergeCell ref="H56:I56"/>
    <mergeCell ref="J56:L56"/>
    <mergeCell ref="M56:R56"/>
    <mergeCell ref="S56:T56"/>
    <mergeCell ref="U56:V56"/>
    <mergeCell ref="W56:X56"/>
    <mergeCell ref="Y56:Z56"/>
    <mergeCell ref="H53:I53"/>
    <mergeCell ref="J53:L53"/>
    <mergeCell ref="M53:R53"/>
    <mergeCell ref="S53:T53"/>
    <mergeCell ref="U53:V53"/>
    <mergeCell ref="W53:X53"/>
    <mergeCell ref="Y53:Z53"/>
    <mergeCell ref="H54:I54"/>
    <mergeCell ref="J54:L54"/>
    <mergeCell ref="M54:R54"/>
    <mergeCell ref="S54:T54"/>
    <mergeCell ref="U54:V54"/>
    <mergeCell ref="W54:X54"/>
    <mergeCell ref="Y54:Z54"/>
    <mergeCell ref="H51:I51"/>
    <mergeCell ref="J51:L51"/>
    <mergeCell ref="M51:R51"/>
    <mergeCell ref="S51:T51"/>
    <mergeCell ref="U51:V51"/>
    <mergeCell ref="W51:X51"/>
    <mergeCell ref="Y51:Z51"/>
    <mergeCell ref="H52:I52"/>
    <mergeCell ref="J52:L52"/>
    <mergeCell ref="M52:R52"/>
    <mergeCell ref="S52:T52"/>
    <mergeCell ref="U52:V52"/>
    <mergeCell ref="W52:X52"/>
    <mergeCell ref="Y52:Z52"/>
    <mergeCell ref="H49:I49"/>
    <mergeCell ref="J49:L49"/>
    <mergeCell ref="M49:R49"/>
    <mergeCell ref="S49:T49"/>
    <mergeCell ref="U49:V49"/>
    <mergeCell ref="W49:X49"/>
    <mergeCell ref="Y49:Z49"/>
    <mergeCell ref="H50:I50"/>
    <mergeCell ref="J50:L50"/>
    <mergeCell ref="M50:R50"/>
    <mergeCell ref="S50:T50"/>
    <mergeCell ref="U50:V50"/>
    <mergeCell ref="W50:X50"/>
    <mergeCell ref="Y50:Z50"/>
    <mergeCell ref="H47:I47"/>
    <mergeCell ref="J47:L47"/>
    <mergeCell ref="M47:R47"/>
    <mergeCell ref="S47:T47"/>
    <mergeCell ref="U47:V47"/>
    <mergeCell ref="W47:X47"/>
    <mergeCell ref="Y47:Z47"/>
    <mergeCell ref="H48:I48"/>
    <mergeCell ref="J48:L48"/>
    <mergeCell ref="M48:R48"/>
    <mergeCell ref="S48:T48"/>
    <mergeCell ref="U48:V48"/>
    <mergeCell ref="W48:X48"/>
    <mergeCell ref="Y48:Z48"/>
    <mergeCell ref="H45:I45"/>
    <mergeCell ref="J45:L45"/>
    <mergeCell ref="M45:R45"/>
    <mergeCell ref="S45:T45"/>
    <mergeCell ref="U45:V45"/>
    <mergeCell ref="W45:X45"/>
    <mergeCell ref="Y45:Z45"/>
    <mergeCell ref="H46:I46"/>
    <mergeCell ref="J46:L46"/>
    <mergeCell ref="M46:R46"/>
    <mergeCell ref="S46:T46"/>
    <mergeCell ref="U46:V46"/>
    <mergeCell ref="W46:X46"/>
    <mergeCell ref="Y46:Z46"/>
    <mergeCell ref="H43:I43"/>
    <mergeCell ref="J43:L43"/>
    <mergeCell ref="M43:R43"/>
    <mergeCell ref="S43:T43"/>
    <mergeCell ref="U43:V43"/>
    <mergeCell ref="W43:X43"/>
    <mergeCell ref="Y43:Z43"/>
    <mergeCell ref="H44:I44"/>
    <mergeCell ref="J44:L44"/>
    <mergeCell ref="M44:R44"/>
    <mergeCell ref="S44:T44"/>
    <mergeCell ref="U44:V44"/>
    <mergeCell ref="W44:X44"/>
    <mergeCell ref="Y44:Z44"/>
    <mergeCell ref="H41:I41"/>
    <mergeCell ref="J41:L41"/>
    <mergeCell ref="M41:R41"/>
    <mergeCell ref="S41:T41"/>
    <mergeCell ref="U41:V41"/>
    <mergeCell ref="W41:X41"/>
    <mergeCell ref="Y41:Z41"/>
    <mergeCell ref="H42:I42"/>
    <mergeCell ref="J42:L42"/>
    <mergeCell ref="M42:R42"/>
    <mergeCell ref="S42:T42"/>
    <mergeCell ref="U42:V42"/>
    <mergeCell ref="W42:X42"/>
    <mergeCell ref="Y42:Z42"/>
    <mergeCell ref="H39:I39"/>
    <mergeCell ref="J39:L39"/>
    <mergeCell ref="M39:R39"/>
    <mergeCell ref="S39:T39"/>
    <mergeCell ref="U39:V39"/>
    <mergeCell ref="W39:X39"/>
    <mergeCell ref="Y39:Z39"/>
    <mergeCell ref="H40:I40"/>
    <mergeCell ref="J40:L40"/>
    <mergeCell ref="M40:R40"/>
    <mergeCell ref="S40:T40"/>
    <mergeCell ref="U40:V40"/>
    <mergeCell ref="W40:X40"/>
    <mergeCell ref="Y40:Z40"/>
    <mergeCell ref="H37:I37"/>
    <mergeCell ref="J37:L37"/>
    <mergeCell ref="M37:R37"/>
    <mergeCell ref="S37:T37"/>
    <mergeCell ref="U37:V37"/>
    <mergeCell ref="W37:X37"/>
    <mergeCell ref="Y37:Z37"/>
    <mergeCell ref="H38:I38"/>
    <mergeCell ref="J38:L38"/>
    <mergeCell ref="M38:R38"/>
    <mergeCell ref="S38:T38"/>
    <mergeCell ref="U38:V38"/>
    <mergeCell ref="W38:X38"/>
    <mergeCell ref="Y38:Z38"/>
    <mergeCell ref="H35:I35"/>
    <mergeCell ref="J35:L35"/>
    <mergeCell ref="M35:R35"/>
    <mergeCell ref="S35:T35"/>
    <mergeCell ref="U35:V35"/>
    <mergeCell ref="W35:X35"/>
    <mergeCell ref="Y35:Z35"/>
    <mergeCell ref="H36:I36"/>
    <mergeCell ref="J36:L36"/>
    <mergeCell ref="M36:R36"/>
    <mergeCell ref="S36:T36"/>
    <mergeCell ref="U36:V36"/>
    <mergeCell ref="W36:X36"/>
    <mergeCell ref="Y36:Z36"/>
    <mergeCell ref="H33:I33"/>
    <mergeCell ref="J33:L33"/>
    <mergeCell ref="M33:R33"/>
    <mergeCell ref="S33:T33"/>
    <mergeCell ref="U33:V33"/>
    <mergeCell ref="W33:X33"/>
    <mergeCell ref="Y33:Z33"/>
    <mergeCell ref="H34:I34"/>
    <mergeCell ref="J34:L34"/>
    <mergeCell ref="M34:R34"/>
    <mergeCell ref="S34:T34"/>
    <mergeCell ref="U34:V34"/>
    <mergeCell ref="W34:X34"/>
    <mergeCell ref="Y34:Z34"/>
    <mergeCell ref="H31:I31"/>
    <mergeCell ref="J31:L31"/>
    <mergeCell ref="M31:R31"/>
    <mergeCell ref="S31:T31"/>
    <mergeCell ref="U31:V31"/>
    <mergeCell ref="W31:X31"/>
    <mergeCell ref="Y31:Z31"/>
    <mergeCell ref="H32:I32"/>
    <mergeCell ref="J32:L32"/>
    <mergeCell ref="M32:R32"/>
    <mergeCell ref="S32:T32"/>
    <mergeCell ref="U32:V32"/>
    <mergeCell ref="W32:X32"/>
    <mergeCell ref="Y32:Z32"/>
    <mergeCell ref="H29:I29"/>
    <mergeCell ref="J29:L29"/>
    <mergeCell ref="M29:R29"/>
    <mergeCell ref="S29:T29"/>
    <mergeCell ref="U29:V29"/>
    <mergeCell ref="W29:X29"/>
    <mergeCell ref="Y29:Z29"/>
    <mergeCell ref="H30:I30"/>
    <mergeCell ref="J30:L30"/>
    <mergeCell ref="M30:R30"/>
    <mergeCell ref="S30:T30"/>
    <mergeCell ref="U30:V30"/>
    <mergeCell ref="W30:X30"/>
    <mergeCell ref="Y30:Z30"/>
    <mergeCell ref="M27:R27"/>
    <mergeCell ref="S27:T27"/>
    <mergeCell ref="U27:V27"/>
    <mergeCell ref="W27:X27"/>
    <mergeCell ref="Y27:Z27"/>
    <mergeCell ref="H28:I28"/>
    <mergeCell ref="J28:L28"/>
    <mergeCell ref="M28:R28"/>
    <mergeCell ref="S28:T28"/>
    <mergeCell ref="U28:V28"/>
    <mergeCell ref="W28:X28"/>
    <mergeCell ref="Y28:Z28"/>
    <mergeCell ref="O12:Y18"/>
    <mergeCell ref="Y25:Z25"/>
    <mergeCell ref="Y26:Z26"/>
    <mergeCell ref="W25:X25"/>
    <mergeCell ref="W26:X26"/>
    <mergeCell ref="U25:V25"/>
    <mergeCell ref="U26:V26"/>
    <mergeCell ref="S25:T25"/>
    <mergeCell ref="S26:T26"/>
    <mergeCell ref="H25:I25"/>
    <mergeCell ref="J25:L25"/>
    <mergeCell ref="M25:R25"/>
    <mergeCell ref="M26:R26"/>
    <mergeCell ref="J26:L26"/>
    <mergeCell ref="H26:I26"/>
    <mergeCell ref="A78:A79"/>
    <mergeCell ref="B78:C79"/>
    <mergeCell ref="D78:D79"/>
    <mergeCell ref="E78:E79"/>
    <mergeCell ref="H78:H79"/>
    <mergeCell ref="I78:I79"/>
    <mergeCell ref="F78:G79"/>
    <mergeCell ref="J78:K79"/>
    <mergeCell ref="L78:L79"/>
    <mergeCell ref="M78:M79"/>
    <mergeCell ref="N78:N79"/>
    <mergeCell ref="P78:Y78"/>
    <mergeCell ref="O78:O79"/>
    <mergeCell ref="H71:I71"/>
    <mergeCell ref="J71:L71"/>
    <mergeCell ref="M71:R71"/>
    <mergeCell ref="H27:I27"/>
    <mergeCell ref="J27:L27"/>
    <mergeCell ref="B134:C134"/>
    <mergeCell ref="F134:G134"/>
    <mergeCell ref="J134:K134"/>
    <mergeCell ref="B131:C131"/>
    <mergeCell ref="B130:C130"/>
    <mergeCell ref="F130:G130"/>
    <mergeCell ref="J130:K130"/>
    <mergeCell ref="F131:G131"/>
    <mergeCell ref="J131:K131"/>
    <mergeCell ref="B132:C132"/>
    <mergeCell ref="F132:G132"/>
    <mergeCell ref="J132:K132"/>
    <mergeCell ref="B127:C127"/>
    <mergeCell ref="F127:G127"/>
    <mergeCell ref="J127:K127"/>
    <mergeCell ref="B128:C128"/>
    <mergeCell ref="F128:G128"/>
    <mergeCell ref="J128:K128"/>
    <mergeCell ref="B125:C125"/>
    <mergeCell ref="F125:G125"/>
    <mergeCell ref="J125:K125"/>
    <mergeCell ref="B126:C126"/>
    <mergeCell ref="F126:G126"/>
    <mergeCell ref="J126:K126"/>
    <mergeCell ref="B123:C123"/>
    <mergeCell ref="F123:G123"/>
    <mergeCell ref="J123:K123"/>
    <mergeCell ref="B124:C124"/>
    <mergeCell ref="F124:G124"/>
    <mergeCell ref="J124:K124"/>
    <mergeCell ref="B121:C121"/>
    <mergeCell ref="F121:G121"/>
    <mergeCell ref="J121:K121"/>
    <mergeCell ref="B122:C122"/>
    <mergeCell ref="F122:G122"/>
    <mergeCell ref="J122:K122"/>
    <mergeCell ref="B119:C119"/>
    <mergeCell ref="F119:G119"/>
    <mergeCell ref="J119:K119"/>
    <mergeCell ref="B120:C120"/>
    <mergeCell ref="F120:G120"/>
    <mergeCell ref="J120:K120"/>
    <mergeCell ref="B117:C117"/>
    <mergeCell ref="F117:G117"/>
    <mergeCell ref="J117:K117"/>
    <mergeCell ref="B118:C118"/>
    <mergeCell ref="F118:G118"/>
    <mergeCell ref="J118:K118"/>
    <mergeCell ref="B115:C115"/>
    <mergeCell ref="F115:G115"/>
    <mergeCell ref="J115:K115"/>
    <mergeCell ref="B116:C116"/>
    <mergeCell ref="F116:G116"/>
    <mergeCell ref="J116:K116"/>
    <mergeCell ref="B113:C113"/>
    <mergeCell ref="F113:G113"/>
    <mergeCell ref="J113:K113"/>
    <mergeCell ref="B114:C114"/>
    <mergeCell ref="F114:G114"/>
    <mergeCell ref="J114:K114"/>
    <mergeCell ref="B111:C111"/>
    <mergeCell ref="F111:G111"/>
    <mergeCell ref="J111:K111"/>
    <mergeCell ref="B112:C112"/>
    <mergeCell ref="F112:G112"/>
    <mergeCell ref="J112:K112"/>
    <mergeCell ref="B109:C109"/>
    <mergeCell ref="F109:G109"/>
    <mergeCell ref="J109:K109"/>
    <mergeCell ref="B110:C110"/>
    <mergeCell ref="F110:G110"/>
    <mergeCell ref="J110:K110"/>
    <mergeCell ref="B107:C107"/>
    <mergeCell ref="F107:G107"/>
    <mergeCell ref="J107:K107"/>
    <mergeCell ref="B108:C108"/>
    <mergeCell ref="F108:G108"/>
    <mergeCell ref="J108:K108"/>
    <mergeCell ref="B105:C105"/>
    <mergeCell ref="F105:G105"/>
    <mergeCell ref="J105:K105"/>
    <mergeCell ref="B106:C106"/>
    <mergeCell ref="F106:G106"/>
    <mergeCell ref="J106:K106"/>
    <mergeCell ref="B103:C103"/>
    <mergeCell ref="F103:G103"/>
    <mergeCell ref="J103:K103"/>
    <mergeCell ref="B104:C104"/>
    <mergeCell ref="F104:G104"/>
    <mergeCell ref="J104:K104"/>
    <mergeCell ref="B101:C101"/>
    <mergeCell ref="F101:G101"/>
    <mergeCell ref="J101:K101"/>
    <mergeCell ref="B102:C102"/>
    <mergeCell ref="F102:G102"/>
    <mergeCell ref="J102:K102"/>
    <mergeCell ref="B99:C99"/>
    <mergeCell ref="F99:G99"/>
    <mergeCell ref="J99:K99"/>
    <mergeCell ref="B100:C100"/>
    <mergeCell ref="F100:G100"/>
    <mergeCell ref="J100:K100"/>
    <mergeCell ref="B97:C97"/>
    <mergeCell ref="F97:G97"/>
    <mergeCell ref="J97:K97"/>
    <mergeCell ref="B98:C98"/>
    <mergeCell ref="F98:G98"/>
    <mergeCell ref="J98:K98"/>
    <mergeCell ref="B95:C95"/>
    <mergeCell ref="F95:G95"/>
    <mergeCell ref="J95:K95"/>
    <mergeCell ref="B96:C96"/>
    <mergeCell ref="F96:G96"/>
    <mergeCell ref="J96:K96"/>
    <mergeCell ref="B93:C93"/>
    <mergeCell ref="F93:G93"/>
    <mergeCell ref="J93:K93"/>
    <mergeCell ref="B94:C94"/>
    <mergeCell ref="F94:G94"/>
    <mergeCell ref="J94:K94"/>
    <mergeCell ref="B91:C91"/>
    <mergeCell ref="F91:G91"/>
    <mergeCell ref="J91:K91"/>
    <mergeCell ref="B92:C92"/>
    <mergeCell ref="F92:G92"/>
    <mergeCell ref="J92:K92"/>
    <mergeCell ref="B89:C89"/>
    <mergeCell ref="F89:G89"/>
    <mergeCell ref="J89:K89"/>
    <mergeCell ref="B90:C90"/>
    <mergeCell ref="F90:G90"/>
    <mergeCell ref="J90:K90"/>
    <mergeCell ref="B88:C88"/>
    <mergeCell ref="F88:G88"/>
    <mergeCell ref="J88:K88"/>
    <mergeCell ref="F85:G85"/>
    <mergeCell ref="J85:K85"/>
    <mergeCell ref="B86:C86"/>
    <mergeCell ref="F86:G86"/>
    <mergeCell ref="J86:K86"/>
    <mergeCell ref="B85:C85"/>
    <mergeCell ref="F81:G81"/>
    <mergeCell ref="J81:K81"/>
    <mergeCell ref="B82:C82"/>
    <mergeCell ref="F82:G82"/>
    <mergeCell ref="J82:K82"/>
    <mergeCell ref="A76:Z76"/>
    <mergeCell ref="B87:C87"/>
    <mergeCell ref="F87:G87"/>
    <mergeCell ref="J87:K87"/>
    <mergeCell ref="Z78:Z79"/>
    <mergeCell ref="C2:T3"/>
    <mergeCell ref="C4:T4"/>
    <mergeCell ref="C8:E8"/>
    <mergeCell ref="T8:U8"/>
    <mergeCell ref="A210:Z210"/>
    <mergeCell ref="A6:Z6"/>
    <mergeCell ref="A8:B8"/>
    <mergeCell ref="B143:D143"/>
    <mergeCell ref="A154:Z154"/>
    <mergeCell ref="A77:Z77"/>
    <mergeCell ref="B80:C80"/>
    <mergeCell ref="F80:G80"/>
    <mergeCell ref="A21:Z21"/>
    <mergeCell ref="A23:Z23"/>
    <mergeCell ref="A24:Z24"/>
    <mergeCell ref="B83:C83"/>
    <mergeCell ref="F83:G83"/>
    <mergeCell ref="J83:K83"/>
    <mergeCell ref="B84:C84"/>
    <mergeCell ref="F84:G84"/>
    <mergeCell ref="J84:K84"/>
    <mergeCell ref="C12:D12"/>
    <mergeCell ref="J80:K80"/>
    <mergeCell ref="B81:C81"/>
  </mergeCells>
  <phoneticPr fontId="18" type="noConversion"/>
  <dataValidations count="6">
    <dataValidation showInputMessage="1" showErrorMessage="1" sqref="H8 O80:Y139 O149:S151 E148 L8 T150:Y152" xr:uid="{C3EDC681-691A-44E6-9168-3C0A986A8C14}"/>
    <dataValidation type="list" showInputMessage="1" showErrorMessage="1" sqref="H80:H139" xr:uid="{E332694B-4B66-4D56-8AD3-A9FBEFE063ED}">
      <formula1>INDIRECT($F80)</formula1>
    </dataValidation>
    <dataValidation type="date" operator="greaterThan" allowBlank="1" showInputMessage="1" showErrorMessage="1" sqref="M143:S143" xr:uid="{626272AB-B22A-4456-9F28-90BADB31C3A2}">
      <formula1>1</formula1>
    </dataValidation>
    <dataValidation type="date" operator="lessThan" allowBlank="1" showInputMessage="1" showErrorMessage="1" sqref="F26:F75" xr:uid="{EBC4ACB7-4236-4083-82D3-06699DFB69DB}">
      <formula1>44927</formula1>
    </dataValidation>
    <dataValidation type="decimal" allowBlank="1" showInputMessage="1" showErrorMessage="1" sqref="I149" xr:uid="{18E1C00F-7DB8-4B1B-BE86-66113EAFF5B9}">
      <formula1>0</formula1>
      <formula2>100</formula2>
    </dataValidation>
    <dataValidation type="date" operator="lessThan" allowBlank="1" showInputMessage="1" showErrorMessage="1" sqref="T143:Y143" xr:uid="{B0B1A3CD-D773-4D7C-A647-35E8E42556EF}">
      <formula1>TODAY()</formula1>
    </dataValidation>
  </dataValidations>
  <printOptions horizontalCentered="1" verticalCentered="1"/>
  <pageMargins left="0.11811023622047245" right="0.11811023622047245" top="0.15748031496062992" bottom="0.15748031496062992" header="0.31496062992125984" footer="0.31496062992125984"/>
  <pageSetup scale="25" orientation="portrait" r:id="rId1"/>
  <rowBreaks count="1" manualBreakCount="1">
    <brk id="106" max="25" man="1"/>
  </rowBreaks>
  <ignoredErrors>
    <ignoredError sqref="A26:A75 A80:A129 A130:A139" numberStoredAsText="1"/>
    <ignoredError sqref="M26:M75 W26:X75" unlockedFormula="1"/>
    <ignoredError sqref="B16 K13:K16 O12 H8" evalError="1"/>
  </ignoredError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975F55C7-CA8D-4100-9B2A-B18E9BBD36BF}">
          <x14:formula1>
            <xm:f>Listas!$H$2:$H$137</xm:f>
          </x14:formula1>
          <xm:sqref>C8:E8</xm:sqref>
        </x14:dataValidation>
        <x14:dataValidation type="list" showInputMessage="1" showErrorMessage="1" xr:uid="{7C3A1A8C-5BCE-4833-A515-B60240839185}">
          <x14:formula1>
            <xm:f>Listas!$A$2:$A$4</xm:f>
          </x14:formula1>
          <xm:sqref>C26:C75</xm:sqref>
        </x14:dataValidation>
        <x14:dataValidation type="list" showInputMessage="1" showErrorMessage="1" xr:uid="{13FEE40B-9FF1-4BD9-B02A-C33FA63523A5}">
          <x14:formula1>
            <xm:f>Listas!$B$2:$B$3</xm:f>
          </x14:formula1>
          <xm:sqref>U26:U75 L27:L75 K246 W162 W165 W169 W175 W179 W183 W187 W194 W197 W200 W207 N80:N139 Z80:Z139 F147</xm:sqref>
        </x14:dataValidation>
        <x14:dataValidation type="list" showInputMessage="1" showErrorMessage="1" xr:uid="{D441C616-63FC-42D1-93BF-C4917B3BA621}">
          <x14:formula1>
            <xm:f>Listas!$I$2:$I$3</xm:f>
          </x14:formula1>
          <xm:sqref>D80:D139</xm:sqref>
        </x14:dataValidation>
        <x14:dataValidation type="list" allowBlank="1" showInputMessage="1" showErrorMessage="1" xr:uid="{05BFBD7E-7C3D-4A5E-8C87-DE956984185E}">
          <x14:formula1>
            <xm:f>Listas!$J$2:$J$4</xm:f>
          </x14:formula1>
          <xm:sqref>L80:L139</xm:sqref>
        </x14:dataValidation>
        <x14:dataValidation type="list" showInputMessage="1" showErrorMessage="1" xr:uid="{86B4F475-A50A-4AE0-BB3F-910109BEF189}">
          <x14:formula1>
            <xm:f>'ListasDpto-Mpio'!$A$3:$A$35</xm:f>
          </x14:formula1>
          <xm:sqref>F80:G139</xm:sqref>
        </x14:dataValidation>
        <x14:dataValidation type="list" showInputMessage="1" showErrorMessage="1" xr:uid="{40BF8A37-536C-4661-97DD-C07DC1A28D1D}">
          <x14:formula1>
            <xm:f>Listas!$D$2:$D$5</xm:f>
          </x14:formula1>
          <xm:sqref>N27:T75 Y26:Y75</xm:sqref>
        </x14:dataValidation>
        <x14:dataValidation type="list" showInputMessage="1" showErrorMessage="1" xr:uid="{F5993930-10D5-4196-AF58-DD09ADF69CA0}">
          <x14:formula1>
            <xm:f>Listas!$F$2:$F$34</xm:f>
          </x14:formula1>
          <xm:sqref>T149:Y149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481B1-7C4C-4338-882C-EEBDD3BFBF5F}">
  <dimension ref="A1:AA256"/>
  <sheetViews>
    <sheetView showGridLines="0" zoomScale="50" zoomScaleNormal="50" zoomScaleSheetLayoutView="10" workbookViewId="0">
      <selection activeCell="C12" sqref="C12:D12"/>
    </sheetView>
  </sheetViews>
  <sheetFormatPr baseColWidth="10" defaultColWidth="11.44140625" defaultRowHeight="14.4" x14ac:dyDescent="0.3"/>
  <cols>
    <col min="1" max="1" width="9.109375" style="1" customWidth="1"/>
    <col min="2" max="2" width="23.44140625" style="1" customWidth="1"/>
    <col min="3" max="4" width="13.6640625" style="1" customWidth="1"/>
    <col min="5" max="6" width="24" style="1" customWidth="1"/>
    <col min="7" max="7" width="14.44140625" style="1" customWidth="1"/>
    <col min="8" max="8" width="62.33203125" style="1" customWidth="1"/>
    <col min="9" max="9" width="24" style="1" customWidth="1"/>
    <col min="10" max="10" width="22" style="1" customWidth="1"/>
    <col min="11" max="11" width="15.44140625" style="1" customWidth="1"/>
    <col min="12" max="12" width="12.33203125" style="1" customWidth="1"/>
    <col min="13" max="13" width="14" style="1" customWidth="1"/>
    <col min="14" max="14" width="13" style="1" customWidth="1"/>
    <col min="15" max="15" width="14.88671875" style="1" customWidth="1"/>
    <col min="16" max="20" width="8.5546875" style="1" customWidth="1"/>
    <col min="21" max="25" width="11" style="1" customWidth="1"/>
    <col min="26" max="26" width="13" style="1" customWidth="1"/>
    <col min="27" max="27" width="11.44140625" style="1"/>
    <col min="28" max="16384" width="11.44140625" style="7"/>
  </cols>
  <sheetData>
    <row r="1" spans="1:27" ht="15" thickBot="1" x14ac:dyDescent="0.35"/>
    <row r="2" spans="1:27" ht="41.25" customHeight="1" x14ac:dyDescent="0.3">
      <c r="A2" s="8"/>
      <c r="B2" s="9"/>
      <c r="C2" s="156" t="s">
        <v>0</v>
      </c>
      <c r="D2" s="157"/>
      <c r="E2" s="157"/>
      <c r="F2" s="157"/>
      <c r="G2" s="157"/>
      <c r="H2" s="157"/>
      <c r="I2" s="157"/>
      <c r="J2" s="157"/>
      <c r="K2" s="157"/>
      <c r="L2" s="157"/>
      <c r="M2" s="157"/>
      <c r="N2" s="157"/>
      <c r="O2" s="157"/>
      <c r="P2" s="157"/>
      <c r="Q2" s="157"/>
      <c r="R2" s="157"/>
      <c r="S2" s="157"/>
      <c r="T2" s="158"/>
      <c r="U2" s="244" t="s">
        <v>1</v>
      </c>
      <c r="V2" s="244"/>
      <c r="W2" s="244"/>
      <c r="X2" s="244"/>
      <c r="Y2" s="244"/>
      <c r="Z2" s="245"/>
    </row>
    <row r="3" spans="1:27" ht="41.25" customHeight="1" x14ac:dyDescent="0.3">
      <c r="A3" s="10"/>
      <c r="B3" s="11"/>
      <c r="C3" s="159"/>
      <c r="D3" s="160"/>
      <c r="E3" s="160"/>
      <c r="F3" s="160"/>
      <c r="G3" s="160"/>
      <c r="H3" s="160"/>
      <c r="I3" s="160"/>
      <c r="J3" s="160"/>
      <c r="K3" s="160"/>
      <c r="L3" s="160"/>
      <c r="M3" s="160"/>
      <c r="N3" s="160"/>
      <c r="O3" s="160"/>
      <c r="P3" s="160"/>
      <c r="Q3" s="160"/>
      <c r="R3" s="160"/>
      <c r="S3" s="160"/>
      <c r="T3" s="161"/>
      <c r="U3" s="246" t="s">
        <v>2</v>
      </c>
      <c r="V3" s="246"/>
      <c r="W3" s="246"/>
      <c r="X3" s="246"/>
      <c r="Y3" s="246"/>
      <c r="Z3" s="247"/>
    </row>
    <row r="4" spans="1:27" ht="41.25" customHeight="1" thickBot="1" x14ac:dyDescent="0.35">
      <c r="A4" s="12"/>
      <c r="B4" s="13"/>
      <c r="C4" s="162" t="s">
        <v>3092</v>
      </c>
      <c r="D4" s="163"/>
      <c r="E4" s="163"/>
      <c r="F4" s="163"/>
      <c r="G4" s="163"/>
      <c r="H4" s="163"/>
      <c r="I4" s="163"/>
      <c r="J4" s="163"/>
      <c r="K4" s="163"/>
      <c r="L4" s="163"/>
      <c r="M4" s="163"/>
      <c r="N4" s="163"/>
      <c r="O4" s="163"/>
      <c r="P4" s="163"/>
      <c r="Q4" s="163"/>
      <c r="R4" s="163"/>
      <c r="S4" s="163"/>
      <c r="T4" s="164"/>
      <c r="U4" s="248" t="s">
        <v>3</v>
      </c>
      <c r="V4" s="248"/>
      <c r="W4" s="248"/>
      <c r="X4" s="248"/>
      <c r="Y4" s="248"/>
      <c r="Z4" s="249"/>
    </row>
    <row r="5" spans="1:27" ht="18.600000000000001" thickBot="1" x14ac:dyDescent="0.35">
      <c r="C5" s="14"/>
      <c r="D5" s="14"/>
      <c r="E5" s="14"/>
      <c r="F5" s="14"/>
      <c r="G5" s="14"/>
      <c r="H5" s="14"/>
      <c r="I5" s="14"/>
      <c r="J5" s="14"/>
      <c r="K5" s="14"/>
      <c r="L5" s="15"/>
      <c r="M5" s="15"/>
      <c r="N5" s="15"/>
      <c r="O5" s="15"/>
      <c r="P5" s="15"/>
      <c r="Q5" s="15"/>
      <c r="R5" s="15"/>
      <c r="S5" s="15"/>
      <c r="T5" s="15"/>
      <c r="U5" s="15"/>
      <c r="V5" s="15"/>
      <c r="W5" s="15"/>
      <c r="X5" s="15"/>
      <c r="Y5" s="15"/>
      <c r="Z5" s="15"/>
    </row>
    <row r="6" spans="1:27" ht="24" thickBot="1" x14ac:dyDescent="0.35">
      <c r="A6" s="170" t="s">
        <v>2846</v>
      </c>
      <c r="B6" s="171"/>
      <c r="C6" s="171"/>
      <c r="D6" s="171"/>
      <c r="E6" s="171"/>
      <c r="F6" s="171"/>
      <c r="G6" s="171"/>
      <c r="H6" s="171"/>
      <c r="I6" s="171"/>
      <c r="J6" s="171"/>
      <c r="K6" s="171"/>
      <c r="L6" s="171"/>
      <c r="M6" s="171"/>
      <c r="N6" s="171"/>
      <c r="O6" s="171"/>
      <c r="P6" s="171"/>
      <c r="Q6" s="171"/>
      <c r="R6" s="171"/>
      <c r="S6" s="171"/>
      <c r="T6" s="171"/>
      <c r="U6" s="171"/>
      <c r="V6" s="171"/>
      <c r="W6" s="171"/>
      <c r="X6" s="171"/>
      <c r="Y6" s="171"/>
      <c r="Z6" s="172"/>
      <c r="AA6" s="2"/>
    </row>
    <row r="7" spans="1:27" x14ac:dyDescent="0.3">
      <c r="A7" s="8"/>
      <c r="B7" s="16"/>
      <c r="C7" s="16"/>
      <c r="D7" s="16"/>
      <c r="E7" s="16"/>
      <c r="F7" s="16"/>
      <c r="G7" s="16"/>
      <c r="H7" s="16"/>
      <c r="I7" s="16"/>
      <c r="J7" s="16"/>
      <c r="K7" s="16"/>
      <c r="L7" s="16"/>
      <c r="M7" s="16"/>
      <c r="N7" s="16"/>
      <c r="O7" s="16"/>
      <c r="P7" s="16"/>
      <c r="Q7" s="16"/>
      <c r="R7" s="16"/>
      <c r="S7" s="16"/>
      <c r="T7" s="16"/>
      <c r="U7" s="16"/>
      <c r="V7" s="16"/>
      <c r="W7" s="16"/>
      <c r="X7" s="16"/>
      <c r="Y7" s="16"/>
      <c r="Z7" s="9"/>
    </row>
    <row r="8" spans="1:27" ht="23.25" customHeight="1" x14ac:dyDescent="0.3">
      <c r="A8" s="173" t="s">
        <v>2847</v>
      </c>
      <c r="B8" s="174"/>
      <c r="C8" s="262">
        <f>+MI_Plural_1!C8</f>
        <v>0</v>
      </c>
      <c r="D8" s="262"/>
      <c r="E8" s="262"/>
      <c r="F8" s="17"/>
      <c r="G8" s="105" t="s">
        <v>4</v>
      </c>
      <c r="H8" s="250" t="e">
        <f>VLOOKUP(C8,Invitaciones!A:G,2,0)</f>
        <v>#N/A</v>
      </c>
      <c r="I8" s="250"/>
      <c r="K8" s="129" t="s">
        <v>5</v>
      </c>
      <c r="L8" s="125" t="s">
        <v>22</v>
      </c>
      <c r="T8" s="166" t="s">
        <v>6</v>
      </c>
      <c r="U8" s="166"/>
      <c r="V8" s="153">
        <v>0</v>
      </c>
      <c r="W8" s="146"/>
      <c r="X8" s="104" t="s">
        <v>3093</v>
      </c>
      <c r="Y8" s="146"/>
      <c r="Z8" s="154">
        <f>+SUM(MI_Plural_1!V8+V8+MI_Plural_3!V8+MI_Plural_4!V8+MI_Plural_5!V8+MI_Plural_6!V8)</f>
        <v>0</v>
      </c>
    </row>
    <row r="9" spans="1:27" ht="15" thickBot="1" x14ac:dyDescent="0.35">
      <c r="A9" s="12"/>
      <c r="B9" s="19"/>
      <c r="C9" s="19"/>
      <c r="D9" s="19"/>
      <c r="E9" s="19"/>
      <c r="F9" s="20"/>
      <c r="G9" s="19"/>
      <c r="H9" s="19"/>
      <c r="I9" s="19"/>
      <c r="J9" s="19"/>
      <c r="K9" s="19"/>
      <c r="L9" s="19"/>
      <c r="M9" s="19"/>
      <c r="N9" s="19"/>
      <c r="O9" s="19"/>
      <c r="P9" s="19"/>
      <c r="Q9" s="19"/>
      <c r="R9" s="19"/>
      <c r="S9" s="19"/>
      <c r="T9" s="19"/>
      <c r="U9" s="19"/>
      <c r="V9" s="19"/>
      <c r="W9" s="19"/>
      <c r="X9" s="19"/>
      <c r="Y9" s="19"/>
      <c r="Z9" s="13"/>
    </row>
    <row r="10" spans="1:27" ht="24" thickBot="1" x14ac:dyDescent="0.35">
      <c r="A10" s="170" t="s">
        <v>2735</v>
      </c>
      <c r="B10" s="171"/>
      <c r="C10" s="171"/>
      <c r="D10" s="171"/>
      <c r="E10" s="171"/>
      <c r="F10" s="171"/>
      <c r="G10" s="171"/>
      <c r="H10" s="172"/>
      <c r="I10" s="171" t="s">
        <v>2845</v>
      </c>
      <c r="J10" s="171"/>
      <c r="K10" s="171"/>
      <c r="L10" s="171"/>
      <c r="M10" s="171"/>
      <c r="N10" s="171"/>
      <c r="O10" s="171"/>
      <c r="P10" s="171"/>
      <c r="Q10" s="171"/>
      <c r="R10" s="171"/>
      <c r="S10" s="171"/>
      <c r="T10" s="171"/>
      <c r="U10" s="171"/>
      <c r="V10" s="171"/>
      <c r="W10" s="171"/>
      <c r="X10" s="171"/>
      <c r="Y10" s="171"/>
      <c r="Z10" s="172"/>
      <c r="AA10" s="2"/>
    </row>
    <row r="11" spans="1:27" x14ac:dyDescent="0.3">
      <c r="A11" s="10"/>
      <c r="B11" s="18"/>
      <c r="C11" s="18"/>
      <c r="D11" s="18"/>
      <c r="E11" s="18"/>
      <c r="F11" s="18"/>
      <c r="G11" s="18"/>
      <c r="H11" s="11"/>
      <c r="I11" s="16"/>
      <c r="J11" s="16"/>
      <c r="K11" s="16"/>
      <c r="L11" s="16"/>
      <c r="M11" s="16"/>
      <c r="N11" s="16"/>
      <c r="O11" s="16"/>
      <c r="P11" s="16"/>
      <c r="Q11" s="16"/>
      <c r="R11" s="16"/>
      <c r="S11" s="16"/>
      <c r="T11" s="16"/>
      <c r="U11" s="16"/>
      <c r="V11" s="16"/>
      <c r="W11" s="16"/>
      <c r="X11" s="16"/>
      <c r="Y11" s="16"/>
      <c r="Z11" s="9"/>
    </row>
    <row r="12" spans="1:27" ht="21" customHeight="1" x14ac:dyDescent="0.3">
      <c r="A12" s="10"/>
      <c r="B12" s="96" t="s">
        <v>59</v>
      </c>
      <c r="C12" s="193"/>
      <c r="D12" s="193"/>
      <c r="E12" s="18"/>
      <c r="F12" s="18"/>
      <c r="G12" s="130" t="s">
        <v>59</v>
      </c>
      <c r="H12" s="152">
        <f>+MI_Plural_1!H12</f>
        <v>0</v>
      </c>
      <c r="I12" s="41"/>
      <c r="J12" s="21" t="s">
        <v>2727</v>
      </c>
      <c r="K12" s="251">
        <f>+C8</f>
        <v>0</v>
      </c>
      <c r="L12" s="251"/>
      <c r="M12" s="51"/>
      <c r="N12" s="21" t="s">
        <v>2712</v>
      </c>
      <c r="O12" s="205" t="e">
        <f>VLOOKUP(C8,Invitaciones!A:G,7,0)</f>
        <v>#N/A</v>
      </c>
      <c r="P12" s="205"/>
      <c r="Q12" s="205"/>
      <c r="R12" s="205"/>
      <c r="S12" s="205"/>
      <c r="T12" s="205"/>
      <c r="U12" s="205"/>
      <c r="V12" s="205"/>
      <c r="W12" s="205"/>
      <c r="X12" s="205"/>
      <c r="Y12" s="205"/>
      <c r="Z12" s="52"/>
    </row>
    <row r="13" spans="1:27" ht="15.6" x14ac:dyDescent="0.3">
      <c r="A13" s="10"/>
      <c r="B13" s="97" t="s">
        <v>2848</v>
      </c>
      <c r="C13" s="106"/>
      <c r="D13" s="106"/>
      <c r="E13" s="106"/>
      <c r="F13" s="18"/>
      <c r="G13" s="75" t="s">
        <v>3085</v>
      </c>
      <c r="H13" s="100"/>
      <c r="I13" s="18"/>
      <c r="J13" s="21" t="s">
        <v>2728</v>
      </c>
      <c r="K13" s="251" t="e">
        <f>VLOOKUP(C8,Invitaciones!A:G,5,0)</f>
        <v>#N/A</v>
      </c>
      <c r="L13" s="251"/>
      <c r="M13" s="51"/>
      <c r="N13" s="51"/>
      <c r="O13" s="205"/>
      <c r="P13" s="205"/>
      <c r="Q13" s="205"/>
      <c r="R13" s="205"/>
      <c r="S13" s="205"/>
      <c r="T13" s="205"/>
      <c r="U13" s="205"/>
      <c r="V13" s="205"/>
      <c r="W13" s="205"/>
      <c r="X13" s="205"/>
      <c r="Y13" s="205"/>
      <c r="Z13" s="52"/>
    </row>
    <row r="14" spans="1:27" ht="15.6" x14ac:dyDescent="0.3">
      <c r="A14" s="10"/>
      <c r="B14" s="18"/>
      <c r="C14" s="18"/>
      <c r="D14" s="106"/>
      <c r="E14" s="18"/>
      <c r="F14" s="18"/>
      <c r="G14" s="18"/>
      <c r="H14" s="100"/>
      <c r="I14" s="18"/>
      <c r="J14" s="21" t="s">
        <v>2730</v>
      </c>
      <c r="K14" s="252" t="e">
        <f>VLOOKUP(C8,Invitaciones!A:G,3,0)</f>
        <v>#N/A</v>
      </c>
      <c r="L14" s="252"/>
      <c r="M14" s="51"/>
      <c r="N14" s="51"/>
      <c r="O14" s="205"/>
      <c r="P14" s="205"/>
      <c r="Q14" s="205"/>
      <c r="R14" s="205"/>
      <c r="S14" s="205"/>
      <c r="T14" s="205"/>
      <c r="U14" s="205"/>
      <c r="V14" s="205"/>
      <c r="W14" s="205"/>
      <c r="X14" s="205"/>
      <c r="Y14" s="205"/>
      <c r="Z14" s="52"/>
    </row>
    <row r="15" spans="1:27" ht="15.6" x14ac:dyDescent="0.3">
      <c r="A15" s="10"/>
      <c r="B15" s="255" t="s">
        <v>2734</v>
      </c>
      <c r="C15" s="255"/>
      <c r="D15" s="255"/>
      <c r="E15" s="255"/>
      <c r="F15" s="127"/>
      <c r="G15" s="256" t="s">
        <v>2850</v>
      </c>
      <c r="H15" s="257"/>
      <c r="I15" s="18"/>
      <c r="J15" s="21" t="s">
        <v>2731</v>
      </c>
      <c r="K15" s="253" t="e">
        <f>VLOOKUP(C8,Invitaciones!A:G,4,0)</f>
        <v>#N/A</v>
      </c>
      <c r="L15" s="253"/>
      <c r="M15" s="51"/>
      <c r="N15" s="51"/>
      <c r="O15" s="205"/>
      <c r="P15" s="205"/>
      <c r="Q15" s="205"/>
      <c r="R15" s="205"/>
      <c r="S15" s="205"/>
      <c r="T15" s="205"/>
      <c r="U15" s="205"/>
      <c r="V15" s="205"/>
      <c r="W15" s="205"/>
      <c r="X15" s="205"/>
      <c r="Y15" s="205"/>
      <c r="Z15" s="52"/>
    </row>
    <row r="16" spans="1:27" ht="15.75" customHeight="1" x14ac:dyDescent="0.3">
      <c r="A16" s="10"/>
      <c r="B16" s="254" t="e">
        <f>VLOOKUP(C12,EAS!A:B,2,0)</f>
        <v>#N/A</v>
      </c>
      <c r="C16" s="254"/>
      <c r="D16" s="254"/>
      <c r="E16" s="254"/>
      <c r="F16" s="126"/>
      <c r="G16" s="260">
        <f>+MI_Plural_1!G16</f>
        <v>0</v>
      </c>
      <c r="H16" s="261"/>
      <c r="I16" s="18"/>
      <c r="J16" s="21" t="s">
        <v>2729</v>
      </c>
      <c r="K16" s="253" t="e">
        <f>VLOOKUP(C8,Invitaciones!A:G,6,0)</f>
        <v>#N/A</v>
      </c>
      <c r="L16" s="253"/>
      <c r="M16" s="51"/>
      <c r="N16" s="51"/>
      <c r="O16" s="205"/>
      <c r="P16" s="205"/>
      <c r="Q16" s="205"/>
      <c r="R16" s="205"/>
      <c r="S16" s="205"/>
      <c r="T16" s="205"/>
      <c r="U16" s="205"/>
      <c r="V16" s="205"/>
      <c r="W16" s="205"/>
      <c r="X16" s="205"/>
      <c r="Y16" s="205"/>
      <c r="Z16" s="52"/>
    </row>
    <row r="17" spans="1:27" ht="15.75" customHeight="1" x14ac:dyDescent="0.3">
      <c r="A17" s="10"/>
      <c r="B17" s="254"/>
      <c r="C17" s="254"/>
      <c r="D17" s="254"/>
      <c r="E17" s="254"/>
      <c r="F17" s="126"/>
      <c r="G17" s="260"/>
      <c r="H17" s="261"/>
      <c r="I17" s="18"/>
      <c r="J17" s="21" t="s">
        <v>2732</v>
      </c>
      <c r="K17" s="251" t="s">
        <v>3029</v>
      </c>
      <c r="L17" s="251"/>
      <c r="M17" s="51"/>
      <c r="N17" s="51"/>
      <c r="O17" s="205"/>
      <c r="P17" s="205"/>
      <c r="Q17" s="205"/>
      <c r="R17" s="205"/>
      <c r="S17" s="205"/>
      <c r="T17" s="205"/>
      <c r="U17" s="205"/>
      <c r="V17" s="205"/>
      <c r="W17" s="205"/>
      <c r="X17" s="205"/>
      <c r="Y17" s="205"/>
      <c r="Z17" s="52"/>
    </row>
    <row r="18" spans="1:27" ht="15.6" x14ac:dyDescent="0.3">
      <c r="A18" s="10"/>
      <c r="B18" s="254"/>
      <c r="C18" s="254"/>
      <c r="D18" s="254"/>
      <c r="E18" s="254"/>
      <c r="F18" s="126"/>
      <c r="G18" s="260"/>
      <c r="H18" s="261"/>
      <c r="I18" s="18"/>
      <c r="J18" s="21" t="s">
        <v>2733</v>
      </c>
      <c r="K18" s="251" t="s">
        <v>2851</v>
      </c>
      <c r="L18" s="251"/>
      <c r="M18" s="51"/>
      <c r="N18" s="51"/>
      <c r="O18" s="205"/>
      <c r="P18" s="205"/>
      <c r="Q18" s="205"/>
      <c r="R18" s="205"/>
      <c r="S18" s="205"/>
      <c r="T18" s="205"/>
      <c r="U18" s="205"/>
      <c r="V18" s="205"/>
      <c r="W18" s="205"/>
      <c r="X18" s="205"/>
      <c r="Y18" s="205"/>
      <c r="Z18" s="52"/>
    </row>
    <row r="19" spans="1:27" ht="15.75" customHeight="1" x14ac:dyDescent="0.3">
      <c r="A19" s="10"/>
      <c r="B19" s="254"/>
      <c r="C19" s="254"/>
      <c r="D19" s="254"/>
      <c r="E19" s="254"/>
      <c r="F19" s="98"/>
      <c r="G19" s="260"/>
      <c r="H19" s="261"/>
      <c r="I19" s="18"/>
      <c r="J19" s="18"/>
      <c r="K19" s="18"/>
      <c r="L19" s="22"/>
      <c r="M19" s="22"/>
      <c r="N19" s="23"/>
      <c r="O19" s="23"/>
      <c r="P19" s="23"/>
      <c r="Q19" s="23"/>
      <c r="R19" s="23"/>
      <c r="S19" s="23"/>
      <c r="T19" s="23"/>
      <c r="U19" s="23"/>
      <c r="V19" s="23"/>
      <c r="W19" s="23"/>
      <c r="X19" s="23"/>
      <c r="Y19" s="23"/>
      <c r="Z19" s="24"/>
    </row>
    <row r="20" spans="1:27" ht="15" thickBot="1" x14ac:dyDescent="0.35">
      <c r="A20" s="12"/>
      <c r="B20" s="19"/>
      <c r="C20" s="19"/>
      <c r="D20" s="19"/>
      <c r="E20" s="19"/>
      <c r="F20" s="19"/>
      <c r="G20" s="19"/>
      <c r="H20" s="13"/>
      <c r="I20" s="25"/>
      <c r="J20" s="25"/>
      <c r="K20" s="25"/>
      <c r="L20" s="25"/>
      <c r="M20" s="19"/>
      <c r="N20" s="19"/>
      <c r="O20" s="19"/>
      <c r="P20" s="19"/>
      <c r="Q20" s="19"/>
      <c r="R20" s="19"/>
      <c r="S20" s="19"/>
      <c r="T20" s="19"/>
      <c r="U20" s="19"/>
      <c r="V20" s="19"/>
      <c r="W20" s="19"/>
      <c r="X20" s="19"/>
      <c r="Y20" s="19"/>
      <c r="Z20" s="13"/>
    </row>
    <row r="21" spans="1:27" ht="24" thickBot="1" x14ac:dyDescent="0.35">
      <c r="A21" s="167" t="s">
        <v>2713</v>
      </c>
      <c r="B21" s="168"/>
      <c r="C21" s="168"/>
      <c r="D21" s="168"/>
      <c r="E21" s="168"/>
      <c r="F21" s="168"/>
      <c r="G21" s="168"/>
      <c r="H21" s="168"/>
      <c r="I21" s="171"/>
      <c r="J21" s="171"/>
      <c r="K21" s="171"/>
      <c r="L21" s="171"/>
      <c r="M21" s="171"/>
      <c r="N21" s="171"/>
      <c r="O21" s="171"/>
      <c r="P21" s="171"/>
      <c r="Q21" s="171"/>
      <c r="R21" s="171"/>
      <c r="S21" s="171"/>
      <c r="T21" s="171"/>
      <c r="U21" s="171"/>
      <c r="V21" s="171"/>
      <c r="W21" s="171"/>
      <c r="X21" s="171"/>
      <c r="Y21" s="171"/>
      <c r="Z21" s="172"/>
      <c r="AA21" s="2"/>
    </row>
    <row r="22" spans="1:27" ht="15" thickBot="1" x14ac:dyDescent="0.35">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62"/>
    </row>
    <row r="23" spans="1:27" ht="24" thickBot="1" x14ac:dyDescent="0.35">
      <c r="A23" s="186" t="s">
        <v>2714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9"/>
      <c r="AA23" s="2"/>
    </row>
    <row r="24" spans="1:27" ht="21.75" customHeight="1" thickBot="1" x14ac:dyDescent="0.35">
      <c r="A24" s="187" t="s">
        <v>3086</v>
      </c>
      <c r="B24" s="188"/>
      <c r="C24" s="188"/>
      <c r="D24" s="188"/>
      <c r="E24" s="188"/>
      <c r="F24" s="188"/>
      <c r="G24" s="188"/>
      <c r="H24" s="188"/>
      <c r="I24" s="188"/>
      <c r="J24" s="188"/>
      <c r="K24" s="188"/>
      <c r="L24" s="188"/>
      <c r="M24" s="188"/>
      <c r="N24" s="188"/>
      <c r="O24" s="189"/>
      <c r="P24" s="189"/>
      <c r="Q24" s="189"/>
      <c r="R24" s="189"/>
      <c r="S24" s="189"/>
      <c r="T24" s="189"/>
      <c r="U24" s="189"/>
      <c r="V24" s="189"/>
      <c r="W24" s="189"/>
      <c r="X24" s="189"/>
      <c r="Y24" s="189"/>
      <c r="Z24" s="190"/>
    </row>
    <row r="25" spans="1:27" s="28" customFormat="1" ht="60.75" customHeight="1" thickBot="1" x14ac:dyDescent="0.35">
      <c r="A25" s="26" t="s">
        <v>2715</v>
      </c>
      <c r="B25" s="27" t="s">
        <v>2849</v>
      </c>
      <c r="C25" s="112" t="s">
        <v>2716</v>
      </c>
      <c r="D25" s="112" t="s">
        <v>2717</v>
      </c>
      <c r="E25" s="112" t="s">
        <v>2718</v>
      </c>
      <c r="F25" s="112" t="s">
        <v>2719</v>
      </c>
      <c r="G25" s="112" t="s">
        <v>2720</v>
      </c>
      <c r="H25" s="195" t="s">
        <v>2721</v>
      </c>
      <c r="I25" s="195"/>
      <c r="J25" s="195" t="s">
        <v>2722</v>
      </c>
      <c r="K25" s="195"/>
      <c r="L25" s="195"/>
      <c r="M25" s="195" t="s">
        <v>2723</v>
      </c>
      <c r="N25" s="195"/>
      <c r="O25" s="195"/>
      <c r="P25" s="195"/>
      <c r="Q25" s="195"/>
      <c r="R25" s="195"/>
      <c r="S25" s="195" t="s">
        <v>2724</v>
      </c>
      <c r="T25" s="195"/>
      <c r="U25" s="195" t="s">
        <v>2725</v>
      </c>
      <c r="V25" s="195"/>
      <c r="W25" s="195" t="s">
        <v>6</v>
      </c>
      <c r="X25" s="195"/>
      <c r="Y25" s="195" t="s">
        <v>2726</v>
      </c>
      <c r="Z25" s="206"/>
      <c r="AA25" s="3"/>
    </row>
    <row r="26" spans="1:27" ht="21.75" customHeight="1" x14ac:dyDescent="0.3">
      <c r="A26" s="29" t="s">
        <v>2736</v>
      </c>
      <c r="B26" s="113"/>
      <c r="C26" s="116"/>
      <c r="D26" s="57"/>
      <c r="E26" s="93"/>
      <c r="F26" s="93"/>
      <c r="G26" s="30" t="str">
        <f>IF(AND(E26&lt;&gt;"",F26&lt;&gt;""),((F26-E26)/30),"")</f>
        <v/>
      </c>
      <c r="H26" s="197"/>
      <c r="I26" s="197"/>
      <c r="J26" s="197"/>
      <c r="K26" s="197"/>
      <c r="L26" s="197"/>
      <c r="M26" s="196" t="str">
        <f>+IF(L26="No",1,IF(L26="Si","Ingrese %",""))</f>
        <v/>
      </c>
      <c r="N26" s="196"/>
      <c r="O26" s="196"/>
      <c r="P26" s="196"/>
      <c r="Q26" s="196"/>
      <c r="R26" s="196"/>
      <c r="S26" s="210"/>
      <c r="T26" s="210"/>
      <c r="U26" s="207"/>
      <c r="V26" s="207"/>
      <c r="W26" s="209" t="str">
        <f>+IF(U26="No",1,IF(U26="Si","Ingrese %",""))</f>
        <v/>
      </c>
      <c r="X26" s="209"/>
      <c r="Y26" s="207"/>
      <c r="Z26" s="208"/>
      <c r="AA26" s="4"/>
    </row>
    <row r="27" spans="1:27" ht="21.75" customHeight="1" x14ac:dyDescent="0.3">
      <c r="A27" s="31" t="s">
        <v>2737</v>
      </c>
      <c r="B27" s="109"/>
      <c r="C27" s="117"/>
      <c r="D27" s="55"/>
      <c r="E27" s="94"/>
      <c r="F27" s="94"/>
      <c r="G27" s="32" t="str">
        <f t="shared" ref="G27:G75" si="0">IF(AND(E27&lt;&gt;"",F27&lt;&gt;""),((F27-E27)/30),"")</f>
        <v/>
      </c>
      <c r="H27" s="191"/>
      <c r="I27" s="191"/>
      <c r="J27" s="191"/>
      <c r="K27" s="191"/>
      <c r="L27" s="191"/>
      <c r="M27" s="204" t="str">
        <f t="shared" ref="M27:M75" si="1">+IF(L27="No",1,IF(L27="Si","Ingrese %",""))</f>
        <v/>
      </c>
      <c r="N27" s="204"/>
      <c r="O27" s="204"/>
      <c r="P27" s="204"/>
      <c r="Q27" s="204"/>
      <c r="R27" s="204"/>
      <c r="S27" s="211"/>
      <c r="T27" s="211"/>
      <c r="U27" s="212"/>
      <c r="V27" s="212"/>
      <c r="W27" s="213" t="str">
        <f t="shared" ref="W27:W75" si="2">+IF(U27="No",1,IF(U27="Si","Ingrese %",""))</f>
        <v/>
      </c>
      <c r="X27" s="213"/>
      <c r="Y27" s="212"/>
      <c r="Z27" s="214"/>
      <c r="AA27" s="4"/>
    </row>
    <row r="28" spans="1:27" ht="21.75" customHeight="1" x14ac:dyDescent="0.3">
      <c r="A28" s="31" t="s">
        <v>2738</v>
      </c>
      <c r="B28" s="109"/>
      <c r="C28" s="117"/>
      <c r="D28" s="55"/>
      <c r="E28" s="94"/>
      <c r="F28" s="94"/>
      <c r="G28" s="32" t="str">
        <f t="shared" si="0"/>
        <v/>
      </c>
      <c r="H28" s="191"/>
      <c r="I28" s="191"/>
      <c r="J28" s="191"/>
      <c r="K28" s="191"/>
      <c r="L28" s="191"/>
      <c r="M28" s="204" t="str">
        <f t="shared" si="1"/>
        <v/>
      </c>
      <c r="N28" s="204"/>
      <c r="O28" s="204"/>
      <c r="P28" s="204"/>
      <c r="Q28" s="204"/>
      <c r="R28" s="204"/>
      <c r="S28" s="211"/>
      <c r="T28" s="211"/>
      <c r="U28" s="212"/>
      <c r="V28" s="212"/>
      <c r="W28" s="213" t="str">
        <f t="shared" si="2"/>
        <v/>
      </c>
      <c r="X28" s="213"/>
      <c r="Y28" s="212"/>
      <c r="Z28" s="214"/>
      <c r="AA28" s="4"/>
    </row>
    <row r="29" spans="1:27" ht="21.75" customHeight="1" x14ac:dyDescent="0.3">
      <c r="A29" s="31" t="s">
        <v>2739</v>
      </c>
      <c r="B29" s="109"/>
      <c r="C29" s="117"/>
      <c r="D29" s="55"/>
      <c r="E29" s="94"/>
      <c r="F29" s="94"/>
      <c r="G29" s="32" t="str">
        <f t="shared" si="0"/>
        <v/>
      </c>
      <c r="H29" s="191"/>
      <c r="I29" s="191"/>
      <c r="J29" s="191"/>
      <c r="K29" s="191"/>
      <c r="L29" s="191"/>
      <c r="M29" s="204" t="str">
        <f t="shared" si="1"/>
        <v/>
      </c>
      <c r="N29" s="204"/>
      <c r="O29" s="204"/>
      <c r="P29" s="204"/>
      <c r="Q29" s="204"/>
      <c r="R29" s="204"/>
      <c r="S29" s="211"/>
      <c r="T29" s="211"/>
      <c r="U29" s="212"/>
      <c r="V29" s="212"/>
      <c r="W29" s="213" t="str">
        <f t="shared" si="2"/>
        <v/>
      </c>
      <c r="X29" s="213"/>
      <c r="Y29" s="212"/>
      <c r="Z29" s="214"/>
      <c r="AA29" s="4"/>
    </row>
    <row r="30" spans="1:27" ht="21.75" customHeight="1" x14ac:dyDescent="0.3">
      <c r="A30" s="31" t="s">
        <v>2740</v>
      </c>
      <c r="B30" s="109"/>
      <c r="C30" s="117"/>
      <c r="D30" s="55"/>
      <c r="E30" s="94"/>
      <c r="F30" s="94"/>
      <c r="G30" s="32" t="str">
        <f t="shared" si="0"/>
        <v/>
      </c>
      <c r="H30" s="191"/>
      <c r="I30" s="191"/>
      <c r="J30" s="191"/>
      <c r="K30" s="191"/>
      <c r="L30" s="191"/>
      <c r="M30" s="204" t="str">
        <f t="shared" si="1"/>
        <v/>
      </c>
      <c r="N30" s="204"/>
      <c r="O30" s="204"/>
      <c r="P30" s="204"/>
      <c r="Q30" s="204"/>
      <c r="R30" s="204"/>
      <c r="S30" s="211"/>
      <c r="T30" s="211"/>
      <c r="U30" s="212"/>
      <c r="V30" s="212"/>
      <c r="W30" s="213" t="str">
        <f t="shared" si="2"/>
        <v/>
      </c>
      <c r="X30" s="213"/>
      <c r="Y30" s="212"/>
      <c r="Z30" s="214"/>
      <c r="AA30" s="4"/>
    </row>
    <row r="31" spans="1:27" ht="21.75" customHeight="1" x14ac:dyDescent="0.3">
      <c r="A31" s="31" t="s">
        <v>2741</v>
      </c>
      <c r="B31" s="109"/>
      <c r="C31" s="117"/>
      <c r="D31" s="55"/>
      <c r="E31" s="94"/>
      <c r="F31" s="94"/>
      <c r="G31" s="32" t="str">
        <f t="shared" si="0"/>
        <v/>
      </c>
      <c r="H31" s="191"/>
      <c r="I31" s="191"/>
      <c r="J31" s="191"/>
      <c r="K31" s="191"/>
      <c r="L31" s="191"/>
      <c r="M31" s="204" t="str">
        <f t="shared" si="1"/>
        <v/>
      </c>
      <c r="N31" s="204"/>
      <c r="O31" s="204"/>
      <c r="P31" s="204"/>
      <c r="Q31" s="204"/>
      <c r="R31" s="204"/>
      <c r="S31" s="211"/>
      <c r="T31" s="211"/>
      <c r="U31" s="212"/>
      <c r="V31" s="212"/>
      <c r="W31" s="213" t="str">
        <f t="shared" si="2"/>
        <v/>
      </c>
      <c r="X31" s="213"/>
      <c r="Y31" s="212"/>
      <c r="Z31" s="214"/>
      <c r="AA31" s="4"/>
    </row>
    <row r="32" spans="1:27" ht="21.75" customHeight="1" x14ac:dyDescent="0.3">
      <c r="A32" s="31" t="s">
        <v>2742</v>
      </c>
      <c r="B32" s="109"/>
      <c r="C32" s="117"/>
      <c r="D32" s="55"/>
      <c r="E32" s="94"/>
      <c r="F32" s="94"/>
      <c r="G32" s="32" t="str">
        <f t="shared" si="0"/>
        <v/>
      </c>
      <c r="H32" s="191"/>
      <c r="I32" s="191"/>
      <c r="J32" s="191"/>
      <c r="K32" s="191"/>
      <c r="L32" s="191"/>
      <c r="M32" s="204" t="str">
        <f t="shared" si="1"/>
        <v/>
      </c>
      <c r="N32" s="204"/>
      <c r="O32" s="204"/>
      <c r="P32" s="204"/>
      <c r="Q32" s="204"/>
      <c r="R32" s="204"/>
      <c r="S32" s="211"/>
      <c r="T32" s="211"/>
      <c r="U32" s="212"/>
      <c r="V32" s="212"/>
      <c r="W32" s="213" t="str">
        <f t="shared" si="2"/>
        <v/>
      </c>
      <c r="X32" s="213"/>
      <c r="Y32" s="212"/>
      <c r="Z32" s="214"/>
      <c r="AA32" s="4"/>
    </row>
    <row r="33" spans="1:27" ht="21.75" customHeight="1" x14ac:dyDescent="0.3">
      <c r="A33" s="31" t="s">
        <v>2743</v>
      </c>
      <c r="B33" s="109"/>
      <c r="C33" s="117"/>
      <c r="D33" s="55"/>
      <c r="E33" s="94"/>
      <c r="F33" s="94"/>
      <c r="G33" s="32" t="str">
        <f t="shared" si="0"/>
        <v/>
      </c>
      <c r="H33" s="191"/>
      <c r="I33" s="191"/>
      <c r="J33" s="191"/>
      <c r="K33" s="191"/>
      <c r="L33" s="191"/>
      <c r="M33" s="204" t="str">
        <f t="shared" si="1"/>
        <v/>
      </c>
      <c r="N33" s="204"/>
      <c r="O33" s="204"/>
      <c r="P33" s="204"/>
      <c r="Q33" s="204"/>
      <c r="R33" s="204"/>
      <c r="S33" s="211"/>
      <c r="T33" s="211"/>
      <c r="U33" s="212"/>
      <c r="V33" s="212"/>
      <c r="W33" s="213" t="str">
        <f t="shared" si="2"/>
        <v/>
      </c>
      <c r="X33" s="213"/>
      <c r="Y33" s="212"/>
      <c r="Z33" s="214"/>
      <c r="AA33" s="4"/>
    </row>
    <row r="34" spans="1:27" ht="21.75" customHeight="1" x14ac:dyDescent="0.3">
      <c r="A34" s="31" t="s">
        <v>2744</v>
      </c>
      <c r="B34" s="109"/>
      <c r="C34" s="117"/>
      <c r="D34" s="55"/>
      <c r="E34" s="94"/>
      <c r="F34" s="94"/>
      <c r="G34" s="32" t="str">
        <f t="shared" si="0"/>
        <v/>
      </c>
      <c r="H34" s="191"/>
      <c r="I34" s="191"/>
      <c r="J34" s="191"/>
      <c r="K34" s="191"/>
      <c r="L34" s="191"/>
      <c r="M34" s="204" t="str">
        <f t="shared" si="1"/>
        <v/>
      </c>
      <c r="N34" s="204"/>
      <c r="O34" s="204"/>
      <c r="P34" s="204"/>
      <c r="Q34" s="204"/>
      <c r="R34" s="204"/>
      <c r="S34" s="211"/>
      <c r="T34" s="211"/>
      <c r="U34" s="212"/>
      <c r="V34" s="212"/>
      <c r="W34" s="213" t="str">
        <f t="shared" si="2"/>
        <v/>
      </c>
      <c r="X34" s="213"/>
      <c r="Y34" s="212"/>
      <c r="Z34" s="214"/>
      <c r="AA34" s="4"/>
    </row>
    <row r="35" spans="1:27" ht="21.75" customHeight="1" x14ac:dyDescent="0.3">
      <c r="A35" s="31" t="s">
        <v>2745</v>
      </c>
      <c r="B35" s="109"/>
      <c r="C35" s="117"/>
      <c r="D35" s="55"/>
      <c r="E35" s="94"/>
      <c r="F35" s="94"/>
      <c r="G35" s="32" t="str">
        <f t="shared" si="0"/>
        <v/>
      </c>
      <c r="H35" s="191"/>
      <c r="I35" s="191"/>
      <c r="J35" s="191"/>
      <c r="K35" s="191"/>
      <c r="L35" s="191"/>
      <c r="M35" s="204" t="str">
        <f t="shared" si="1"/>
        <v/>
      </c>
      <c r="N35" s="204"/>
      <c r="O35" s="204"/>
      <c r="P35" s="204"/>
      <c r="Q35" s="204"/>
      <c r="R35" s="204"/>
      <c r="S35" s="211"/>
      <c r="T35" s="211"/>
      <c r="U35" s="212"/>
      <c r="V35" s="212"/>
      <c r="W35" s="213" t="str">
        <f t="shared" si="2"/>
        <v/>
      </c>
      <c r="X35" s="213"/>
      <c r="Y35" s="212"/>
      <c r="Z35" s="214"/>
      <c r="AA35" s="4"/>
    </row>
    <row r="36" spans="1:27" ht="21.75" customHeight="1" x14ac:dyDescent="0.3">
      <c r="A36" s="31" t="s">
        <v>2746</v>
      </c>
      <c r="B36" s="109"/>
      <c r="C36" s="117"/>
      <c r="D36" s="55"/>
      <c r="E36" s="94"/>
      <c r="F36" s="94"/>
      <c r="G36" s="32" t="str">
        <f t="shared" si="0"/>
        <v/>
      </c>
      <c r="H36" s="191"/>
      <c r="I36" s="191"/>
      <c r="J36" s="191"/>
      <c r="K36" s="191"/>
      <c r="L36" s="191"/>
      <c r="M36" s="204" t="str">
        <f t="shared" si="1"/>
        <v/>
      </c>
      <c r="N36" s="204"/>
      <c r="O36" s="204"/>
      <c r="P36" s="204"/>
      <c r="Q36" s="204"/>
      <c r="R36" s="204"/>
      <c r="S36" s="211"/>
      <c r="T36" s="211"/>
      <c r="U36" s="212"/>
      <c r="V36" s="212"/>
      <c r="W36" s="213" t="str">
        <f t="shared" si="2"/>
        <v/>
      </c>
      <c r="X36" s="213"/>
      <c r="Y36" s="212"/>
      <c r="Z36" s="214"/>
      <c r="AA36" s="4"/>
    </row>
    <row r="37" spans="1:27" ht="21.75" customHeight="1" x14ac:dyDescent="0.3">
      <c r="A37" s="31" t="s">
        <v>2747</v>
      </c>
      <c r="B37" s="109"/>
      <c r="C37" s="117"/>
      <c r="D37" s="55"/>
      <c r="E37" s="94"/>
      <c r="F37" s="94"/>
      <c r="G37" s="32" t="str">
        <f t="shared" si="0"/>
        <v/>
      </c>
      <c r="H37" s="191"/>
      <c r="I37" s="191"/>
      <c r="J37" s="191"/>
      <c r="K37" s="191"/>
      <c r="L37" s="191"/>
      <c r="M37" s="204" t="str">
        <f t="shared" si="1"/>
        <v/>
      </c>
      <c r="N37" s="204"/>
      <c r="O37" s="204"/>
      <c r="P37" s="204"/>
      <c r="Q37" s="204"/>
      <c r="R37" s="204"/>
      <c r="S37" s="211"/>
      <c r="T37" s="211"/>
      <c r="U37" s="212"/>
      <c r="V37" s="212"/>
      <c r="W37" s="213" t="str">
        <f t="shared" si="2"/>
        <v/>
      </c>
      <c r="X37" s="213"/>
      <c r="Y37" s="212"/>
      <c r="Z37" s="214"/>
      <c r="AA37" s="4"/>
    </row>
    <row r="38" spans="1:27" ht="21.75" customHeight="1" x14ac:dyDescent="0.3">
      <c r="A38" s="31" t="s">
        <v>2748</v>
      </c>
      <c r="B38" s="109"/>
      <c r="C38" s="117"/>
      <c r="D38" s="55"/>
      <c r="E38" s="94"/>
      <c r="F38" s="94"/>
      <c r="G38" s="32" t="str">
        <f t="shared" si="0"/>
        <v/>
      </c>
      <c r="H38" s="191"/>
      <c r="I38" s="191"/>
      <c r="J38" s="191"/>
      <c r="K38" s="191"/>
      <c r="L38" s="191"/>
      <c r="M38" s="204" t="str">
        <f t="shared" si="1"/>
        <v/>
      </c>
      <c r="N38" s="204"/>
      <c r="O38" s="204"/>
      <c r="P38" s="204"/>
      <c r="Q38" s="204"/>
      <c r="R38" s="204"/>
      <c r="S38" s="211"/>
      <c r="T38" s="211"/>
      <c r="U38" s="212"/>
      <c r="V38" s="212"/>
      <c r="W38" s="213" t="str">
        <f t="shared" si="2"/>
        <v/>
      </c>
      <c r="X38" s="213"/>
      <c r="Y38" s="212"/>
      <c r="Z38" s="214"/>
      <c r="AA38" s="4"/>
    </row>
    <row r="39" spans="1:27" ht="21.75" customHeight="1" x14ac:dyDescent="0.3">
      <c r="A39" s="31" t="s">
        <v>2749</v>
      </c>
      <c r="B39" s="109"/>
      <c r="C39" s="117"/>
      <c r="D39" s="55"/>
      <c r="E39" s="94"/>
      <c r="F39" s="94"/>
      <c r="G39" s="32" t="str">
        <f t="shared" si="0"/>
        <v/>
      </c>
      <c r="H39" s="191"/>
      <c r="I39" s="191"/>
      <c r="J39" s="191"/>
      <c r="K39" s="191"/>
      <c r="L39" s="191"/>
      <c r="M39" s="204" t="str">
        <f t="shared" si="1"/>
        <v/>
      </c>
      <c r="N39" s="204"/>
      <c r="O39" s="204"/>
      <c r="P39" s="204"/>
      <c r="Q39" s="204"/>
      <c r="R39" s="204"/>
      <c r="S39" s="211"/>
      <c r="T39" s="211"/>
      <c r="U39" s="212"/>
      <c r="V39" s="212"/>
      <c r="W39" s="213" t="str">
        <f t="shared" si="2"/>
        <v/>
      </c>
      <c r="X39" s="213"/>
      <c r="Y39" s="212"/>
      <c r="Z39" s="214"/>
      <c r="AA39" s="4"/>
    </row>
    <row r="40" spans="1:27" ht="21.75" customHeight="1" x14ac:dyDescent="0.3">
      <c r="A40" s="31" t="s">
        <v>2750</v>
      </c>
      <c r="B40" s="109"/>
      <c r="C40" s="117"/>
      <c r="D40" s="55"/>
      <c r="E40" s="94"/>
      <c r="F40" s="94"/>
      <c r="G40" s="32" t="str">
        <f t="shared" si="0"/>
        <v/>
      </c>
      <c r="H40" s="191"/>
      <c r="I40" s="191"/>
      <c r="J40" s="191"/>
      <c r="K40" s="191"/>
      <c r="L40" s="191"/>
      <c r="M40" s="204" t="str">
        <f t="shared" si="1"/>
        <v/>
      </c>
      <c r="N40" s="204"/>
      <c r="O40" s="204"/>
      <c r="P40" s="204"/>
      <c r="Q40" s="204"/>
      <c r="R40" s="204"/>
      <c r="S40" s="211"/>
      <c r="T40" s="211"/>
      <c r="U40" s="212"/>
      <c r="V40" s="212"/>
      <c r="W40" s="213" t="str">
        <f t="shared" si="2"/>
        <v/>
      </c>
      <c r="X40" s="213"/>
      <c r="Y40" s="212"/>
      <c r="Z40" s="214"/>
      <c r="AA40" s="4"/>
    </row>
    <row r="41" spans="1:27" ht="21.75" customHeight="1" x14ac:dyDescent="0.3">
      <c r="A41" s="31" t="s">
        <v>2751</v>
      </c>
      <c r="B41" s="109"/>
      <c r="C41" s="117"/>
      <c r="D41" s="55"/>
      <c r="E41" s="94"/>
      <c r="F41" s="94"/>
      <c r="G41" s="32" t="str">
        <f t="shared" si="0"/>
        <v/>
      </c>
      <c r="H41" s="191"/>
      <c r="I41" s="191"/>
      <c r="J41" s="191"/>
      <c r="K41" s="191"/>
      <c r="L41" s="191"/>
      <c r="M41" s="204" t="str">
        <f t="shared" si="1"/>
        <v/>
      </c>
      <c r="N41" s="204"/>
      <c r="O41" s="204"/>
      <c r="P41" s="204"/>
      <c r="Q41" s="204"/>
      <c r="R41" s="204"/>
      <c r="S41" s="211"/>
      <c r="T41" s="211"/>
      <c r="U41" s="212"/>
      <c r="V41" s="212"/>
      <c r="W41" s="213" t="str">
        <f t="shared" si="2"/>
        <v/>
      </c>
      <c r="X41" s="213"/>
      <c r="Y41" s="212"/>
      <c r="Z41" s="214"/>
      <c r="AA41" s="4"/>
    </row>
    <row r="42" spans="1:27" ht="21.75" customHeight="1" x14ac:dyDescent="0.3">
      <c r="A42" s="31" t="s">
        <v>2752</v>
      </c>
      <c r="B42" s="109"/>
      <c r="C42" s="117"/>
      <c r="D42" s="55"/>
      <c r="E42" s="94"/>
      <c r="F42" s="94"/>
      <c r="G42" s="32" t="str">
        <f t="shared" si="0"/>
        <v/>
      </c>
      <c r="H42" s="191"/>
      <c r="I42" s="191"/>
      <c r="J42" s="191"/>
      <c r="K42" s="191"/>
      <c r="L42" s="191"/>
      <c r="M42" s="204" t="str">
        <f t="shared" si="1"/>
        <v/>
      </c>
      <c r="N42" s="204"/>
      <c r="O42" s="204"/>
      <c r="P42" s="204"/>
      <c r="Q42" s="204"/>
      <c r="R42" s="204"/>
      <c r="S42" s="211"/>
      <c r="T42" s="211"/>
      <c r="U42" s="212"/>
      <c r="V42" s="212"/>
      <c r="W42" s="213" t="str">
        <f t="shared" si="2"/>
        <v/>
      </c>
      <c r="X42" s="213"/>
      <c r="Y42" s="212"/>
      <c r="Z42" s="214"/>
      <c r="AA42" s="4"/>
    </row>
    <row r="43" spans="1:27" ht="21.75" customHeight="1" x14ac:dyDescent="0.3">
      <c r="A43" s="31" t="s">
        <v>2753</v>
      </c>
      <c r="B43" s="109"/>
      <c r="C43" s="117"/>
      <c r="D43" s="55"/>
      <c r="E43" s="94"/>
      <c r="F43" s="94"/>
      <c r="G43" s="32" t="str">
        <f t="shared" si="0"/>
        <v/>
      </c>
      <c r="H43" s="191"/>
      <c r="I43" s="191"/>
      <c r="J43" s="191"/>
      <c r="K43" s="191"/>
      <c r="L43" s="191"/>
      <c r="M43" s="204" t="str">
        <f t="shared" si="1"/>
        <v/>
      </c>
      <c r="N43" s="204"/>
      <c r="O43" s="204"/>
      <c r="P43" s="204"/>
      <c r="Q43" s="204"/>
      <c r="R43" s="204"/>
      <c r="S43" s="211"/>
      <c r="T43" s="211"/>
      <c r="U43" s="212"/>
      <c r="V43" s="212"/>
      <c r="W43" s="213" t="str">
        <f t="shared" si="2"/>
        <v/>
      </c>
      <c r="X43" s="213"/>
      <c r="Y43" s="212"/>
      <c r="Z43" s="214"/>
      <c r="AA43" s="4"/>
    </row>
    <row r="44" spans="1:27" ht="21.75" customHeight="1" x14ac:dyDescent="0.3">
      <c r="A44" s="31" t="s">
        <v>2754</v>
      </c>
      <c r="B44" s="109"/>
      <c r="C44" s="117"/>
      <c r="D44" s="55"/>
      <c r="E44" s="94"/>
      <c r="F44" s="94"/>
      <c r="G44" s="32" t="str">
        <f t="shared" si="0"/>
        <v/>
      </c>
      <c r="H44" s="191"/>
      <c r="I44" s="191"/>
      <c r="J44" s="191"/>
      <c r="K44" s="191"/>
      <c r="L44" s="191"/>
      <c r="M44" s="204" t="str">
        <f t="shared" si="1"/>
        <v/>
      </c>
      <c r="N44" s="204"/>
      <c r="O44" s="204"/>
      <c r="P44" s="204"/>
      <c r="Q44" s="204"/>
      <c r="R44" s="204"/>
      <c r="S44" s="211"/>
      <c r="T44" s="211"/>
      <c r="U44" s="212"/>
      <c r="V44" s="212"/>
      <c r="W44" s="213" t="str">
        <f t="shared" si="2"/>
        <v/>
      </c>
      <c r="X44" s="213"/>
      <c r="Y44" s="212"/>
      <c r="Z44" s="214"/>
      <c r="AA44" s="4"/>
    </row>
    <row r="45" spans="1:27" ht="21.75" customHeight="1" x14ac:dyDescent="0.3">
      <c r="A45" s="31" t="s">
        <v>2755</v>
      </c>
      <c r="B45" s="109"/>
      <c r="C45" s="117"/>
      <c r="D45" s="55"/>
      <c r="E45" s="94"/>
      <c r="F45" s="94"/>
      <c r="G45" s="32" t="str">
        <f t="shared" si="0"/>
        <v/>
      </c>
      <c r="H45" s="191"/>
      <c r="I45" s="191"/>
      <c r="J45" s="191"/>
      <c r="K45" s="191"/>
      <c r="L45" s="191"/>
      <c r="M45" s="204" t="str">
        <f t="shared" si="1"/>
        <v/>
      </c>
      <c r="N45" s="204"/>
      <c r="O45" s="204"/>
      <c r="P45" s="204"/>
      <c r="Q45" s="204"/>
      <c r="R45" s="204"/>
      <c r="S45" s="211"/>
      <c r="T45" s="211"/>
      <c r="U45" s="212"/>
      <c r="V45" s="212"/>
      <c r="W45" s="213" t="str">
        <f t="shared" si="2"/>
        <v/>
      </c>
      <c r="X45" s="213"/>
      <c r="Y45" s="212"/>
      <c r="Z45" s="214"/>
      <c r="AA45" s="4"/>
    </row>
    <row r="46" spans="1:27" ht="21.75" customHeight="1" x14ac:dyDescent="0.3">
      <c r="A46" s="31" t="s">
        <v>2756</v>
      </c>
      <c r="B46" s="109"/>
      <c r="C46" s="117"/>
      <c r="D46" s="55"/>
      <c r="E46" s="94"/>
      <c r="F46" s="94"/>
      <c r="G46" s="32" t="str">
        <f t="shared" si="0"/>
        <v/>
      </c>
      <c r="H46" s="191"/>
      <c r="I46" s="191"/>
      <c r="J46" s="191"/>
      <c r="K46" s="191"/>
      <c r="L46" s="191"/>
      <c r="M46" s="204" t="str">
        <f t="shared" si="1"/>
        <v/>
      </c>
      <c r="N46" s="204"/>
      <c r="O46" s="204"/>
      <c r="P46" s="204"/>
      <c r="Q46" s="204"/>
      <c r="R46" s="204"/>
      <c r="S46" s="211"/>
      <c r="T46" s="211"/>
      <c r="U46" s="212"/>
      <c r="V46" s="212"/>
      <c r="W46" s="213" t="str">
        <f t="shared" si="2"/>
        <v/>
      </c>
      <c r="X46" s="213"/>
      <c r="Y46" s="212"/>
      <c r="Z46" s="214"/>
      <c r="AA46" s="4"/>
    </row>
    <row r="47" spans="1:27" ht="21.75" customHeight="1" x14ac:dyDescent="0.3">
      <c r="A47" s="31" t="s">
        <v>2757</v>
      </c>
      <c r="B47" s="109"/>
      <c r="C47" s="117"/>
      <c r="D47" s="55"/>
      <c r="E47" s="94"/>
      <c r="F47" s="94"/>
      <c r="G47" s="32" t="str">
        <f t="shared" si="0"/>
        <v/>
      </c>
      <c r="H47" s="191"/>
      <c r="I47" s="191"/>
      <c r="J47" s="191"/>
      <c r="K47" s="191"/>
      <c r="L47" s="191"/>
      <c r="M47" s="204" t="str">
        <f t="shared" si="1"/>
        <v/>
      </c>
      <c r="N47" s="204"/>
      <c r="O47" s="204"/>
      <c r="P47" s="204"/>
      <c r="Q47" s="204"/>
      <c r="R47" s="204"/>
      <c r="S47" s="211"/>
      <c r="T47" s="211"/>
      <c r="U47" s="212"/>
      <c r="V47" s="212"/>
      <c r="W47" s="213" t="str">
        <f t="shared" si="2"/>
        <v/>
      </c>
      <c r="X47" s="213"/>
      <c r="Y47" s="212"/>
      <c r="Z47" s="214"/>
      <c r="AA47" s="4"/>
    </row>
    <row r="48" spans="1:27" ht="21.75" customHeight="1" x14ac:dyDescent="0.3">
      <c r="A48" s="31" t="s">
        <v>2758</v>
      </c>
      <c r="B48" s="109"/>
      <c r="C48" s="117"/>
      <c r="D48" s="55"/>
      <c r="E48" s="94"/>
      <c r="F48" s="94"/>
      <c r="G48" s="32" t="str">
        <f t="shared" si="0"/>
        <v/>
      </c>
      <c r="H48" s="191"/>
      <c r="I48" s="191"/>
      <c r="J48" s="191"/>
      <c r="K48" s="191"/>
      <c r="L48" s="191"/>
      <c r="M48" s="204" t="str">
        <f t="shared" si="1"/>
        <v/>
      </c>
      <c r="N48" s="204"/>
      <c r="O48" s="204"/>
      <c r="P48" s="204"/>
      <c r="Q48" s="204"/>
      <c r="R48" s="204"/>
      <c r="S48" s="211"/>
      <c r="T48" s="211"/>
      <c r="U48" s="212"/>
      <c r="V48" s="212"/>
      <c r="W48" s="213" t="str">
        <f t="shared" si="2"/>
        <v/>
      </c>
      <c r="X48" s="213"/>
      <c r="Y48" s="212"/>
      <c r="Z48" s="214"/>
      <c r="AA48" s="4"/>
    </row>
    <row r="49" spans="1:27" ht="21.75" customHeight="1" x14ac:dyDescent="0.3">
      <c r="A49" s="31" t="s">
        <v>2759</v>
      </c>
      <c r="B49" s="109"/>
      <c r="C49" s="117"/>
      <c r="D49" s="55"/>
      <c r="E49" s="94"/>
      <c r="F49" s="94"/>
      <c r="G49" s="32" t="str">
        <f t="shared" si="0"/>
        <v/>
      </c>
      <c r="H49" s="191"/>
      <c r="I49" s="191"/>
      <c r="J49" s="191"/>
      <c r="K49" s="191"/>
      <c r="L49" s="191"/>
      <c r="M49" s="204" t="str">
        <f t="shared" si="1"/>
        <v/>
      </c>
      <c r="N49" s="204"/>
      <c r="O49" s="204"/>
      <c r="P49" s="204"/>
      <c r="Q49" s="204"/>
      <c r="R49" s="204"/>
      <c r="S49" s="211"/>
      <c r="T49" s="211"/>
      <c r="U49" s="212"/>
      <c r="V49" s="212"/>
      <c r="W49" s="213" t="str">
        <f t="shared" si="2"/>
        <v/>
      </c>
      <c r="X49" s="213"/>
      <c r="Y49" s="212"/>
      <c r="Z49" s="214"/>
      <c r="AA49" s="4"/>
    </row>
    <row r="50" spans="1:27" ht="21.75" customHeight="1" x14ac:dyDescent="0.3">
      <c r="A50" s="31" t="s">
        <v>2760</v>
      </c>
      <c r="B50" s="109"/>
      <c r="C50" s="117"/>
      <c r="D50" s="55"/>
      <c r="E50" s="94"/>
      <c r="F50" s="94"/>
      <c r="G50" s="32" t="str">
        <f t="shared" si="0"/>
        <v/>
      </c>
      <c r="H50" s="191"/>
      <c r="I50" s="191"/>
      <c r="J50" s="191"/>
      <c r="K50" s="191"/>
      <c r="L50" s="191"/>
      <c r="M50" s="204" t="str">
        <f t="shared" si="1"/>
        <v/>
      </c>
      <c r="N50" s="204"/>
      <c r="O50" s="204"/>
      <c r="P50" s="204"/>
      <c r="Q50" s="204"/>
      <c r="R50" s="204"/>
      <c r="S50" s="211"/>
      <c r="T50" s="211"/>
      <c r="U50" s="212"/>
      <c r="V50" s="212"/>
      <c r="W50" s="213" t="str">
        <f t="shared" si="2"/>
        <v/>
      </c>
      <c r="X50" s="213"/>
      <c r="Y50" s="212"/>
      <c r="Z50" s="214"/>
      <c r="AA50" s="4"/>
    </row>
    <row r="51" spans="1:27" ht="21.75" customHeight="1" x14ac:dyDescent="0.3">
      <c r="A51" s="31" t="s">
        <v>2761</v>
      </c>
      <c r="B51" s="109"/>
      <c r="C51" s="117"/>
      <c r="D51" s="55"/>
      <c r="E51" s="94"/>
      <c r="F51" s="94"/>
      <c r="G51" s="32" t="str">
        <f t="shared" si="0"/>
        <v/>
      </c>
      <c r="H51" s="191"/>
      <c r="I51" s="191"/>
      <c r="J51" s="191"/>
      <c r="K51" s="191"/>
      <c r="L51" s="191"/>
      <c r="M51" s="204" t="str">
        <f t="shared" si="1"/>
        <v/>
      </c>
      <c r="N51" s="204"/>
      <c r="O51" s="204"/>
      <c r="P51" s="204"/>
      <c r="Q51" s="204"/>
      <c r="R51" s="204"/>
      <c r="S51" s="211"/>
      <c r="T51" s="211"/>
      <c r="U51" s="212"/>
      <c r="V51" s="212"/>
      <c r="W51" s="213" t="str">
        <f t="shared" si="2"/>
        <v/>
      </c>
      <c r="X51" s="213"/>
      <c r="Y51" s="212"/>
      <c r="Z51" s="214"/>
      <c r="AA51" s="4"/>
    </row>
    <row r="52" spans="1:27" ht="21.75" customHeight="1" x14ac:dyDescent="0.3">
      <c r="A52" s="31" t="s">
        <v>2762</v>
      </c>
      <c r="B52" s="109"/>
      <c r="C52" s="117"/>
      <c r="D52" s="55"/>
      <c r="E52" s="94"/>
      <c r="F52" s="94"/>
      <c r="G52" s="32" t="str">
        <f t="shared" si="0"/>
        <v/>
      </c>
      <c r="H52" s="191"/>
      <c r="I52" s="191"/>
      <c r="J52" s="191"/>
      <c r="K52" s="191"/>
      <c r="L52" s="191"/>
      <c r="M52" s="204" t="str">
        <f t="shared" si="1"/>
        <v/>
      </c>
      <c r="N52" s="204"/>
      <c r="O52" s="204"/>
      <c r="P52" s="204"/>
      <c r="Q52" s="204"/>
      <c r="R52" s="204"/>
      <c r="S52" s="211"/>
      <c r="T52" s="211"/>
      <c r="U52" s="212"/>
      <c r="V52" s="212"/>
      <c r="W52" s="213" t="str">
        <f t="shared" si="2"/>
        <v/>
      </c>
      <c r="X52" s="213"/>
      <c r="Y52" s="212"/>
      <c r="Z52" s="214"/>
      <c r="AA52" s="4"/>
    </row>
    <row r="53" spans="1:27" ht="21.75" customHeight="1" x14ac:dyDescent="0.3">
      <c r="A53" s="31" t="s">
        <v>2763</v>
      </c>
      <c r="B53" s="109"/>
      <c r="C53" s="117"/>
      <c r="D53" s="55"/>
      <c r="E53" s="94"/>
      <c r="F53" s="94"/>
      <c r="G53" s="32" t="str">
        <f t="shared" si="0"/>
        <v/>
      </c>
      <c r="H53" s="191"/>
      <c r="I53" s="191"/>
      <c r="J53" s="191"/>
      <c r="K53" s="191"/>
      <c r="L53" s="191"/>
      <c r="M53" s="204" t="str">
        <f t="shared" si="1"/>
        <v/>
      </c>
      <c r="N53" s="204"/>
      <c r="O53" s="204"/>
      <c r="P53" s="204"/>
      <c r="Q53" s="204"/>
      <c r="R53" s="204"/>
      <c r="S53" s="211"/>
      <c r="T53" s="211"/>
      <c r="U53" s="212"/>
      <c r="V53" s="212"/>
      <c r="W53" s="213" t="str">
        <f t="shared" si="2"/>
        <v/>
      </c>
      <c r="X53" s="213"/>
      <c r="Y53" s="212"/>
      <c r="Z53" s="214"/>
      <c r="AA53" s="4"/>
    </row>
    <row r="54" spans="1:27" ht="21.75" customHeight="1" x14ac:dyDescent="0.3">
      <c r="A54" s="31" t="s">
        <v>2764</v>
      </c>
      <c r="B54" s="109"/>
      <c r="C54" s="117"/>
      <c r="D54" s="55"/>
      <c r="E54" s="94"/>
      <c r="F54" s="94"/>
      <c r="G54" s="32" t="str">
        <f t="shared" si="0"/>
        <v/>
      </c>
      <c r="H54" s="191"/>
      <c r="I54" s="191"/>
      <c r="J54" s="191"/>
      <c r="K54" s="191"/>
      <c r="L54" s="191"/>
      <c r="M54" s="204" t="str">
        <f t="shared" si="1"/>
        <v/>
      </c>
      <c r="N54" s="204"/>
      <c r="O54" s="204"/>
      <c r="P54" s="204"/>
      <c r="Q54" s="204"/>
      <c r="R54" s="204"/>
      <c r="S54" s="211"/>
      <c r="T54" s="211"/>
      <c r="U54" s="212"/>
      <c r="V54" s="212"/>
      <c r="W54" s="213" t="str">
        <f t="shared" si="2"/>
        <v/>
      </c>
      <c r="X54" s="213"/>
      <c r="Y54" s="212"/>
      <c r="Z54" s="214"/>
      <c r="AA54" s="4"/>
    </row>
    <row r="55" spans="1:27" ht="21.75" customHeight="1" x14ac:dyDescent="0.3">
      <c r="A55" s="31" t="s">
        <v>2765</v>
      </c>
      <c r="B55" s="109"/>
      <c r="C55" s="117"/>
      <c r="D55" s="55"/>
      <c r="E55" s="94"/>
      <c r="F55" s="94"/>
      <c r="G55" s="32" t="str">
        <f t="shared" si="0"/>
        <v/>
      </c>
      <c r="H55" s="191"/>
      <c r="I55" s="191"/>
      <c r="J55" s="191"/>
      <c r="K55" s="191"/>
      <c r="L55" s="191"/>
      <c r="M55" s="204" t="str">
        <f t="shared" si="1"/>
        <v/>
      </c>
      <c r="N55" s="204"/>
      <c r="O55" s="204"/>
      <c r="P55" s="204"/>
      <c r="Q55" s="204"/>
      <c r="R55" s="204"/>
      <c r="S55" s="211"/>
      <c r="T55" s="211"/>
      <c r="U55" s="212"/>
      <c r="V55" s="212"/>
      <c r="W55" s="213" t="str">
        <f t="shared" si="2"/>
        <v/>
      </c>
      <c r="X55" s="213"/>
      <c r="Y55" s="212"/>
      <c r="Z55" s="214"/>
      <c r="AA55" s="4"/>
    </row>
    <row r="56" spans="1:27" ht="21.75" customHeight="1" x14ac:dyDescent="0.3">
      <c r="A56" s="31" t="s">
        <v>2766</v>
      </c>
      <c r="B56" s="109"/>
      <c r="C56" s="117"/>
      <c r="D56" s="55"/>
      <c r="E56" s="94"/>
      <c r="F56" s="94"/>
      <c r="G56" s="32" t="str">
        <f t="shared" si="0"/>
        <v/>
      </c>
      <c r="H56" s="191"/>
      <c r="I56" s="191"/>
      <c r="J56" s="191"/>
      <c r="K56" s="191"/>
      <c r="L56" s="191"/>
      <c r="M56" s="204" t="str">
        <f t="shared" si="1"/>
        <v/>
      </c>
      <c r="N56" s="204"/>
      <c r="O56" s="204"/>
      <c r="P56" s="204"/>
      <c r="Q56" s="204"/>
      <c r="R56" s="204"/>
      <c r="S56" s="211"/>
      <c r="T56" s="211"/>
      <c r="U56" s="212"/>
      <c r="V56" s="212"/>
      <c r="W56" s="213" t="str">
        <f t="shared" si="2"/>
        <v/>
      </c>
      <c r="X56" s="213"/>
      <c r="Y56" s="212"/>
      <c r="Z56" s="214"/>
      <c r="AA56" s="4"/>
    </row>
    <row r="57" spans="1:27" ht="21.75" customHeight="1" x14ac:dyDescent="0.3">
      <c r="A57" s="31" t="s">
        <v>2767</v>
      </c>
      <c r="B57" s="109"/>
      <c r="C57" s="117"/>
      <c r="D57" s="55"/>
      <c r="E57" s="94"/>
      <c r="F57" s="94"/>
      <c r="G57" s="32" t="str">
        <f t="shared" si="0"/>
        <v/>
      </c>
      <c r="H57" s="191"/>
      <c r="I57" s="191"/>
      <c r="J57" s="191"/>
      <c r="K57" s="191"/>
      <c r="L57" s="191"/>
      <c r="M57" s="204" t="str">
        <f t="shared" si="1"/>
        <v/>
      </c>
      <c r="N57" s="204"/>
      <c r="O57" s="204"/>
      <c r="P57" s="204"/>
      <c r="Q57" s="204"/>
      <c r="R57" s="204"/>
      <c r="S57" s="211"/>
      <c r="T57" s="211"/>
      <c r="U57" s="212"/>
      <c r="V57" s="212"/>
      <c r="W57" s="213" t="str">
        <f t="shared" si="2"/>
        <v/>
      </c>
      <c r="X57" s="213"/>
      <c r="Y57" s="212"/>
      <c r="Z57" s="214"/>
      <c r="AA57" s="4"/>
    </row>
    <row r="58" spans="1:27" ht="21.75" customHeight="1" x14ac:dyDescent="0.3">
      <c r="A58" s="31" t="s">
        <v>2768</v>
      </c>
      <c r="B58" s="109"/>
      <c r="C58" s="117"/>
      <c r="D58" s="55"/>
      <c r="E58" s="94"/>
      <c r="F58" s="94"/>
      <c r="G58" s="32" t="str">
        <f t="shared" si="0"/>
        <v/>
      </c>
      <c r="H58" s="191"/>
      <c r="I58" s="191"/>
      <c r="J58" s="191"/>
      <c r="K58" s="191"/>
      <c r="L58" s="191"/>
      <c r="M58" s="204" t="str">
        <f t="shared" si="1"/>
        <v/>
      </c>
      <c r="N58" s="204"/>
      <c r="O58" s="204"/>
      <c r="P58" s="204"/>
      <c r="Q58" s="204"/>
      <c r="R58" s="204"/>
      <c r="S58" s="211"/>
      <c r="T58" s="211"/>
      <c r="U58" s="212"/>
      <c r="V58" s="212"/>
      <c r="W58" s="213" t="str">
        <f t="shared" si="2"/>
        <v/>
      </c>
      <c r="X58" s="213"/>
      <c r="Y58" s="212"/>
      <c r="Z58" s="214"/>
      <c r="AA58" s="4"/>
    </row>
    <row r="59" spans="1:27" ht="21.75" customHeight="1" x14ac:dyDescent="0.3">
      <c r="A59" s="31" t="s">
        <v>2769</v>
      </c>
      <c r="B59" s="109"/>
      <c r="C59" s="117"/>
      <c r="D59" s="55"/>
      <c r="E59" s="94"/>
      <c r="F59" s="94"/>
      <c r="G59" s="32" t="str">
        <f t="shared" si="0"/>
        <v/>
      </c>
      <c r="H59" s="191"/>
      <c r="I59" s="191"/>
      <c r="J59" s="191"/>
      <c r="K59" s="191"/>
      <c r="L59" s="191"/>
      <c r="M59" s="204" t="str">
        <f t="shared" si="1"/>
        <v/>
      </c>
      <c r="N59" s="204"/>
      <c r="O59" s="204"/>
      <c r="P59" s="204"/>
      <c r="Q59" s="204"/>
      <c r="R59" s="204"/>
      <c r="S59" s="211"/>
      <c r="T59" s="211"/>
      <c r="U59" s="212"/>
      <c r="V59" s="212"/>
      <c r="W59" s="213" t="str">
        <f t="shared" si="2"/>
        <v/>
      </c>
      <c r="X59" s="213"/>
      <c r="Y59" s="212"/>
      <c r="Z59" s="214"/>
      <c r="AA59" s="4"/>
    </row>
    <row r="60" spans="1:27" ht="21.75" customHeight="1" x14ac:dyDescent="0.3">
      <c r="A60" s="31" t="s">
        <v>2770</v>
      </c>
      <c r="B60" s="109"/>
      <c r="C60" s="117"/>
      <c r="D60" s="55"/>
      <c r="E60" s="94"/>
      <c r="F60" s="94"/>
      <c r="G60" s="32" t="str">
        <f t="shared" si="0"/>
        <v/>
      </c>
      <c r="H60" s="191"/>
      <c r="I60" s="191"/>
      <c r="J60" s="191"/>
      <c r="K60" s="191"/>
      <c r="L60" s="191"/>
      <c r="M60" s="204" t="str">
        <f t="shared" si="1"/>
        <v/>
      </c>
      <c r="N60" s="204"/>
      <c r="O60" s="204"/>
      <c r="P60" s="204"/>
      <c r="Q60" s="204"/>
      <c r="R60" s="204"/>
      <c r="S60" s="211"/>
      <c r="T60" s="211"/>
      <c r="U60" s="212"/>
      <c r="V60" s="212"/>
      <c r="W60" s="213" t="str">
        <f t="shared" si="2"/>
        <v/>
      </c>
      <c r="X60" s="213"/>
      <c r="Y60" s="212"/>
      <c r="Z60" s="214"/>
      <c r="AA60" s="4"/>
    </row>
    <row r="61" spans="1:27" ht="21.75" customHeight="1" x14ac:dyDescent="0.3">
      <c r="A61" s="31" t="s">
        <v>2771</v>
      </c>
      <c r="B61" s="109"/>
      <c r="C61" s="117"/>
      <c r="D61" s="55"/>
      <c r="E61" s="94"/>
      <c r="F61" s="94"/>
      <c r="G61" s="32" t="str">
        <f t="shared" si="0"/>
        <v/>
      </c>
      <c r="H61" s="191"/>
      <c r="I61" s="191"/>
      <c r="J61" s="191"/>
      <c r="K61" s="191"/>
      <c r="L61" s="191"/>
      <c r="M61" s="204" t="str">
        <f t="shared" si="1"/>
        <v/>
      </c>
      <c r="N61" s="204"/>
      <c r="O61" s="204"/>
      <c r="P61" s="204"/>
      <c r="Q61" s="204"/>
      <c r="R61" s="204"/>
      <c r="S61" s="211"/>
      <c r="T61" s="211"/>
      <c r="U61" s="212"/>
      <c r="V61" s="212"/>
      <c r="W61" s="213" t="str">
        <f t="shared" si="2"/>
        <v/>
      </c>
      <c r="X61" s="213"/>
      <c r="Y61" s="212"/>
      <c r="Z61" s="214"/>
      <c r="AA61" s="4"/>
    </row>
    <row r="62" spans="1:27" ht="21.75" customHeight="1" x14ac:dyDescent="0.3">
      <c r="A62" s="31" t="s">
        <v>2772</v>
      </c>
      <c r="B62" s="109"/>
      <c r="C62" s="117"/>
      <c r="D62" s="55"/>
      <c r="E62" s="94"/>
      <c r="F62" s="94"/>
      <c r="G62" s="32" t="str">
        <f t="shared" si="0"/>
        <v/>
      </c>
      <c r="H62" s="191"/>
      <c r="I62" s="191"/>
      <c r="J62" s="191"/>
      <c r="K62" s="191"/>
      <c r="L62" s="191"/>
      <c r="M62" s="204" t="str">
        <f t="shared" si="1"/>
        <v/>
      </c>
      <c r="N62" s="204"/>
      <c r="O62" s="204"/>
      <c r="P62" s="204"/>
      <c r="Q62" s="204"/>
      <c r="R62" s="204"/>
      <c r="S62" s="211"/>
      <c r="T62" s="211"/>
      <c r="U62" s="212"/>
      <c r="V62" s="212"/>
      <c r="W62" s="213" t="str">
        <f t="shared" si="2"/>
        <v/>
      </c>
      <c r="X62" s="213"/>
      <c r="Y62" s="212"/>
      <c r="Z62" s="214"/>
      <c r="AA62" s="4"/>
    </row>
    <row r="63" spans="1:27" ht="21.75" customHeight="1" x14ac:dyDescent="0.3">
      <c r="A63" s="31" t="s">
        <v>2773</v>
      </c>
      <c r="B63" s="109"/>
      <c r="C63" s="117"/>
      <c r="D63" s="55"/>
      <c r="E63" s="94"/>
      <c r="F63" s="94"/>
      <c r="G63" s="32" t="str">
        <f t="shared" si="0"/>
        <v/>
      </c>
      <c r="H63" s="191"/>
      <c r="I63" s="191"/>
      <c r="J63" s="191"/>
      <c r="K63" s="191"/>
      <c r="L63" s="191"/>
      <c r="M63" s="204" t="str">
        <f t="shared" si="1"/>
        <v/>
      </c>
      <c r="N63" s="204"/>
      <c r="O63" s="204"/>
      <c r="P63" s="204"/>
      <c r="Q63" s="204"/>
      <c r="R63" s="204"/>
      <c r="S63" s="211"/>
      <c r="T63" s="211"/>
      <c r="U63" s="212"/>
      <c r="V63" s="212"/>
      <c r="W63" s="213" t="str">
        <f t="shared" si="2"/>
        <v/>
      </c>
      <c r="X63" s="213"/>
      <c r="Y63" s="212"/>
      <c r="Z63" s="214"/>
      <c r="AA63" s="4"/>
    </row>
    <row r="64" spans="1:27" ht="21.75" customHeight="1" x14ac:dyDescent="0.3">
      <c r="A64" s="31" t="s">
        <v>2774</v>
      </c>
      <c r="B64" s="109"/>
      <c r="C64" s="117"/>
      <c r="D64" s="55"/>
      <c r="E64" s="94"/>
      <c r="F64" s="94"/>
      <c r="G64" s="32" t="str">
        <f t="shared" si="0"/>
        <v/>
      </c>
      <c r="H64" s="191"/>
      <c r="I64" s="191"/>
      <c r="J64" s="191"/>
      <c r="K64" s="191"/>
      <c r="L64" s="191"/>
      <c r="M64" s="204" t="str">
        <f t="shared" si="1"/>
        <v/>
      </c>
      <c r="N64" s="204"/>
      <c r="O64" s="204"/>
      <c r="P64" s="204"/>
      <c r="Q64" s="204"/>
      <c r="R64" s="204"/>
      <c r="S64" s="211"/>
      <c r="T64" s="211"/>
      <c r="U64" s="212"/>
      <c r="V64" s="212"/>
      <c r="W64" s="213" t="str">
        <f t="shared" si="2"/>
        <v/>
      </c>
      <c r="X64" s="213"/>
      <c r="Y64" s="212"/>
      <c r="Z64" s="214"/>
      <c r="AA64" s="4"/>
    </row>
    <row r="65" spans="1:27" ht="21.75" customHeight="1" x14ac:dyDescent="0.3">
      <c r="A65" s="31" t="s">
        <v>2775</v>
      </c>
      <c r="B65" s="109"/>
      <c r="C65" s="117"/>
      <c r="D65" s="55"/>
      <c r="E65" s="94"/>
      <c r="F65" s="94"/>
      <c r="G65" s="32" t="str">
        <f t="shared" si="0"/>
        <v/>
      </c>
      <c r="H65" s="191"/>
      <c r="I65" s="191"/>
      <c r="J65" s="191"/>
      <c r="K65" s="191"/>
      <c r="L65" s="191"/>
      <c r="M65" s="204" t="str">
        <f t="shared" si="1"/>
        <v/>
      </c>
      <c r="N65" s="204"/>
      <c r="O65" s="204"/>
      <c r="P65" s="204"/>
      <c r="Q65" s="204"/>
      <c r="R65" s="204"/>
      <c r="S65" s="211"/>
      <c r="T65" s="211"/>
      <c r="U65" s="212"/>
      <c r="V65" s="212"/>
      <c r="W65" s="213" t="str">
        <f t="shared" si="2"/>
        <v/>
      </c>
      <c r="X65" s="213"/>
      <c r="Y65" s="212"/>
      <c r="Z65" s="214"/>
      <c r="AA65" s="4"/>
    </row>
    <row r="66" spans="1:27" ht="21.75" customHeight="1" x14ac:dyDescent="0.3">
      <c r="A66" s="31" t="s">
        <v>2776</v>
      </c>
      <c r="B66" s="109"/>
      <c r="C66" s="117"/>
      <c r="D66" s="55"/>
      <c r="E66" s="94"/>
      <c r="F66" s="94"/>
      <c r="G66" s="32" t="str">
        <f t="shared" si="0"/>
        <v/>
      </c>
      <c r="H66" s="191"/>
      <c r="I66" s="191"/>
      <c r="J66" s="191"/>
      <c r="K66" s="191"/>
      <c r="L66" s="191"/>
      <c r="M66" s="204" t="str">
        <f t="shared" si="1"/>
        <v/>
      </c>
      <c r="N66" s="204"/>
      <c r="O66" s="204"/>
      <c r="P66" s="204"/>
      <c r="Q66" s="204"/>
      <c r="R66" s="204"/>
      <c r="S66" s="211"/>
      <c r="T66" s="211"/>
      <c r="U66" s="212"/>
      <c r="V66" s="212"/>
      <c r="W66" s="213" t="str">
        <f t="shared" si="2"/>
        <v/>
      </c>
      <c r="X66" s="213"/>
      <c r="Y66" s="212"/>
      <c r="Z66" s="214"/>
      <c r="AA66" s="4"/>
    </row>
    <row r="67" spans="1:27" ht="21.75" customHeight="1" x14ac:dyDescent="0.3">
      <c r="A67" s="31" t="s">
        <v>2777</v>
      </c>
      <c r="B67" s="109"/>
      <c r="C67" s="117"/>
      <c r="D67" s="55"/>
      <c r="E67" s="94"/>
      <c r="F67" s="94"/>
      <c r="G67" s="32" t="str">
        <f t="shared" si="0"/>
        <v/>
      </c>
      <c r="H67" s="191"/>
      <c r="I67" s="191"/>
      <c r="J67" s="191"/>
      <c r="K67" s="191"/>
      <c r="L67" s="191"/>
      <c r="M67" s="204" t="str">
        <f t="shared" si="1"/>
        <v/>
      </c>
      <c r="N67" s="204"/>
      <c r="O67" s="204"/>
      <c r="P67" s="204"/>
      <c r="Q67" s="204"/>
      <c r="R67" s="204"/>
      <c r="S67" s="211"/>
      <c r="T67" s="211"/>
      <c r="U67" s="212"/>
      <c r="V67" s="212"/>
      <c r="W67" s="213" t="str">
        <f t="shared" si="2"/>
        <v/>
      </c>
      <c r="X67" s="213"/>
      <c r="Y67" s="212"/>
      <c r="Z67" s="214"/>
      <c r="AA67" s="4"/>
    </row>
    <row r="68" spans="1:27" ht="21.75" customHeight="1" x14ac:dyDescent="0.3">
      <c r="A68" s="31" t="s">
        <v>2778</v>
      </c>
      <c r="B68" s="109"/>
      <c r="C68" s="117"/>
      <c r="D68" s="55"/>
      <c r="E68" s="94"/>
      <c r="F68" s="94"/>
      <c r="G68" s="32" t="str">
        <f t="shared" si="0"/>
        <v/>
      </c>
      <c r="H68" s="191"/>
      <c r="I68" s="191"/>
      <c r="J68" s="191"/>
      <c r="K68" s="191"/>
      <c r="L68" s="191"/>
      <c r="M68" s="204" t="str">
        <f t="shared" si="1"/>
        <v/>
      </c>
      <c r="N68" s="204"/>
      <c r="O68" s="204"/>
      <c r="P68" s="204"/>
      <c r="Q68" s="204"/>
      <c r="R68" s="204"/>
      <c r="S68" s="211"/>
      <c r="T68" s="211"/>
      <c r="U68" s="212"/>
      <c r="V68" s="212"/>
      <c r="W68" s="213" t="str">
        <f t="shared" si="2"/>
        <v/>
      </c>
      <c r="X68" s="213"/>
      <c r="Y68" s="212"/>
      <c r="Z68" s="214"/>
      <c r="AA68" s="4"/>
    </row>
    <row r="69" spans="1:27" ht="21.75" customHeight="1" x14ac:dyDescent="0.3">
      <c r="A69" s="31" t="s">
        <v>2779</v>
      </c>
      <c r="B69" s="109"/>
      <c r="C69" s="117"/>
      <c r="D69" s="55"/>
      <c r="E69" s="94"/>
      <c r="F69" s="94"/>
      <c r="G69" s="32" t="str">
        <f t="shared" si="0"/>
        <v/>
      </c>
      <c r="H69" s="191"/>
      <c r="I69" s="191"/>
      <c r="J69" s="191"/>
      <c r="K69" s="191"/>
      <c r="L69" s="191"/>
      <c r="M69" s="204" t="str">
        <f t="shared" si="1"/>
        <v/>
      </c>
      <c r="N69" s="204"/>
      <c r="O69" s="204"/>
      <c r="P69" s="204"/>
      <c r="Q69" s="204"/>
      <c r="R69" s="204"/>
      <c r="S69" s="211"/>
      <c r="T69" s="211"/>
      <c r="U69" s="212"/>
      <c r="V69" s="212"/>
      <c r="W69" s="213" t="str">
        <f t="shared" si="2"/>
        <v/>
      </c>
      <c r="X69" s="213"/>
      <c r="Y69" s="212"/>
      <c r="Z69" s="214"/>
      <c r="AA69" s="4"/>
    </row>
    <row r="70" spans="1:27" ht="21.75" customHeight="1" x14ac:dyDescent="0.3">
      <c r="A70" s="31" t="s">
        <v>2780</v>
      </c>
      <c r="B70" s="109"/>
      <c r="C70" s="117"/>
      <c r="D70" s="55"/>
      <c r="E70" s="94"/>
      <c r="F70" s="94"/>
      <c r="G70" s="32" t="str">
        <f t="shared" si="0"/>
        <v/>
      </c>
      <c r="H70" s="191"/>
      <c r="I70" s="191"/>
      <c r="J70" s="191"/>
      <c r="K70" s="191"/>
      <c r="L70" s="191"/>
      <c r="M70" s="204" t="str">
        <f t="shared" si="1"/>
        <v/>
      </c>
      <c r="N70" s="204"/>
      <c r="O70" s="204"/>
      <c r="P70" s="204"/>
      <c r="Q70" s="204"/>
      <c r="R70" s="204"/>
      <c r="S70" s="211"/>
      <c r="T70" s="211"/>
      <c r="U70" s="212"/>
      <c r="V70" s="212"/>
      <c r="W70" s="213" t="str">
        <f t="shared" si="2"/>
        <v/>
      </c>
      <c r="X70" s="213"/>
      <c r="Y70" s="212"/>
      <c r="Z70" s="214"/>
      <c r="AA70" s="4"/>
    </row>
    <row r="71" spans="1:27" ht="21.75" customHeight="1" x14ac:dyDescent="0.3">
      <c r="A71" s="31" t="s">
        <v>2781</v>
      </c>
      <c r="B71" s="109"/>
      <c r="C71" s="117"/>
      <c r="D71" s="55"/>
      <c r="E71" s="94"/>
      <c r="F71" s="94"/>
      <c r="G71" s="32" t="str">
        <f t="shared" si="0"/>
        <v/>
      </c>
      <c r="H71" s="191"/>
      <c r="I71" s="191"/>
      <c r="J71" s="191"/>
      <c r="K71" s="191"/>
      <c r="L71" s="191"/>
      <c r="M71" s="204" t="str">
        <f t="shared" si="1"/>
        <v/>
      </c>
      <c r="N71" s="204"/>
      <c r="O71" s="204"/>
      <c r="P71" s="204"/>
      <c r="Q71" s="204"/>
      <c r="R71" s="204"/>
      <c r="S71" s="211"/>
      <c r="T71" s="211"/>
      <c r="U71" s="212"/>
      <c r="V71" s="212"/>
      <c r="W71" s="213" t="str">
        <f t="shared" si="2"/>
        <v/>
      </c>
      <c r="X71" s="213"/>
      <c r="Y71" s="212"/>
      <c r="Z71" s="214"/>
      <c r="AA71" s="4"/>
    </row>
    <row r="72" spans="1:27" ht="21.75" customHeight="1" x14ac:dyDescent="0.3">
      <c r="A72" s="31" t="s">
        <v>2782</v>
      </c>
      <c r="B72" s="109"/>
      <c r="C72" s="117"/>
      <c r="D72" s="55"/>
      <c r="E72" s="94"/>
      <c r="F72" s="94"/>
      <c r="G72" s="32" t="str">
        <f t="shared" si="0"/>
        <v/>
      </c>
      <c r="H72" s="191"/>
      <c r="I72" s="191"/>
      <c r="J72" s="191"/>
      <c r="K72" s="191"/>
      <c r="L72" s="191"/>
      <c r="M72" s="204" t="str">
        <f t="shared" si="1"/>
        <v/>
      </c>
      <c r="N72" s="204"/>
      <c r="O72" s="204"/>
      <c r="P72" s="204"/>
      <c r="Q72" s="204"/>
      <c r="R72" s="204"/>
      <c r="S72" s="211"/>
      <c r="T72" s="211"/>
      <c r="U72" s="212"/>
      <c r="V72" s="212"/>
      <c r="W72" s="213" t="str">
        <f t="shared" si="2"/>
        <v/>
      </c>
      <c r="X72" s="213"/>
      <c r="Y72" s="212"/>
      <c r="Z72" s="214"/>
      <c r="AA72" s="4"/>
    </row>
    <row r="73" spans="1:27" ht="21.75" customHeight="1" x14ac:dyDescent="0.3">
      <c r="A73" s="31" t="s">
        <v>2783</v>
      </c>
      <c r="B73" s="109"/>
      <c r="C73" s="117"/>
      <c r="D73" s="55"/>
      <c r="E73" s="94"/>
      <c r="F73" s="94"/>
      <c r="G73" s="32" t="str">
        <f t="shared" si="0"/>
        <v/>
      </c>
      <c r="H73" s="191"/>
      <c r="I73" s="191"/>
      <c r="J73" s="191"/>
      <c r="K73" s="191"/>
      <c r="L73" s="191"/>
      <c r="M73" s="204" t="str">
        <f t="shared" si="1"/>
        <v/>
      </c>
      <c r="N73" s="204"/>
      <c r="O73" s="204"/>
      <c r="P73" s="204"/>
      <c r="Q73" s="204"/>
      <c r="R73" s="204"/>
      <c r="S73" s="211"/>
      <c r="T73" s="211"/>
      <c r="U73" s="212"/>
      <c r="V73" s="212"/>
      <c r="W73" s="213" t="str">
        <f t="shared" si="2"/>
        <v/>
      </c>
      <c r="X73" s="213"/>
      <c r="Y73" s="212"/>
      <c r="Z73" s="214"/>
      <c r="AA73" s="4"/>
    </row>
    <row r="74" spans="1:27" ht="21.75" customHeight="1" x14ac:dyDescent="0.3">
      <c r="A74" s="31" t="s">
        <v>2784</v>
      </c>
      <c r="B74" s="109"/>
      <c r="C74" s="117"/>
      <c r="D74" s="55"/>
      <c r="E74" s="94"/>
      <c r="F74" s="94"/>
      <c r="G74" s="32" t="str">
        <f t="shared" si="0"/>
        <v/>
      </c>
      <c r="H74" s="191"/>
      <c r="I74" s="191"/>
      <c r="J74" s="191"/>
      <c r="K74" s="191"/>
      <c r="L74" s="191"/>
      <c r="M74" s="204" t="str">
        <f t="shared" si="1"/>
        <v/>
      </c>
      <c r="N74" s="204"/>
      <c r="O74" s="204"/>
      <c r="P74" s="204"/>
      <c r="Q74" s="204"/>
      <c r="R74" s="204"/>
      <c r="S74" s="211"/>
      <c r="T74" s="211"/>
      <c r="U74" s="212"/>
      <c r="V74" s="212"/>
      <c r="W74" s="213" t="str">
        <f t="shared" si="2"/>
        <v/>
      </c>
      <c r="X74" s="213"/>
      <c r="Y74" s="212"/>
      <c r="Z74" s="214"/>
      <c r="AA74" s="4"/>
    </row>
    <row r="75" spans="1:27" ht="21.75" customHeight="1" thickBot="1" x14ac:dyDescent="0.35">
      <c r="A75" s="33" t="s">
        <v>2785</v>
      </c>
      <c r="B75" s="110"/>
      <c r="C75" s="119"/>
      <c r="D75" s="56"/>
      <c r="E75" s="95"/>
      <c r="F75" s="95"/>
      <c r="G75" s="34" t="str">
        <f t="shared" si="0"/>
        <v/>
      </c>
      <c r="H75" s="229"/>
      <c r="I75" s="229"/>
      <c r="J75" s="229"/>
      <c r="K75" s="229"/>
      <c r="L75" s="229"/>
      <c r="M75" s="230" t="str">
        <f t="shared" si="1"/>
        <v/>
      </c>
      <c r="N75" s="230"/>
      <c r="O75" s="230"/>
      <c r="P75" s="230"/>
      <c r="Q75" s="230"/>
      <c r="R75" s="230"/>
      <c r="S75" s="231"/>
      <c r="T75" s="231"/>
      <c r="U75" s="215"/>
      <c r="V75" s="215"/>
      <c r="W75" s="216" t="str">
        <f t="shared" si="2"/>
        <v/>
      </c>
      <c r="X75" s="216"/>
      <c r="Y75" s="215"/>
      <c r="Z75" s="217"/>
      <c r="AA75" s="4"/>
    </row>
    <row r="76" spans="1:27" ht="21.75" customHeight="1" thickBot="1" x14ac:dyDescent="0.35">
      <c r="A76" s="176" t="s">
        <v>2786</v>
      </c>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94"/>
      <c r="AA76" s="2"/>
    </row>
    <row r="77" spans="1:27" ht="187.5" customHeight="1" thickBot="1" x14ac:dyDescent="0.35">
      <c r="A77" s="180" t="s">
        <v>3091</v>
      </c>
      <c r="B77" s="181"/>
      <c r="C77" s="181"/>
      <c r="D77" s="181"/>
      <c r="E77" s="181"/>
      <c r="F77" s="181"/>
      <c r="G77" s="181"/>
      <c r="H77" s="181"/>
      <c r="I77" s="181"/>
      <c r="J77" s="181"/>
      <c r="K77" s="181"/>
      <c r="L77" s="181"/>
      <c r="M77" s="181"/>
      <c r="N77" s="181"/>
      <c r="O77" s="182"/>
      <c r="P77" s="182"/>
      <c r="Q77" s="182"/>
      <c r="R77" s="182"/>
      <c r="S77" s="182"/>
      <c r="T77" s="182"/>
      <c r="U77" s="182"/>
      <c r="V77" s="182"/>
      <c r="W77" s="182"/>
      <c r="X77" s="182"/>
      <c r="Y77" s="182"/>
      <c r="Z77" s="183"/>
    </row>
    <row r="78" spans="1:27" s="28" customFormat="1" ht="73.5" customHeight="1" x14ac:dyDescent="0.3">
      <c r="A78" s="198" t="s">
        <v>2715</v>
      </c>
      <c r="B78" s="200" t="s">
        <v>2797</v>
      </c>
      <c r="C78" s="200"/>
      <c r="D78" s="200" t="s">
        <v>2798</v>
      </c>
      <c r="E78" s="200" t="s">
        <v>2799</v>
      </c>
      <c r="F78" s="200" t="s">
        <v>2722</v>
      </c>
      <c r="G78" s="200"/>
      <c r="H78" s="200" t="s">
        <v>2800</v>
      </c>
      <c r="I78" s="200" t="s">
        <v>2801</v>
      </c>
      <c r="J78" s="200" t="s">
        <v>2802</v>
      </c>
      <c r="K78" s="200"/>
      <c r="L78" s="200" t="s">
        <v>2803</v>
      </c>
      <c r="M78" s="200" t="s">
        <v>2804</v>
      </c>
      <c r="N78" s="200" t="s">
        <v>2805</v>
      </c>
      <c r="O78" s="202" t="s">
        <v>3073</v>
      </c>
      <c r="P78" s="200" t="s">
        <v>3074</v>
      </c>
      <c r="Q78" s="200"/>
      <c r="R78" s="200"/>
      <c r="S78" s="200"/>
      <c r="T78" s="200"/>
      <c r="U78" s="200"/>
      <c r="V78" s="200"/>
      <c r="W78" s="200"/>
      <c r="X78" s="200"/>
      <c r="Y78" s="200"/>
      <c r="Z78" s="237" t="s">
        <v>3067</v>
      </c>
      <c r="AA78" s="3"/>
    </row>
    <row r="79" spans="1:27" s="28" customFormat="1" ht="73.5" customHeight="1" thickBot="1" x14ac:dyDescent="0.35">
      <c r="A79" s="199"/>
      <c r="B79" s="201"/>
      <c r="C79" s="201"/>
      <c r="D79" s="201"/>
      <c r="E79" s="201"/>
      <c r="F79" s="201"/>
      <c r="G79" s="201"/>
      <c r="H79" s="201"/>
      <c r="I79" s="201"/>
      <c r="J79" s="201"/>
      <c r="K79" s="201"/>
      <c r="L79" s="201"/>
      <c r="M79" s="201"/>
      <c r="N79" s="201"/>
      <c r="O79" s="203"/>
      <c r="P79" s="114" t="s">
        <v>3080</v>
      </c>
      <c r="Q79" s="114" t="s">
        <v>3081</v>
      </c>
      <c r="R79" s="114" t="s">
        <v>3082</v>
      </c>
      <c r="S79" s="114" t="s">
        <v>3083</v>
      </c>
      <c r="T79" s="114" t="s">
        <v>3084</v>
      </c>
      <c r="U79" s="115" t="s">
        <v>3075</v>
      </c>
      <c r="V79" s="115" t="s">
        <v>3076</v>
      </c>
      <c r="W79" s="115" t="s">
        <v>3077</v>
      </c>
      <c r="X79" s="115" t="s">
        <v>3078</v>
      </c>
      <c r="Y79" s="115" t="s">
        <v>3079</v>
      </c>
      <c r="Z79" s="238"/>
      <c r="AA79" s="3"/>
    </row>
    <row r="80" spans="1:27" ht="21" customHeight="1" x14ac:dyDescent="0.3">
      <c r="A80" s="63" t="s">
        <v>2736</v>
      </c>
      <c r="B80" s="184"/>
      <c r="C80" s="184"/>
      <c r="D80" s="80"/>
      <c r="E80" s="81"/>
      <c r="F80" s="185"/>
      <c r="G80" s="185"/>
      <c r="H80" s="101"/>
      <c r="I80" s="108"/>
      <c r="J80" s="184"/>
      <c r="K80" s="184"/>
      <c r="L80" s="64"/>
      <c r="M80" s="84"/>
      <c r="N80" s="65"/>
      <c r="O80" s="87"/>
      <c r="P80" s="88"/>
      <c r="Q80" s="88"/>
      <c r="R80" s="88"/>
      <c r="S80" s="88"/>
      <c r="T80" s="88"/>
      <c r="U80" s="88"/>
      <c r="V80" s="88"/>
      <c r="W80" s="88"/>
      <c r="X80" s="88"/>
      <c r="Y80" s="88"/>
      <c r="Z80" s="66"/>
      <c r="AA80" s="4"/>
    </row>
    <row r="81" spans="1:27" ht="21" customHeight="1" x14ac:dyDescent="0.3">
      <c r="A81" s="31" t="s">
        <v>2737</v>
      </c>
      <c r="B81" s="191"/>
      <c r="C81" s="191"/>
      <c r="D81" s="117"/>
      <c r="E81" s="82"/>
      <c r="F81" s="192"/>
      <c r="G81" s="192"/>
      <c r="H81" s="102"/>
      <c r="I81" s="109"/>
      <c r="J81" s="191"/>
      <c r="K81" s="191"/>
      <c r="L81" s="48"/>
      <c r="M81" s="85"/>
      <c r="N81" s="49"/>
      <c r="O81" s="89"/>
      <c r="P81" s="90"/>
      <c r="Q81" s="90"/>
      <c r="R81" s="90"/>
      <c r="S81" s="90"/>
      <c r="T81" s="90"/>
      <c r="U81" s="90"/>
      <c r="V81" s="90"/>
      <c r="W81" s="90"/>
      <c r="X81" s="90"/>
      <c r="Y81" s="90"/>
      <c r="Z81" s="118"/>
      <c r="AA81" s="4"/>
    </row>
    <row r="82" spans="1:27" ht="21" customHeight="1" x14ac:dyDescent="0.3">
      <c r="A82" s="31" t="s">
        <v>2738</v>
      </c>
      <c r="B82" s="191"/>
      <c r="C82" s="191"/>
      <c r="D82" s="117"/>
      <c r="E82" s="82"/>
      <c r="F82" s="192"/>
      <c r="G82" s="192"/>
      <c r="H82" s="102"/>
      <c r="I82" s="109"/>
      <c r="J82" s="191"/>
      <c r="K82" s="191"/>
      <c r="L82" s="48"/>
      <c r="M82" s="85"/>
      <c r="N82" s="49"/>
      <c r="O82" s="89"/>
      <c r="P82" s="90"/>
      <c r="Q82" s="90"/>
      <c r="R82" s="90"/>
      <c r="S82" s="90"/>
      <c r="T82" s="90"/>
      <c r="U82" s="90"/>
      <c r="V82" s="90"/>
      <c r="W82" s="90"/>
      <c r="X82" s="90"/>
      <c r="Y82" s="90"/>
      <c r="Z82" s="118"/>
      <c r="AA82" s="4"/>
    </row>
    <row r="83" spans="1:27" ht="21" customHeight="1" x14ac:dyDescent="0.3">
      <c r="A83" s="31" t="s">
        <v>2739</v>
      </c>
      <c r="B83" s="191"/>
      <c r="C83" s="191"/>
      <c r="D83" s="117"/>
      <c r="E83" s="82"/>
      <c r="F83" s="192"/>
      <c r="G83" s="192"/>
      <c r="H83" s="102"/>
      <c r="I83" s="109"/>
      <c r="J83" s="191"/>
      <c r="K83" s="191"/>
      <c r="L83" s="48"/>
      <c r="M83" s="85"/>
      <c r="N83" s="49"/>
      <c r="O83" s="89"/>
      <c r="P83" s="90"/>
      <c r="Q83" s="90"/>
      <c r="R83" s="90"/>
      <c r="S83" s="90"/>
      <c r="T83" s="90"/>
      <c r="U83" s="90"/>
      <c r="V83" s="90"/>
      <c r="W83" s="90"/>
      <c r="X83" s="90"/>
      <c r="Y83" s="90"/>
      <c r="Z83" s="118"/>
      <c r="AA83" s="4"/>
    </row>
    <row r="84" spans="1:27" ht="21" customHeight="1" x14ac:dyDescent="0.3">
      <c r="A84" s="31" t="s">
        <v>2740</v>
      </c>
      <c r="B84" s="191"/>
      <c r="C84" s="191"/>
      <c r="D84" s="117"/>
      <c r="E84" s="82"/>
      <c r="F84" s="192"/>
      <c r="G84" s="192"/>
      <c r="H84" s="102"/>
      <c r="I84" s="109"/>
      <c r="J84" s="191"/>
      <c r="K84" s="191"/>
      <c r="L84" s="48"/>
      <c r="M84" s="85"/>
      <c r="N84" s="49"/>
      <c r="O84" s="89"/>
      <c r="P84" s="90"/>
      <c r="Q84" s="90"/>
      <c r="R84" s="90"/>
      <c r="S84" s="90"/>
      <c r="T84" s="90"/>
      <c r="U84" s="90"/>
      <c r="V84" s="90"/>
      <c r="W84" s="90"/>
      <c r="X84" s="90"/>
      <c r="Y84" s="90"/>
      <c r="Z84" s="118"/>
      <c r="AA84" s="4"/>
    </row>
    <row r="85" spans="1:27" ht="21" customHeight="1" x14ac:dyDescent="0.3">
      <c r="A85" s="31" t="s">
        <v>2741</v>
      </c>
      <c r="B85" s="191"/>
      <c r="C85" s="191"/>
      <c r="D85" s="117"/>
      <c r="E85" s="82"/>
      <c r="F85" s="192"/>
      <c r="G85" s="192"/>
      <c r="H85" s="102"/>
      <c r="I85" s="109"/>
      <c r="J85" s="191"/>
      <c r="K85" s="191"/>
      <c r="L85" s="48"/>
      <c r="M85" s="85"/>
      <c r="N85" s="49"/>
      <c r="O85" s="89"/>
      <c r="P85" s="90"/>
      <c r="Q85" s="90"/>
      <c r="R85" s="90"/>
      <c r="S85" s="90"/>
      <c r="T85" s="90"/>
      <c r="U85" s="90"/>
      <c r="V85" s="90"/>
      <c r="W85" s="90"/>
      <c r="X85" s="90"/>
      <c r="Y85" s="90"/>
      <c r="Z85" s="118"/>
      <c r="AA85" s="4"/>
    </row>
    <row r="86" spans="1:27" ht="21" customHeight="1" x14ac:dyDescent="0.3">
      <c r="A86" s="31" t="s">
        <v>2742</v>
      </c>
      <c r="B86" s="191"/>
      <c r="C86" s="191"/>
      <c r="D86" s="117"/>
      <c r="E86" s="82"/>
      <c r="F86" s="192"/>
      <c r="G86" s="192"/>
      <c r="H86" s="102"/>
      <c r="I86" s="109"/>
      <c r="J86" s="191"/>
      <c r="K86" s="191"/>
      <c r="L86" s="48"/>
      <c r="M86" s="85"/>
      <c r="N86" s="49"/>
      <c r="O86" s="89"/>
      <c r="P86" s="90"/>
      <c r="Q86" s="90"/>
      <c r="R86" s="90"/>
      <c r="S86" s="90"/>
      <c r="T86" s="90"/>
      <c r="U86" s="90"/>
      <c r="V86" s="90"/>
      <c r="W86" s="90"/>
      <c r="X86" s="90"/>
      <c r="Y86" s="90"/>
      <c r="Z86" s="118"/>
      <c r="AA86" s="4"/>
    </row>
    <row r="87" spans="1:27" ht="21" customHeight="1" x14ac:dyDescent="0.3">
      <c r="A87" s="31" t="s">
        <v>2743</v>
      </c>
      <c r="B87" s="191"/>
      <c r="C87" s="191"/>
      <c r="D87" s="117"/>
      <c r="E87" s="82"/>
      <c r="F87" s="192"/>
      <c r="G87" s="192"/>
      <c r="H87" s="102"/>
      <c r="I87" s="109"/>
      <c r="J87" s="191"/>
      <c r="K87" s="191"/>
      <c r="L87" s="48"/>
      <c r="M87" s="85"/>
      <c r="N87" s="49"/>
      <c r="O87" s="89"/>
      <c r="P87" s="90"/>
      <c r="Q87" s="90"/>
      <c r="R87" s="90"/>
      <c r="S87" s="90"/>
      <c r="T87" s="90"/>
      <c r="U87" s="90"/>
      <c r="V87" s="90"/>
      <c r="W87" s="90"/>
      <c r="X87" s="90"/>
      <c r="Y87" s="90"/>
      <c r="Z87" s="118"/>
      <c r="AA87" s="4"/>
    </row>
    <row r="88" spans="1:27" ht="21" customHeight="1" x14ac:dyDescent="0.3">
      <c r="A88" s="31" t="s">
        <v>2744</v>
      </c>
      <c r="B88" s="191"/>
      <c r="C88" s="191"/>
      <c r="D88" s="117"/>
      <c r="E88" s="82"/>
      <c r="F88" s="192"/>
      <c r="G88" s="192"/>
      <c r="H88" s="102"/>
      <c r="I88" s="109"/>
      <c r="J88" s="191"/>
      <c r="K88" s="191"/>
      <c r="L88" s="48"/>
      <c r="M88" s="85"/>
      <c r="N88" s="49"/>
      <c r="O88" s="89"/>
      <c r="P88" s="90"/>
      <c r="Q88" s="90"/>
      <c r="R88" s="90"/>
      <c r="S88" s="90"/>
      <c r="T88" s="90"/>
      <c r="U88" s="90"/>
      <c r="V88" s="90"/>
      <c r="W88" s="90"/>
      <c r="X88" s="90"/>
      <c r="Y88" s="90"/>
      <c r="Z88" s="118"/>
      <c r="AA88" s="4"/>
    </row>
    <row r="89" spans="1:27" ht="21" customHeight="1" x14ac:dyDescent="0.3">
      <c r="A89" s="31" t="s">
        <v>2745</v>
      </c>
      <c r="B89" s="191"/>
      <c r="C89" s="191"/>
      <c r="D89" s="117"/>
      <c r="E89" s="82"/>
      <c r="F89" s="192"/>
      <c r="G89" s="192"/>
      <c r="H89" s="102"/>
      <c r="I89" s="109"/>
      <c r="J89" s="191"/>
      <c r="K89" s="191"/>
      <c r="L89" s="48"/>
      <c r="M89" s="85"/>
      <c r="N89" s="49"/>
      <c r="O89" s="89"/>
      <c r="P89" s="90"/>
      <c r="Q89" s="90"/>
      <c r="R89" s="90"/>
      <c r="S89" s="90"/>
      <c r="T89" s="90"/>
      <c r="U89" s="90"/>
      <c r="V89" s="90"/>
      <c r="W89" s="90"/>
      <c r="X89" s="90"/>
      <c r="Y89" s="90"/>
      <c r="Z89" s="118"/>
      <c r="AA89" s="4"/>
    </row>
    <row r="90" spans="1:27" ht="21" customHeight="1" x14ac:dyDescent="0.3">
      <c r="A90" s="31" t="s">
        <v>2746</v>
      </c>
      <c r="B90" s="191"/>
      <c r="C90" s="191"/>
      <c r="D90" s="117"/>
      <c r="E90" s="82"/>
      <c r="F90" s="192"/>
      <c r="G90" s="192"/>
      <c r="H90" s="102"/>
      <c r="I90" s="109"/>
      <c r="J90" s="191"/>
      <c r="K90" s="191"/>
      <c r="L90" s="48"/>
      <c r="M90" s="85"/>
      <c r="N90" s="49"/>
      <c r="O90" s="89"/>
      <c r="P90" s="90"/>
      <c r="Q90" s="90"/>
      <c r="R90" s="90"/>
      <c r="S90" s="90"/>
      <c r="T90" s="90"/>
      <c r="U90" s="90"/>
      <c r="V90" s="90"/>
      <c r="W90" s="90"/>
      <c r="X90" s="90"/>
      <c r="Y90" s="90"/>
      <c r="Z90" s="118"/>
      <c r="AA90" s="4"/>
    </row>
    <row r="91" spans="1:27" ht="21" customHeight="1" x14ac:dyDescent="0.3">
      <c r="A91" s="31" t="s">
        <v>2747</v>
      </c>
      <c r="B91" s="191"/>
      <c r="C91" s="191"/>
      <c r="D91" s="117"/>
      <c r="E91" s="82"/>
      <c r="F91" s="192"/>
      <c r="G91" s="192"/>
      <c r="H91" s="102"/>
      <c r="I91" s="109"/>
      <c r="J91" s="191"/>
      <c r="K91" s="191"/>
      <c r="L91" s="48"/>
      <c r="M91" s="85"/>
      <c r="N91" s="49"/>
      <c r="O91" s="89"/>
      <c r="P91" s="90"/>
      <c r="Q91" s="90"/>
      <c r="R91" s="90"/>
      <c r="S91" s="90"/>
      <c r="T91" s="90"/>
      <c r="U91" s="90"/>
      <c r="V91" s="90"/>
      <c r="W91" s="90"/>
      <c r="X91" s="90"/>
      <c r="Y91" s="90"/>
      <c r="Z91" s="118"/>
      <c r="AA91" s="4"/>
    </row>
    <row r="92" spans="1:27" ht="21" customHeight="1" x14ac:dyDescent="0.3">
      <c r="A92" s="31" t="s">
        <v>2748</v>
      </c>
      <c r="B92" s="191"/>
      <c r="C92" s="191"/>
      <c r="D92" s="117"/>
      <c r="E92" s="82"/>
      <c r="F92" s="192"/>
      <c r="G92" s="192"/>
      <c r="H92" s="102"/>
      <c r="I92" s="109"/>
      <c r="J92" s="191"/>
      <c r="K92" s="191"/>
      <c r="L92" s="48"/>
      <c r="M92" s="85"/>
      <c r="N92" s="49"/>
      <c r="O92" s="89"/>
      <c r="P92" s="90"/>
      <c r="Q92" s="90"/>
      <c r="R92" s="90"/>
      <c r="S92" s="90"/>
      <c r="T92" s="90"/>
      <c r="U92" s="90"/>
      <c r="V92" s="90"/>
      <c r="W92" s="90"/>
      <c r="X92" s="90"/>
      <c r="Y92" s="90"/>
      <c r="Z92" s="118"/>
      <c r="AA92" s="4"/>
    </row>
    <row r="93" spans="1:27" ht="21" customHeight="1" x14ac:dyDescent="0.3">
      <c r="A93" s="31" t="s">
        <v>2749</v>
      </c>
      <c r="B93" s="191"/>
      <c r="C93" s="191"/>
      <c r="D93" s="117"/>
      <c r="E93" s="82"/>
      <c r="F93" s="192"/>
      <c r="G93" s="192"/>
      <c r="H93" s="102"/>
      <c r="I93" s="109"/>
      <c r="J93" s="191"/>
      <c r="K93" s="191"/>
      <c r="L93" s="48"/>
      <c r="M93" s="85"/>
      <c r="N93" s="49"/>
      <c r="O93" s="89"/>
      <c r="P93" s="90"/>
      <c r="Q93" s="90"/>
      <c r="R93" s="90"/>
      <c r="S93" s="90"/>
      <c r="T93" s="90"/>
      <c r="U93" s="90"/>
      <c r="V93" s="90"/>
      <c r="W93" s="90"/>
      <c r="X93" s="90"/>
      <c r="Y93" s="90"/>
      <c r="Z93" s="118"/>
      <c r="AA93" s="4"/>
    </row>
    <row r="94" spans="1:27" ht="21" customHeight="1" x14ac:dyDescent="0.3">
      <c r="A94" s="31" t="s">
        <v>2750</v>
      </c>
      <c r="B94" s="191"/>
      <c r="C94" s="191"/>
      <c r="D94" s="117"/>
      <c r="E94" s="82"/>
      <c r="F94" s="192"/>
      <c r="G94" s="192"/>
      <c r="H94" s="102"/>
      <c r="I94" s="109"/>
      <c r="J94" s="191"/>
      <c r="K94" s="191"/>
      <c r="L94" s="48"/>
      <c r="M94" s="85"/>
      <c r="N94" s="49"/>
      <c r="O94" s="89"/>
      <c r="P94" s="90"/>
      <c r="Q94" s="90"/>
      <c r="R94" s="90"/>
      <c r="S94" s="90"/>
      <c r="T94" s="90"/>
      <c r="U94" s="90"/>
      <c r="V94" s="90"/>
      <c r="W94" s="90"/>
      <c r="X94" s="90"/>
      <c r="Y94" s="90"/>
      <c r="Z94" s="118"/>
      <c r="AA94" s="4"/>
    </row>
    <row r="95" spans="1:27" ht="21" customHeight="1" x14ac:dyDescent="0.3">
      <c r="A95" s="31" t="s">
        <v>2751</v>
      </c>
      <c r="B95" s="191"/>
      <c r="C95" s="191"/>
      <c r="D95" s="117"/>
      <c r="E95" s="82"/>
      <c r="F95" s="192"/>
      <c r="G95" s="192"/>
      <c r="H95" s="102"/>
      <c r="I95" s="109"/>
      <c r="J95" s="191"/>
      <c r="K95" s="191"/>
      <c r="L95" s="48"/>
      <c r="M95" s="85"/>
      <c r="N95" s="49"/>
      <c r="O95" s="89"/>
      <c r="P95" s="90"/>
      <c r="Q95" s="90"/>
      <c r="R95" s="90"/>
      <c r="S95" s="90"/>
      <c r="T95" s="90"/>
      <c r="U95" s="90"/>
      <c r="V95" s="90"/>
      <c r="W95" s="90"/>
      <c r="X95" s="90"/>
      <c r="Y95" s="90"/>
      <c r="Z95" s="118"/>
      <c r="AA95" s="4"/>
    </row>
    <row r="96" spans="1:27" ht="21" customHeight="1" x14ac:dyDescent="0.3">
      <c r="A96" s="31" t="s">
        <v>2752</v>
      </c>
      <c r="B96" s="191"/>
      <c r="C96" s="191"/>
      <c r="D96" s="117"/>
      <c r="E96" s="82"/>
      <c r="F96" s="192"/>
      <c r="G96" s="192"/>
      <c r="H96" s="102"/>
      <c r="I96" s="109"/>
      <c r="J96" s="191"/>
      <c r="K96" s="191"/>
      <c r="L96" s="48"/>
      <c r="M96" s="85"/>
      <c r="N96" s="49"/>
      <c r="O96" s="89"/>
      <c r="P96" s="90"/>
      <c r="Q96" s="90"/>
      <c r="R96" s="90"/>
      <c r="S96" s="90"/>
      <c r="T96" s="90"/>
      <c r="U96" s="90"/>
      <c r="V96" s="90"/>
      <c r="W96" s="90"/>
      <c r="X96" s="90"/>
      <c r="Y96" s="90"/>
      <c r="Z96" s="118"/>
      <c r="AA96" s="4"/>
    </row>
    <row r="97" spans="1:27" ht="21" customHeight="1" x14ac:dyDescent="0.3">
      <c r="A97" s="31" t="s">
        <v>2753</v>
      </c>
      <c r="B97" s="191"/>
      <c r="C97" s="191"/>
      <c r="D97" s="117"/>
      <c r="E97" s="82"/>
      <c r="F97" s="192"/>
      <c r="G97" s="192"/>
      <c r="H97" s="102"/>
      <c r="I97" s="109"/>
      <c r="J97" s="191"/>
      <c r="K97" s="191"/>
      <c r="L97" s="48"/>
      <c r="M97" s="85"/>
      <c r="N97" s="49"/>
      <c r="O97" s="89"/>
      <c r="P97" s="90"/>
      <c r="Q97" s="90"/>
      <c r="R97" s="90"/>
      <c r="S97" s="90"/>
      <c r="T97" s="90"/>
      <c r="U97" s="90"/>
      <c r="V97" s="90"/>
      <c r="W97" s="90"/>
      <c r="X97" s="90"/>
      <c r="Y97" s="90"/>
      <c r="Z97" s="118"/>
      <c r="AA97" s="4"/>
    </row>
    <row r="98" spans="1:27" ht="21" customHeight="1" x14ac:dyDescent="0.3">
      <c r="A98" s="31" t="s">
        <v>2754</v>
      </c>
      <c r="B98" s="191"/>
      <c r="C98" s="191"/>
      <c r="D98" s="117"/>
      <c r="E98" s="82"/>
      <c r="F98" s="192"/>
      <c r="G98" s="192"/>
      <c r="H98" s="102"/>
      <c r="I98" s="109"/>
      <c r="J98" s="191"/>
      <c r="K98" s="191"/>
      <c r="L98" s="48"/>
      <c r="M98" s="85"/>
      <c r="N98" s="49"/>
      <c r="O98" s="89"/>
      <c r="P98" s="90"/>
      <c r="Q98" s="90"/>
      <c r="R98" s="90"/>
      <c r="S98" s="90"/>
      <c r="T98" s="90"/>
      <c r="U98" s="90"/>
      <c r="V98" s="90"/>
      <c r="W98" s="90"/>
      <c r="X98" s="90"/>
      <c r="Y98" s="90"/>
      <c r="Z98" s="118"/>
      <c r="AA98" s="4"/>
    </row>
    <row r="99" spans="1:27" ht="21" customHeight="1" x14ac:dyDescent="0.3">
      <c r="A99" s="31" t="s">
        <v>2755</v>
      </c>
      <c r="B99" s="191"/>
      <c r="C99" s="191"/>
      <c r="D99" s="117"/>
      <c r="E99" s="82"/>
      <c r="F99" s="192"/>
      <c r="G99" s="192"/>
      <c r="H99" s="102"/>
      <c r="I99" s="109"/>
      <c r="J99" s="191"/>
      <c r="K99" s="191"/>
      <c r="L99" s="48"/>
      <c r="M99" s="85"/>
      <c r="N99" s="49"/>
      <c r="O99" s="89"/>
      <c r="P99" s="90"/>
      <c r="Q99" s="90"/>
      <c r="R99" s="90"/>
      <c r="S99" s="90"/>
      <c r="T99" s="90"/>
      <c r="U99" s="90"/>
      <c r="V99" s="90"/>
      <c r="W99" s="90"/>
      <c r="X99" s="90"/>
      <c r="Y99" s="90"/>
      <c r="Z99" s="118"/>
      <c r="AA99" s="4"/>
    </row>
    <row r="100" spans="1:27" ht="21" customHeight="1" x14ac:dyDescent="0.3">
      <c r="A100" s="31" t="s">
        <v>2756</v>
      </c>
      <c r="B100" s="191"/>
      <c r="C100" s="191"/>
      <c r="D100" s="117"/>
      <c r="E100" s="82"/>
      <c r="F100" s="192"/>
      <c r="G100" s="192"/>
      <c r="H100" s="102"/>
      <c r="I100" s="109"/>
      <c r="J100" s="191"/>
      <c r="K100" s="191"/>
      <c r="L100" s="48"/>
      <c r="M100" s="85"/>
      <c r="N100" s="49"/>
      <c r="O100" s="89"/>
      <c r="P100" s="90"/>
      <c r="Q100" s="90"/>
      <c r="R100" s="90"/>
      <c r="S100" s="90"/>
      <c r="T100" s="90"/>
      <c r="U100" s="90"/>
      <c r="V100" s="90"/>
      <c r="W100" s="90"/>
      <c r="X100" s="90"/>
      <c r="Y100" s="90"/>
      <c r="Z100" s="118"/>
      <c r="AA100" s="4"/>
    </row>
    <row r="101" spans="1:27" ht="21" customHeight="1" x14ac:dyDescent="0.3">
      <c r="A101" s="31" t="s">
        <v>2757</v>
      </c>
      <c r="B101" s="191"/>
      <c r="C101" s="191"/>
      <c r="D101" s="117"/>
      <c r="E101" s="82"/>
      <c r="F101" s="192"/>
      <c r="G101" s="192"/>
      <c r="H101" s="102"/>
      <c r="I101" s="109"/>
      <c r="J101" s="191"/>
      <c r="K101" s="191"/>
      <c r="L101" s="48"/>
      <c r="M101" s="85"/>
      <c r="N101" s="49"/>
      <c r="O101" s="89"/>
      <c r="P101" s="90"/>
      <c r="Q101" s="90"/>
      <c r="R101" s="90"/>
      <c r="S101" s="90"/>
      <c r="T101" s="90"/>
      <c r="U101" s="90"/>
      <c r="V101" s="90"/>
      <c r="W101" s="90"/>
      <c r="X101" s="90"/>
      <c r="Y101" s="90"/>
      <c r="Z101" s="118"/>
      <c r="AA101" s="4"/>
    </row>
    <row r="102" spans="1:27" ht="21" customHeight="1" x14ac:dyDescent="0.3">
      <c r="A102" s="31" t="s">
        <v>2758</v>
      </c>
      <c r="B102" s="191"/>
      <c r="C102" s="191"/>
      <c r="D102" s="117"/>
      <c r="E102" s="82"/>
      <c r="F102" s="192"/>
      <c r="G102" s="192"/>
      <c r="H102" s="102"/>
      <c r="I102" s="109"/>
      <c r="J102" s="191"/>
      <c r="K102" s="191"/>
      <c r="L102" s="48"/>
      <c r="M102" s="85"/>
      <c r="N102" s="49"/>
      <c r="O102" s="89"/>
      <c r="P102" s="90"/>
      <c r="Q102" s="90"/>
      <c r="R102" s="90"/>
      <c r="S102" s="90"/>
      <c r="T102" s="90"/>
      <c r="U102" s="90"/>
      <c r="V102" s="90"/>
      <c r="W102" s="90"/>
      <c r="X102" s="90"/>
      <c r="Y102" s="90"/>
      <c r="Z102" s="118"/>
      <c r="AA102" s="4"/>
    </row>
    <row r="103" spans="1:27" ht="21" customHeight="1" x14ac:dyDescent="0.3">
      <c r="A103" s="31" t="s">
        <v>2759</v>
      </c>
      <c r="B103" s="191"/>
      <c r="C103" s="191"/>
      <c r="D103" s="117"/>
      <c r="E103" s="82"/>
      <c r="F103" s="192"/>
      <c r="G103" s="192"/>
      <c r="H103" s="102"/>
      <c r="I103" s="109"/>
      <c r="J103" s="191"/>
      <c r="K103" s="191"/>
      <c r="L103" s="48"/>
      <c r="M103" s="85"/>
      <c r="N103" s="49"/>
      <c r="O103" s="89"/>
      <c r="P103" s="90"/>
      <c r="Q103" s="90"/>
      <c r="R103" s="90"/>
      <c r="S103" s="90"/>
      <c r="T103" s="90"/>
      <c r="U103" s="90"/>
      <c r="V103" s="90"/>
      <c r="W103" s="90"/>
      <c r="X103" s="90"/>
      <c r="Y103" s="90"/>
      <c r="Z103" s="118"/>
      <c r="AA103" s="4"/>
    </row>
    <row r="104" spans="1:27" ht="21" customHeight="1" x14ac:dyDescent="0.3">
      <c r="A104" s="31" t="s">
        <v>2760</v>
      </c>
      <c r="B104" s="191"/>
      <c r="C104" s="191"/>
      <c r="D104" s="117"/>
      <c r="E104" s="82"/>
      <c r="F104" s="192"/>
      <c r="G104" s="192"/>
      <c r="H104" s="102"/>
      <c r="I104" s="109"/>
      <c r="J104" s="191"/>
      <c r="K104" s="191"/>
      <c r="L104" s="48"/>
      <c r="M104" s="85"/>
      <c r="N104" s="49"/>
      <c r="O104" s="89"/>
      <c r="P104" s="90"/>
      <c r="Q104" s="90"/>
      <c r="R104" s="90"/>
      <c r="S104" s="90"/>
      <c r="T104" s="90"/>
      <c r="U104" s="90"/>
      <c r="V104" s="90"/>
      <c r="W104" s="90"/>
      <c r="X104" s="90"/>
      <c r="Y104" s="90"/>
      <c r="Z104" s="118"/>
      <c r="AA104" s="4"/>
    </row>
    <row r="105" spans="1:27" ht="21" customHeight="1" x14ac:dyDescent="0.3">
      <c r="A105" s="31" t="s">
        <v>2761</v>
      </c>
      <c r="B105" s="191"/>
      <c r="C105" s="191"/>
      <c r="D105" s="117"/>
      <c r="E105" s="82"/>
      <c r="F105" s="192"/>
      <c r="G105" s="192"/>
      <c r="H105" s="102"/>
      <c r="I105" s="109"/>
      <c r="J105" s="191"/>
      <c r="K105" s="191"/>
      <c r="L105" s="48"/>
      <c r="M105" s="85"/>
      <c r="N105" s="49"/>
      <c r="O105" s="89"/>
      <c r="P105" s="90"/>
      <c r="Q105" s="90"/>
      <c r="R105" s="90"/>
      <c r="S105" s="90"/>
      <c r="T105" s="90"/>
      <c r="U105" s="90"/>
      <c r="V105" s="90"/>
      <c r="W105" s="90"/>
      <c r="X105" s="90"/>
      <c r="Y105" s="90"/>
      <c r="Z105" s="118"/>
      <c r="AA105" s="4"/>
    </row>
    <row r="106" spans="1:27" ht="21" customHeight="1" x14ac:dyDescent="0.3">
      <c r="A106" s="31" t="s">
        <v>2762</v>
      </c>
      <c r="B106" s="191"/>
      <c r="C106" s="191"/>
      <c r="D106" s="117"/>
      <c r="E106" s="82"/>
      <c r="F106" s="192"/>
      <c r="G106" s="192"/>
      <c r="H106" s="102"/>
      <c r="I106" s="109"/>
      <c r="J106" s="191"/>
      <c r="K106" s="191"/>
      <c r="L106" s="48"/>
      <c r="M106" s="85"/>
      <c r="N106" s="49"/>
      <c r="O106" s="89"/>
      <c r="P106" s="90"/>
      <c r="Q106" s="90"/>
      <c r="R106" s="90"/>
      <c r="S106" s="90"/>
      <c r="T106" s="90"/>
      <c r="U106" s="90"/>
      <c r="V106" s="90"/>
      <c r="W106" s="90"/>
      <c r="X106" s="90"/>
      <c r="Y106" s="90"/>
      <c r="Z106" s="118"/>
      <c r="AA106" s="4"/>
    </row>
    <row r="107" spans="1:27" ht="21" customHeight="1" x14ac:dyDescent="0.3">
      <c r="A107" s="31" t="s">
        <v>2763</v>
      </c>
      <c r="B107" s="191"/>
      <c r="C107" s="191"/>
      <c r="D107" s="117"/>
      <c r="E107" s="82"/>
      <c r="F107" s="192"/>
      <c r="G107" s="192"/>
      <c r="H107" s="102"/>
      <c r="I107" s="109"/>
      <c r="J107" s="191"/>
      <c r="K107" s="191"/>
      <c r="L107" s="48"/>
      <c r="M107" s="85"/>
      <c r="N107" s="49"/>
      <c r="O107" s="89"/>
      <c r="P107" s="90"/>
      <c r="Q107" s="90"/>
      <c r="R107" s="90"/>
      <c r="S107" s="90"/>
      <c r="T107" s="90"/>
      <c r="U107" s="90"/>
      <c r="V107" s="90"/>
      <c r="W107" s="90"/>
      <c r="X107" s="90"/>
      <c r="Y107" s="90"/>
      <c r="Z107" s="118"/>
      <c r="AA107" s="4"/>
    </row>
    <row r="108" spans="1:27" ht="21" customHeight="1" x14ac:dyDescent="0.3">
      <c r="A108" s="31" t="s">
        <v>2764</v>
      </c>
      <c r="B108" s="191"/>
      <c r="C108" s="191"/>
      <c r="D108" s="117"/>
      <c r="E108" s="82"/>
      <c r="F108" s="192"/>
      <c r="G108" s="192"/>
      <c r="H108" s="102"/>
      <c r="I108" s="109"/>
      <c r="J108" s="191"/>
      <c r="K108" s="191"/>
      <c r="L108" s="48"/>
      <c r="M108" s="85"/>
      <c r="N108" s="49"/>
      <c r="O108" s="89"/>
      <c r="P108" s="90"/>
      <c r="Q108" s="90"/>
      <c r="R108" s="90"/>
      <c r="S108" s="90"/>
      <c r="T108" s="90"/>
      <c r="U108" s="90"/>
      <c r="V108" s="90"/>
      <c r="W108" s="90"/>
      <c r="X108" s="90"/>
      <c r="Y108" s="90"/>
      <c r="Z108" s="118"/>
      <c r="AA108" s="4"/>
    </row>
    <row r="109" spans="1:27" ht="21" customHeight="1" x14ac:dyDescent="0.3">
      <c r="A109" s="31" t="s">
        <v>2765</v>
      </c>
      <c r="B109" s="191"/>
      <c r="C109" s="191"/>
      <c r="D109" s="117"/>
      <c r="E109" s="82"/>
      <c r="F109" s="192"/>
      <c r="G109" s="192"/>
      <c r="H109" s="102"/>
      <c r="I109" s="109"/>
      <c r="J109" s="191"/>
      <c r="K109" s="191"/>
      <c r="L109" s="48"/>
      <c r="M109" s="85"/>
      <c r="N109" s="49"/>
      <c r="O109" s="89"/>
      <c r="P109" s="90"/>
      <c r="Q109" s="90"/>
      <c r="R109" s="90"/>
      <c r="S109" s="90"/>
      <c r="T109" s="90"/>
      <c r="U109" s="90"/>
      <c r="V109" s="90"/>
      <c r="W109" s="90"/>
      <c r="X109" s="90"/>
      <c r="Y109" s="90"/>
      <c r="Z109" s="118"/>
      <c r="AA109" s="4"/>
    </row>
    <row r="110" spans="1:27" ht="21" customHeight="1" x14ac:dyDescent="0.3">
      <c r="A110" s="31" t="s">
        <v>2766</v>
      </c>
      <c r="B110" s="191"/>
      <c r="C110" s="191"/>
      <c r="D110" s="117"/>
      <c r="E110" s="82"/>
      <c r="F110" s="192"/>
      <c r="G110" s="192"/>
      <c r="H110" s="102"/>
      <c r="I110" s="109"/>
      <c r="J110" s="191"/>
      <c r="K110" s="191"/>
      <c r="L110" s="48"/>
      <c r="M110" s="85"/>
      <c r="N110" s="49"/>
      <c r="O110" s="89"/>
      <c r="P110" s="90"/>
      <c r="Q110" s="90"/>
      <c r="R110" s="90"/>
      <c r="S110" s="90"/>
      <c r="T110" s="90"/>
      <c r="U110" s="90"/>
      <c r="V110" s="90"/>
      <c r="W110" s="90"/>
      <c r="X110" s="90"/>
      <c r="Y110" s="90"/>
      <c r="Z110" s="118"/>
      <c r="AA110" s="4"/>
    </row>
    <row r="111" spans="1:27" ht="21" customHeight="1" x14ac:dyDescent="0.3">
      <c r="A111" s="31" t="s">
        <v>2767</v>
      </c>
      <c r="B111" s="191"/>
      <c r="C111" s="191"/>
      <c r="D111" s="117"/>
      <c r="E111" s="82"/>
      <c r="F111" s="192"/>
      <c r="G111" s="192"/>
      <c r="H111" s="102"/>
      <c r="I111" s="109"/>
      <c r="J111" s="191"/>
      <c r="K111" s="191"/>
      <c r="L111" s="48"/>
      <c r="M111" s="85"/>
      <c r="N111" s="49"/>
      <c r="O111" s="89"/>
      <c r="P111" s="90"/>
      <c r="Q111" s="90"/>
      <c r="R111" s="90"/>
      <c r="S111" s="90"/>
      <c r="T111" s="90"/>
      <c r="U111" s="90"/>
      <c r="V111" s="90"/>
      <c r="W111" s="90"/>
      <c r="X111" s="90"/>
      <c r="Y111" s="90"/>
      <c r="Z111" s="118"/>
      <c r="AA111" s="4"/>
    </row>
    <row r="112" spans="1:27" ht="21" customHeight="1" x14ac:dyDescent="0.3">
      <c r="A112" s="31" t="s">
        <v>2768</v>
      </c>
      <c r="B112" s="191"/>
      <c r="C112" s="191"/>
      <c r="D112" s="117"/>
      <c r="E112" s="82"/>
      <c r="F112" s="192"/>
      <c r="G112" s="192"/>
      <c r="H112" s="102"/>
      <c r="I112" s="109"/>
      <c r="J112" s="191"/>
      <c r="K112" s="191"/>
      <c r="L112" s="48"/>
      <c r="M112" s="85"/>
      <c r="N112" s="49"/>
      <c r="O112" s="89"/>
      <c r="P112" s="90"/>
      <c r="Q112" s="90"/>
      <c r="R112" s="90"/>
      <c r="S112" s="90"/>
      <c r="T112" s="90"/>
      <c r="U112" s="90"/>
      <c r="V112" s="90"/>
      <c r="W112" s="90"/>
      <c r="X112" s="90"/>
      <c r="Y112" s="90"/>
      <c r="Z112" s="118"/>
      <c r="AA112" s="4"/>
    </row>
    <row r="113" spans="1:27" ht="21" customHeight="1" x14ac:dyDescent="0.3">
      <c r="A113" s="31" t="s">
        <v>2769</v>
      </c>
      <c r="B113" s="191"/>
      <c r="C113" s="191"/>
      <c r="D113" s="117"/>
      <c r="E113" s="82"/>
      <c r="F113" s="192"/>
      <c r="G113" s="192"/>
      <c r="H113" s="102"/>
      <c r="I113" s="109"/>
      <c r="J113" s="191"/>
      <c r="K113" s="191"/>
      <c r="L113" s="48"/>
      <c r="M113" s="85"/>
      <c r="N113" s="49"/>
      <c r="O113" s="89"/>
      <c r="P113" s="90"/>
      <c r="Q113" s="90"/>
      <c r="R113" s="90"/>
      <c r="S113" s="90"/>
      <c r="T113" s="90"/>
      <c r="U113" s="90"/>
      <c r="V113" s="90"/>
      <c r="W113" s="90"/>
      <c r="X113" s="90"/>
      <c r="Y113" s="90"/>
      <c r="Z113" s="118"/>
      <c r="AA113" s="4"/>
    </row>
    <row r="114" spans="1:27" ht="21" customHeight="1" x14ac:dyDescent="0.3">
      <c r="A114" s="31" t="s">
        <v>2770</v>
      </c>
      <c r="B114" s="191"/>
      <c r="C114" s="191"/>
      <c r="D114" s="117"/>
      <c r="E114" s="82"/>
      <c r="F114" s="192"/>
      <c r="G114" s="192"/>
      <c r="H114" s="102"/>
      <c r="I114" s="109"/>
      <c r="J114" s="191"/>
      <c r="K114" s="191"/>
      <c r="L114" s="48"/>
      <c r="M114" s="85"/>
      <c r="N114" s="49"/>
      <c r="O114" s="89"/>
      <c r="P114" s="90"/>
      <c r="Q114" s="90"/>
      <c r="R114" s="90"/>
      <c r="S114" s="90"/>
      <c r="T114" s="90"/>
      <c r="U114" s="90"/>
      <c r="V114" s="90"/>
      <c r="W114" s="90"/>
      <c r="X114" s="90"/>
      <c r="Y114" s="90"/>
      <c r="Z114" s="118"/>
      <c r="AA114" s="4"/>
    </row>
    <row r="115" spans="1:27" ht="21" customHeight="1" x14ac:dyDescent="0.3">
      <c r="A115" s="31" t="s">
        <v>2771</v>
      </c>
      <c r="B115" s="191"/>
      <c r="C115" s="191"/>
      <c r="D115" s="117"/>
      <c r="E115" s="82"/>
      <c r="F115" s="192"/>
      <c r="G115" s="192"/>
      <c r="H115" s="102"/>
      <c r="I115" s="109"/>
      <c r="J115" s="191"/>
      <c r="K115" s="191"/>
      <c r="L115" s="48"/>
      <c r="M115" s="85"/>
      <c r="N115" s="49"/>
      <c r="O115" s="89"/>
      <c r="P115" s="90"/>
      <c r="Q115" s="90"/>
      <c r="R115" s="90"/>
      <c r="S115" s="90"/>
      <c r="T115" s="90"/>
      <c r="U115" s="90"/>
      <c r="V115" s="90"/>
      <c r="W115" s="90"/>
      <c r="X115" s="90"/>
      <c r="Y115" s="90"/>
      <c r="Z115" s="118"/>
      <c r="AA115" s="4"/>
    </row>
    <row r="116" spans="1:27" ht="21" customHeight="1" x14ac:dyDescent="0.3">
      <c r="A116" s="31" t="s">
        <v>2772</v>
      </c>
      <c r="B116" s="191"/>
      <c r="C116" s="191"/>
      <c r="D116" s="117"/>
      <c r="E116" s="82"/>
      <c r="F116" s="192"/>
      <c r="G116" s="192"/>
      <c r="H116" s="102"/>
      <c r="I116" s="109"/>
      <c r="J116" s="191"/>
      <c r="K116" s="191"/>
      <c r="L116" s="48"/>
      <c r="M116" s="85"/>
      <c r="N116" s="49"/>
      <c r="O116" s="89"/>
      <c r="P116" s="90"/>
      <c r="Q116" s="90"/>
      <c r="R116" s="90"/>
      <c r="S116" s="90"/>
      <c r="T116" s="90"/>
      <c r="U116" s="90"/>
      <c r="V116" s="90"/>
      <c r="W116" s="90"/>
      <c r="X116" s="90"/>
      <c r="Y116" s="90"/>
      <c r="Z116" s="118"/>
      <c r="AA116" s="4"/>
    </row>
    <row r="117" spans="1:27" ht="21" customHeight="1" x14ac:dyDescent="0.3">
      <c r="A117" s="31" t="s">
        <v>2773</v>
      </c>
      <c r="B117" s="191"/>
      <c r="C117" s="191"/>
      <c r="D117" s="117"/>
      <c r="E117" s="82"/>
      <c r="F117" s="192"/>
      <c r="G117" s="192"/>
      <c r="H117" s="102"/>
      <c r="I117" s="109"/>
      <c r="J117" s="191"/>
      <c r="K117" s="191"/>
      <c r="L117" s="48"/>
      <c r="M117" s="85"/>
      <c r="N117" s="49"/>
      <c r="O117" s="89"/>
      <c r="P117" s="90"/>
      <c r="Q117" s="90"/>
      <c r="R117" s="90"/>
      <c r="S117" s="90"/>
      <c r="T117" s="90"/>
      <c r="U117" s="90"/>
      <c r="V117" s="90"/>
      <c r="W117" s="90"/>
      <c r="X117" s="90"/>
      <c r="Y117" s="90"/>
      <c r="Z117" s="118"/>
      <c r="AA117" s="4"/>
    </row>
    <row r="118" spans="1:27" ht="21" customHeight="1" x14ac:dyDescent="0.3">
      <c r="A118" s="31" t="s">
        <v>2774</v>
      </c>
      <c r="B118" s="191"/>
      <c r="C118" s="191"/>
      <c r="D118" s="117"/>
      <c r="E118" s="82"/>
      <c r="F118" s="192"/>
      <c r="G118" s="192"/>
      <c r="H118" s="102"/>
      <c r="I118" s="109"/>
      <c r="J118" s="191"/>
      <c r="K118" s="191"/>
      <c r="L118" s="48"/>
      <c r="M118" s="85"/>
      <c r="N118" s="49"/>
      <c r="O118" s="89"/>
      <c r="P118" s="90"/>
      <c r="Q118" s="90"/>
      <c r="R118" s="90"/>
      <c r="S118" s="90"/>
      <c r="T118" s="90"/>
      <c r="U118" s="90"/>
      <c r="V118" s="90"/>
      <c r="W118" s="90"/>
      <c r="X118" s="90"/>
      <c r="Y118" s="90"/>
      <c r="Z118" s="118"/>
      <c r="AA118" s="4"/>
    </row>
    <row r="119" spans="1:27" ht="21" customHeight="1" x14ac:dyDescent="0.3">
      <c r="A119" s="31" t="s">
        <v>2775</v>
      </c>
      <c r="B119" s="191"/>
      <c r="C119" s="191"/>
      <c r="D119" s="117"/>
      <c r="E119" s="82"/>
      <c r="F119" s="192"/>
      <c r="G119" s="192"/>
      <c r="H119" s="102"/>
      <c r="I119" s="109"/>
      <c r="J119" s="191"/>
      <c r="K119" s="191"/>
      <c r="L119" s="48"/>
      <c r="M119" s="85"/>
      <c r="N119" s="49"/>
      <c r="O119" s="89"/>
      <c r="P119" s="90"/>
      <c r="Q119" s="90"/>
      <c r="R119" s="90"/>
      <c r="S119" s="90"/>
      <c r="T119" s="90"/>
      <c r="U119" s="90"/>
      <c r="V119" s="90"/>
      <c r="W119" s="90"/>
      <c r="X119" s="90"/>
      <c r="Y119" s="90"/>
      <c r="Z119" s="118"/>
      <c r="AA119" s="4"/>
    </row>
    <row r="120" spans="1:27" ht="21" customHeight="1" x14ac:dyDescent="0.3">
      <c r="A120" s="31" t="s">
        <v>2776</v>
      </c>
      <c r="B120" s="191"/>
      <c r="C120" s="191"/>
      <c r="D120" s="117"/>
      <c r="E120" s="82"/>
      <c r="F120" s="192"/>
      <c r="G120" s="192"/>
      <c r="H120" s="102"/>
      <c r="I120" s="109"/>
      <c r="J120" s="191"/>
      <c r="K120" s="191"/>
      <c r="L120" s="48"/>
      <c r="M120" s="85"/>
      <c r="N120" s="49"/>
      <c r="O120" s="89"/>
      <c r="P120" s="90"/>
      <c r="Q120" s="90"/>
      <c r="R120" s="90"/>
      <c r="S120" s="90"/>
      <c r="T120" s="90"/>
      <c r="U120" s="90"/>
      <c r="V120" s="90"/>
      <c r="W120" s="90"/>
      <c r="X120" s="90"/>
      <c r="Y120" s="90"/>
      <c r="Z120" s="118"/>
      <c r="AA120" s="4"/>
    </row>
    <row r="121" spans="1:27" ht="21" customHeight="1" x14ac:dyDescent="0.3">
      <c r="A121" s="31" t="s">
        <v>2777</v>
      </c>
      <c r="B121" s="191"/>
      <c r="C121" s="191"/>
      <c r="D121" s="117"/>
      <c r="E121" s="82"/>
      <c r="F121" s="192"/>
      <c r="G121" s="192"/>
      <c r="H121" s="102"/>
      <c r="I121" s="109"/>
      <c r="J121" s="191"/>
      <c r="K121" s="191"/>
      <c r="L121" s="48"/>
      <c r="M121" s="85"/>
      <c r="N121" s="49"/>
      <c r="O121" s="89"/>
      <c r="P121" s="90"/>
      <c r="Q121" s="90"/>
      <c r="R121" s="90"/>
      <c r="S121" s="90"/>
      <c r="T121" s="90"/>
      <c r="U121" s="90"/>
      <c r="V121" s="90"/>
      <c r="W121" s="90"/>
      <c r="X121" s="90"/>
      <c r="Y121" s="90"/>
      <c r="Z121" s="118"/>
      <c r="AA121" s="4"/>
    </row>
    <row r="122" spans="1:27" ht="21" customHeight="1" x14ac:dyDescent="0.3">
      <c r="A122" s="31" t="s">
        <v>2778</v>
      </c>
      <c r="B122" s="191"/>
      <c r="C122" s="191"/>
      <c r="D122" s="117"/>
      <c r="E122" s="82"/>
      <c r="F122" s="192"/>
      <c r="G122" s="192"/>
      <c r="H122" s="102"/>
      <c r="I122" s="109"/>
      <c r="J122" s="191"/>
      <c r="K122" s="191"/>
      <c r="L122" s="48"/>
      <c r="M122" s="85"/>
      <c r="N122" s="49"/>
      <c r="O122" s="89"/>
      <c r="P122" s="90"/>
      <c r="Q122" s="90"/>
      <c r="R122" s="90"/>
      <c r="S122" s="90"/>
      <c r="T122" s="90"/>
      <c r="U122" s="90"/>
      <c r="V122" s="90"/>
      <c r="W122" s="90"/>
      <c r="X122" s="90"/>
      <c r="Y122" s="90"/>
      <c r="Z122" s="118"/>
      <c r="AA122" s="4"/>
    </row>
    <row r="123" spans="1:27" ht="21" customHeight="1" x14ac:dyDescent="0.3">
      <c r="A123" s="31" t="s">
        <v>2779</v>
      </c>
      <c r="B123" s="191"/>
      <c r="C123" s="191"/>
      <c r="D123" s="117"/>
      <c r="E123" s="82"/>
      <c r="F123" s="192"/>
      <c r="G123" s="192"/>
      <c r="H123" s="102"/>
      <c r="I123" s="109"/>
      <c r="J123" s="191"/>
      <c r="K123" s="191"/>
      <c r="L123" s="48"/>
      <c r="M123" s="85"/>
      <c r="N123" s="49"/>
      <c r="O123" s="89"/>
      <c r="P123" s="90"/>
      <c r="Q123" s="90"/>
      <c r="R123" s="90"/>
      <c r="S123" s="90"/>
      <c r="T123" s="90"/>
      <c r="U123" s="90"/>
      <c r="V123" s="90"/>
      <c r="W123" s="90"/>
      <c r="X123" s="90"/>
      <c r="Y123" s="90"/>
      <c r="Z123" s="118"/>
      <c r="AA123" s="4"/>
    </row>
    <row r="124" spans="1:27" ht="21" customHeight="1" x14ac:dyDescent="0.3">
      <c r="A124" s="31" t="s">
        <v>2780</v>
      </c>
      <c r="B124" s="191"/>
      <c r="C124" s="191"/>
      <c r="D124" s="117"/>
      <c r="E124" s="82"/>
      <c r="F124" s="192"/>
      <c r="G124" s="192"/>
      <c r="H124" s="102"/>
      <c r="I124" s="109"/>
      <c r="J124" s="191"/>
      <c r="K124" s="191"/>
      <c r="L124" s="48"/>
      <c r="M124" s="85"/>
      <c r="N124" s="49"/>
      <c r="O124" s="89"/>
      <c r="P124" s="90"/>
      <c r="Q124" s="90"/>
      <c r="R124" s="90"/>
      <c r="S124" s="90"/>
      <c r="T124" s="90"/>
      <c r="U124" s="90"/>
      <c r="V124" s="90"/>
      <c r="W124" s="90"/>
      <c r="X124" s="90"/>
      <c r="Y124" s="90"/>
      <c r="Z124" s="118"/>
      <c r="AA124" s="4"/>
    </row>
    <row r="125" spans="1:27" ht="21" customHeight="1" x14ac:dyDescent="0.3">
      <c r="A125" s="31" t="s">
        <v>2781</v>
      </c>
      <c r="B125" s="191"/>
      <c r="C125" s="191"/>
      <c r="D125" s="117"/>
      <c r="E125" s="82"/>
      <c r="F125" s="192"/>
      <c r="G125" s="192"/>
      <c r="H125" s="102"/>
      <c r="I125" s="109"/>
      <c r="J125" s="191"/>
      <c r="K125" s="191"/>
      <c r="L125" s="48"/>
      <c r="M125" s="85"/>
      <c r="N125" s="49"/>
      <c r="O125" s="89"/>
      <c r="P125" s="90"/>
      <c r="Q125" s="90"/>
      <c r="R125" s="90"/>
      <c r="S125" s="90"/>
      <c r="T125" s="90"/>
      <c r="U125" s="90"/>
      <c r="V125" s="90"/>
      <c r="W125" s="90"/>
      <c r="X125" s="90"/>
      <c r="Y125" s="90"/>
      <c r="Z125" s="118"/>
      <c r="AA125" s="4"/>
    </row>
    <row r="126" spans="1:27" ht="21" customHeight="1" x14ac:dyDescent="0.3">
      <c r="A126" s="31" t="s">
        <v>2782</v>
      </c>
      <c r="B126" s="191"/>
      <c r="C126" s="191"/>
      <c r="D126" s="117"/>
      <c r="E126" s="82"/>
      <c r="F126" s="192"/>
      <c r="G126" s="192"/>
      <c r="H126" s="102"/>
      <c r="I126" s="109"/>
      <c r="J126" s="191"/>
      <c r="K126" s="191"/>
      <c r="L126" s="48"/>
      <c r="M126" s="85"/>
      <c r="N126" s="49"/>
      <c r="O126" s="89"/>
      <c r="P126" s="90"/>
      <c r="Q126" s="90"/>
      <c r="R126" s="90"/>
      <c r="S126" s="90"/>
      <c r="T126" s="90"/>
      <c r="U126" s="90"/>
      <c r="V126" s="90"/>
      <c r="W126" s="90"/>
      <c r="X126" s="90"/>
      <c r="Y126" s="90"/>
      <c r="Z126" s="118"/>
      <c r="AA126" s="4"/>
    </row>
    <row r="127" spans="1:27" ht="21" customHeight="1" x14ac:dyDescent="0.3">
      <c r="A127" s="31" t="s">
        <v>2783</v>
      </c>
      <c r="B127" s="191"/>
      <c r="C127" s="191"/>
      <c r="D127" s="117"/>
      <c r="E127" s="82"/>
      <c r="F127" s="192"/>
      <c r="G127" s="192"/>
      <c r="H127" s="102"/>
      <c r="I127" s="109"/>
      <c r="J127" s="191"/>
      <c r="K127" s="191"/>
      <c r="L127" s="48"/>
      <c r="M127" s="85"/>
      <c r="N127" s="49"/>
      <c r="O127" s="89"/>
      <c r="P127" s="90"/>
      <c r="Q127" s="90"/>
      <c r="R127" s="90"/>
      <c r="S127" s="90"/>
      <c r="T127" s="90"/>
      <c r="U127" s="90"/>
      <c r="V127" s="90"/>
      <c r="W127" s="90"/>
      <c r="X127" s="90"/>
      <c r="Y127" s="90"/>
      <c r="Z127" s="118"/>
      <c r="AA127" s="4"/>
    </row>
    <row r="128" spans="1:27" ht="21" customHeight="1" x14ac:dyDescent="0.3">
      <c r="A128" s="31" t="s">
        <v>2784</v>
      </c>
      <c r="B128" s="191"/>
      <c r="C128" s="191"/>
      <c r="D128" s="117"/>
      <c r="E128" s="82"/>
      <c r="F128" s="192"/>
      <c r="G128" s="192"/>
      <c r="H128" s="102"/>
      <c r="I128" s="109"/>
      <c r="J128" s="191"/>
      <c r="K128" s="191"/>
      <c r="L128" s="48"/>
      <c r="M128" s="85"/>
      <c r="N128" s="49"/>
      <c r="O128" s="89"/>
      <c r="P128" s="90"/>
      <c r="Q128" s="90"/>
      <c r="R128" s="90"/>
      <c r="S128" s="90"/>
      <c r="T128" s="90"/>
      <c r="U128" s="90"/>
      <c r="V128" s="90"/>
      <c r="W128" s="90"/>
      <c r="X128" s="90"/>
      <c r="Y128" s="90"/>
      <c r="Z128" s="118"/>
      <c r="AA128" s="4"/>
    </row>
    <row r="129" spans="1:27" ht="21" customHeight="1" x14ac:dyDescent="0.3">
      <c r="A129" s="31" t="s">
        <v>2785</v>
      </c>
      <c r="B129" s="191"/>
      <c r="C129" s="191"/>
      <c r="D129" s="117"/>
      <c r="E129" s="82"/>
      <c r="F129" s="192"/>
      <c r="G129" s="192"/>
      <c r="H129" s="102"/>
      <c r="I129" s="109"/>
      <c r="J129" s="191"/>
      <c r="K129" s="191"/>
      <c r="L129" s="48"/>
      <c r="M129" s="85"/>
      <c r="N129" s="49"/>
      <c r="O129" s="89"/>
      <c r="P129" s="90"/>
      <c r="Q129" s="90"/>
      <c r="R129" s="90"/>
      <c r="S129" s="90"/>
      <c r="T129" s="90"/>
      <c r="U129" s="90"/>
      <c r="V129" s="90"/>
      <c r="W129" s="90"/>
      <c r="X129" s="90"/>
      <c r="Y129" s="90"/>
      <c r="Z129" s="118"/>
      <c r="AA129" s="4"/>
    </row>
    <row r="130" spans="1:27" ht="21" customHeight="1" x14ac:dyDescent="0.3">
      <c r="A130" s="31" t="s">
        <v>2787</v>
      </c>
      <c r="B130" s="191"/>
      <c r="C130" s="191"/>
      <c r="D130" s="117"/>
      <c r="E130" s="82"/>
      <c r="F130" s="192"/>
      <c r="G130" s="192"/>
      <c r="H130" s="102"/>
      <c r="I130" s="109"/>
      <c r="J130" s="191"/>
      <c r="K130" s="191"/>
      <c r="L130" s="48"/>
      <c r="M130" s="85"/>
      <c r="N130" s="49"/>
      <c r="O130" s="89"/>
      <c r="P130" s="90"/>
      <c r="Q130" s="90"/>
      <c r="R130" s="90"/>
      <c r="S130" s="90"/>
      <c r="T130" s="90"/>
      <c r="U130" s="90"/>
      <c r="V130" s="90"/>
      <c r="W130" s="90"/>
      <c r="X130" s="90"/>
      <c r="Y130" s="90"/>
      <c r="Z130" s="118"/>
      <c r="AA130" s="4"/>
    </row>
    <row r="131" spans="1:27" ht="21" customHeight="1" x14ac:dyDescent="0.3">
      <c r="A131" s="31" t="s">
        <v>2788</v>
      </c>
      <c r="B131" s="191"/>
      <c r="C131" s="191"/>
      <c r="D131" s="117"/>
      <c r="E131" s="82"/>
      <c r="F131" s="192"/>
      <c r="G131" s="192"/>
      <c r="H131" s="102"/>
      <c r="I131" s="109"/>
      <c r="J131" s="191"/>
      <c r="K131" s="191"/>
      <c r="L131" s="48"/>
      <c r="M131" s="85"/>
      <c r="N131" s="49"/>
      <c r="O131" s="89"/>
      <c r="P131" s="90"/>
      <c r="Q131" s="90"/>
      <c r="R131" s="90"/>
      <c r="S131" s="90"/>
      <c r="T131" s="90"/>
      <c r="U131" s="90"/>
      <c r="V131" s="90"/>
      <c r="W131" s="90"/>
      <c r="X131" s="90"/>
      <c r="Y131" s="90"/>
      <c r="Z131" s="118"/>
      <c r="AA131" s="4"/>
    </row>
    <row r="132" spans="1:27" ht="21" customHeight="1" x14ac:dyDescent="0.3">
      <c r="A132" s="31" t="s">
        <v>2789</v>
      </c>
      <c r="B132" s="191"/>
      <c r="C132" s="191"/>
      <c r="D132" s="117"/>
      <c r="E132" s="82"/>
      <c r="F132" s="192"/>
      <c r="G132" s="192"/>
      <c r="H132" s="102"/>
      <c r="I132" s="109"/>
      <c r="J132" s="191"/>
      <c r="K132" s="191"/>
      <c r="L132" s="48"/>
      <c r="M132" s="85"/>
      <c r="N132" s="49"/>
      <c r="O132" s="89"/>
      <c r="P132" s="90"/>
      <c r="Q132" s="90"/>
      <c r="R132" s="90"/>
      <c r="S132" s="90"/>
      <c r="T132" s="90"/>
      <c r="U132" s="90"/>
      <c r="V132" s="90"/>
      <c r="W132" s="90"/>
      <c r="X132" s="90"/>
      <c r="Y132" s="90"/>
      <c r="Z132" s="118"/>
      <c r="AA132" s="4"/>
    </row>
    <row r="133" spans="1:27" ht="21" customHeight="1" x14ac:dyDescent="0.3">
      <c r="A133" s="31" t="s">
        <v>2790</v>
      </c>
      <c r="B133" s="191"/>
      <c r="C133" s="191"/>
      <c r="D133" s="117"/>
      <c r="E133" s="82"/>
      <c r="F133" s="192"/>
      <c r="G133" s="192"/>
      <c r="H133" s="102"/>
      <c r="I133" s="109"/>
      <c r="J133" s="191"/>
      <c r="K133" s="191"/>
      <c r="L133" s="48"/>
      <c r="M133" s="85"/>
      <c r="N133" s="49"/>
      <c r="O133" s="89"/>
      <c r="P133" s="90"/>
      <c r="Q133" s="90"/>
      <c r="R133" s="90"/>
      <c r="S133" s="90"/>
      <c r="T133" s="90"/>
      <c r="U133" s="90"/>
      <c r="V133" s="90"/>
      <c r="W133" s="90"/>
      <c r="X133" s="90"/>
      <c r="Y133" s="90"/>
      <c r="Z133" s="118"/>
      <c r="AA133" s="4"/>
    </row>
    <row r="134" spans="1:27" ht="21" customHeight="1" x14ac:dyDescent="0.3">
      <c r="A134" s="31" t="s">
        <v>2791</v>
      </c>
      <c r="B134" s="191"/>
      <c r="C134" s="191"/>
      <c r="D134" s="117"/>
      <c r="E134" s="82"/>
      <c r="F134" s="192"/>
      <c r="G134" s="192"/>
      <c r="H134" s="102"/>
      <c r="I134" s="109"/>
      <c r="J134" s="191"/>
      <c r="K134" s="191"/>
      <c r="L134" s="48"/>
      <c r="M134" s="85"/>
      <c r="N134" s="49"/>
      <c r="O134" s="89"/>
      <c r="P134" s="90"/>
      <c r="Q134" s="90"/>
      <c r="R134" s="90"/>
      <c r="S134" s="90"/>
      <c r="T134" s="90"/>
      <c r="U134" s="90"/>
      <c r="V134" s="90"/>
      <c r="W134" s="90"/>
      <c r="X134" s="90"/>
      <c r="Y134" s="90"/>
      <c r="Z134" s="118"/>
      <c r="AA134" s="4"/>
    </row>
    <row r="135" spans="1:27" ht="21" customHeight="1" x14ac:dyDescent="0.3">
      <c r="A135" s="31" t="s">
        <v>2792</v>
      </c>
      <c r="B135" s="191"/>
      <c r="C135" s="191"/>
      <c r="D135" s="117"/>
      <c r="E135" s="82"/>
      <c r="F135" s="192"/>
      <c r="G135" s="192"/>
      <c r="H135" s="102"/>
      <c r="I135" s="109"/>
      <c r="J135" s="191"/>
      <c r="K135" s="191"/>
      <c r="L135" s="48"/>
      <c r="M135" s="85"/>
      <c r="N135" s="49"/>
      <c r="O135" s="89"/>
      <c r="P135" s="90"/>
      <c r="Q135" s="90"/>
      <c r="R135" s="90"/>
      <c r="S135" s="90"/>
      <c r="T135" s="90"/>
      <c r="U135" s="90"/>
      <c r="V135" s="90"/>
      <c r="W135" s="90"/>
      <c r="X135" s="90"/>
      <c r="Y135" s="90"/>
      <c r="Z135" s="118"/>
      <c r="AA135" s="4"/>
    </row>
    <row r="136" spans="1:27" ht="21" customHeight="1" x14ac:dyDescent="0.3">
      <c r="A136" s="31" t="s">
        <v>2793</v>
      </c>
      <c r="B136" s="191"/>
      <c r="C136" s="191"/>
      <c r="D136" s="117"/>
      <c r="E136" s="82"/>
      <c r="F136" s="192"/>
      <c r="G136" s="192"/>
      <c r="H136" s="102"/>
      <c r="I136" s="109"/>
      <c r="J136" s="191"/>
      <c r="K136" s="191"/>
      <c r="L136" s="48"/>
      <c r="M136" s="85"/>
      <c r="N136" s="49"/>
      <c r="O136" s="89"/>
      <c r="P136" s="90"/>
      <c r="Q136" s="90"/>
      <c r="R136" s="90"/>
      <c r="S136" s="90"/>
      <c r="T136" s="90"/>
      <c r="U136" s="90"/>
      <c r="V136" s="90"/>
      <c r="W136" s="90"/>
      <c r="X136" s="90"/>
      <c r="Y136" s="90"/>
      <c r="Z136" s="118"/>
      <c r="AA136" s="4"/>
    </row>
    <row r="137" spans="1:27" ht="21" customHeight="1" x14ac:dyDescent="0.3">
      <c r="A137" s="31" t="s">
        <v>2794</v>
      </c>
      <c r="B137" s="191"/>
      <c r="C137" s="191"/>
      <c r="D137" s="117"/>
      <c r="E137" s="82"/>
      <c r="F137" s="192"/>
      <c r="G137" s="192"/>
      <c r="H137" s="102"/>
      <c r="I137" s="109"/>
      <c r="J137" s="191"/>
      <c r="K137" s="191"/>
      <c r="L137" s="48"/>
      <c r="M137" s="85"/>
      <c r="N137" s="49"/>
      <c r="O137" s="89"/>
      <c r="P137" s="90"/>
      <c r="Q137" s="90"/>
      <c r="R137" s="90"/>
      <c r="S137" s="90"/>
      <c r="T137" s="90"/>
      <c r="U137" s="90"/>
      <c r="V137" s="90"/>
      <c r="W137" s="90"/>
      <c r="X137" s="90"/>
      <c r="Y137" s="90"/>
      <c r="Z137" s="118"/>
      <c r="AA137" s="4"/>
    </row>
    <row r="138" spans="1:27" ht="21" customHeight="1" x14ac:dyDescent="0.3">
      <c r="A138" s="31" t="s">
        <v>2795</v>
      </c>
      <c r="B138" s="191"/>
      <c r="C138" s="191"/>
      <c r="D138" s="117"/>
      <c r="E138" s="82"/>
      <c r="F138" s="192"/>
      <c r="G138" s="192"/>
      <c r="H138" s="102"/>
      <c r="I138" s="109"/>
      <c r="J138" s="191"/>
      <c r="K138" s="191"/>
      <c r="L138" s="48"/>
      <c r="M138" s="85"/>
      <c r="N138" s="49"/>
      <c r="O138" s="89"/>
      <c r="P138" s="90"/>
      <c r="Q138" s="90"/>
      <c r="R138" s="90"/>
      <c r="S138" s="90"/>
      <c r="T138" s="90"/>
      <c r="U138" s="90"/>
      <c r="V138" s="90"/>
      <c r="W138" s="90"/>
      <c r="X138" s="90"/>
      <c r="Y138" s="90"/>
      <c r="Z138" s="118"/>
      <c r="AA138" s="4"/>
    </row>
    <row r="139" spans="1:27" ht="21" customHeight="1" thickBot="1" x14ac:dyDescent="0.35">
      <c r="A139" s="33" t="s">
        <v>2796</v>
      </c>
      <c r="B139" s="229"/>
      <c r="C139" s="229"/>
      <c r="D139" s="119"/>
      <c r="E139" s="83"/>
      <c r="F139" s="232"/>
      <c r="G139" s="232"/>
      <c r="H139" s="103"/>
      <c r="I139" s="111"/>
      <c r="J139" s="220"/>
      <c r="K139" s="220"/>
      <c r="L139" s="69"/>
      <c r="M139" s="86"/>
      <c r="N139" s="50"/>
      <c r="O139" s="91"/>
      <c r="P139" s="92"/>
      <c r="Q139" s="92"/>
      <c r="R139" s="92"/>
      <c r="S139" s="92"/>
      <c r="T139" s="92"/>
      <c r="U139" s="92"/>
      <c r="V139" s="92"/>
      <c r="W139" s="92"/>
      <c r="X139" s="92"/>
      <c r="Y139" s="92"/>
      <c r="Z139" s="120"/>
      <c r="AA139" s="4"/>
    </row>
    <row r="140" spans="1:27" ht="24" thickBot="1" x14ac:dyDescent="0.35">
      <c r="A140" s="170" t="s">
        <v>2806</v>
      </c>
      <c r="B140" s="171"/>
      <c r="C140" s="171"/>
      <c r="D140" s="171"/>
      <c r="E140" s="171"/>
      <c r="F140" s="171"/>
      <c r="G140" s="172"/>
      <c r="H140" s="170" t="s">
        <v>2809</v>
      </c>
      <c r="I140" s="171"/>
      <c r="J140" s="171"/>
      <c r="K140" s="171"/>
      <c r="L140" s="172"/>
      <c r="M140" s="171" t="s">
        <v>2813</v>
      </c>
      <c r="N140" s="171"/>
      <c r="O140" s="171"/>
      <c r="P140" s="171"/>
      <c r="Q140" s="171"/>
      <c r="R140" s="171"/>
      <c r="S140" s="171"/>
      <c r="T140" s="171"/>
      <c r="U140" s="171"/>
      <c r="V140" s="171"/>
      <c r="W140" s="171"/>
      <c r="X140" s="171"/>
      <c r="Y140" s="171"/>
      <c r="Z140" s="172"/>
      <c r="AA140" s="2"/>
    </row>
    <row r="141" spans="1:27" ht="56.25" customHeight="1" x14ac:dyDescent="0.3">
      <c r="A141" s="223" t="s">
        <v>2807</v>
      </c>
      <c r="B141" s="224"/>
      <c r="C141" s="224"/>
      <c r="D141" s="224"/>
      <c r="E141" s="224"/>
      <c r="F141" s="224"/>
      <c r="G141" s="225"/>
      <c r="H141" s="227" t="s">
        <v>2810</v>
      </c>
      <c r="I141" s="227"/>
      <c r="J141" s="227"/>
      <c r="K141" s="227"/>
      <c r="L141" s="228"/>
      <c r="M141" s="121"/>
      <c r="N141" s="224" t="s">
        <v>3090</v>
      </c>
      <c r="O141" s="224"/>
      <c r="P141" s="224"/>
      <c r="Q141" s="224"/>
      <c r="R141" s="224"/>
      <c r="S141" s="224"/>
      <c r="T141" s="224"/>
      <c r="U141" s="224"/>
      <c r="V141" s="224"/>
      <c r="W141" s="224"/>
      <c r="X141" s="224"/>
      <c r="Y141" s="224"/>
      <c r="Z141" s="122"/>
    </row>
    <row r="142" spans="1:27" x14ac:dyDescent="0.3">
      <c r="A142" s="226"/>
      <c r="B142" s="227"/>
      <c r="C142" s="227"/>
      <c r="D142" s="227"/>
      <c r="E142" s="227"/>
      <c r="F142" s="227"/>
      <c r="G142" s="228"/>
      <c r="H142" s="70"/>
      <c r="I142" s="70"/>
      <c r="J142" s="70"/>
      <c r="K142" s="18"/>
      <c r="L142" s="11"/>
      <c r="M142" s="18"/>
      <c r="N142" s="42"/>
      <c r="O142" s="42"/>
      <c r="P142" s="42"/>
      <c r="Q142" s="42"/>
      <c r="R142" s="42"/>
      <c r="S142" s="42"/>
      <c r="T142" s="42"/>
      <c r="U142" s="42"/>
      <c r="V142" s="42"/>
      <c r="W142" s="42"/>
      <c r="X142" s="42"/>
      <c r="Y142" s="42"/>
      <c r="Z142" s="11"/>
    </row>
    <row r="143" spans="1:27" ht="15" customHeight="1" x14ac:dyDescent="0.3">
      <c r="A143" s="10"/>
      <c r="B143" s="175"/>
      <c r="C143" s="175"/>
      <c r="D143" s="175"/>
      <c r="E143" s="18"/>
      <c r="F143" s="53"/>
      <c r="G143" s="11"/>
      <c r="H143" s="221" t="s">
        <v>2811</v>
      </c>
      <c r="I143" s="221"/>
      <c r="J143" s="221"/>
      <c r="K143" s="221"/>
      <c r="L143" s="222"/>
      <c r="M143" s="147"/>
      <c r="N143" s="147"/>
      <c r="O143" s="147"/>
      <c r="P143" s="147"/>
      <c r="Q143" s="147"/>
      <c r="R143" s="147"/>
      <c r="S143" s="67" t="s">
        <v>3071</v>
      </c>
      <c r="T143" s="218"/>
      <c r="U143" s="218"/>
      <c r="V143" s="218"/>
      <c r="W143" s="218"/>
      <c r="X143" s="218"/>
      <c r="Y143" s="218"/>
      <c r="Z143" s="36"/>
    </row>
    <row r="144" spans="1:27" ht="5.25" customHeight="1" x14ac:dyDescent="0.3">
      <c r="A144" s="10"/>
      <c r="B144" s="106"/>
      <c r="C144" s="106"/>
      <c r="D144" s="106"/>
      <c r="E144" s="18"/>
      <c r="F144" s="53"/>
      <c r="G144" s="54"/>
      <c r="H144" s="53"/>
      <c r="I144" s="71"/>
      <c r="J144" s="18"/>
      <c r="K144" s="42"/>
      <c r="L144" s="24"/>
      <c r="M144" s="42"/>
      <c r="N144" s="42"/>
      <c r="O144" s="42"/>
      <c r="P144" s="42"/>
      <c r="Q144" s="42"/>
      <c r="R144" s="42"/>
      <c r="S144" s="67"/>
      <c r="T144" s="43"/>
      <c r="U144" s="43"/>
      <c r="V144" s="43"/>
      <c r="W144" s="43"/>
      <c r="X144" s="43"/>
      <c r="Y144" s="43"/>
      <c r="Z144" s="36"/>
    </row>
    <row r="145" spans="1:27" x14ac:dyDescent="0.3">
      <c r="A145" s="10"/>
      <c r="B145" s="18"/>
      <c r="C145" s="18"/>
      <c r="D145" s="106"/>
      <c r="E145" s="18"/>
      <c r="F145" s="53"/>
      <c r="G145" s="54"/>
      <c r="H145" s="53"/>
      <c r="I145" s="42"/>
      <c r="J145" s="18"/>
      <c r="K145" s="148"/>
      <c r="L145" s="149"/>
      <c r="M145" s="148"/>
      <c r="N145" s="148"/>
      <c r="O145" s="148"/>
      <c r="P145" s="148"/>
      <c r="Q145" s="148"/>
      <c r="R145" s="148"/>
      <c r="S145" s="68" t="s">
        <v>3070</v>
      </c>
      <c r="T145" s="219"/>
      <c r="U145" s="219"/>
      <c r="V145" s="219"/>
      <c r="W145" s="219"/>
      <c r="X145" s="219"/>
      <c r="Y145" s="219"/>
      <c r="Z145" s="11"/>
    </row>
    <row r="146" spans="1:27" ht="5.25" customHeight="1" x14ac:dyDescent="0.3">
      <c r="A146" s="10"/>
      <c r="B146" s="18"/>
      <c r="C146" s="18"/>
      <c r="D146" s="106"/>
      <c r="E146" s="18"/>
      <c r="F146" s="53"/>
      <c r="G146" s="54"/>
      <c r="H146" s="53"/>
      <c r="I146" s="42"/>
      <c r="J146" s="18"/>
      <c r="K146" s="42"/>
      <c r="L146" s="24"/>
      <c r="M146" s="42"/>
      <c r="N146" s="42"/>
      <c r="O146" s="42"/>
      <c r="P146" s="42"/>
      <c r="Q146" s="42"/>
      <c r="R146" s="42"/>
      <c r="S146" s="68"/>
      <c r="T146" s="43"/>
      <c r="U146" s="43"/>
      <c r="V146" s="43"/>
      <c r="W146" s="43"/>
      <c r="X146" s="43"/>
      <c r="Y146" s="43"/>
      <c r="Z146" s="11"/>
    </row>
    <row r="147" spans="1:27" x14ac:dyDescent="0.3">
      <c r="A147" s="10"/>
      <c r="B147" s="18"/>
      <c r="C147" s="18" t="s">
        <v>2808</v>
      </c>
      <c r="D147" s="18"/>
      <c r="E147" s="18"/>
      <c r="F147" s="76"/>
      <c r="G147" s="54"/>
      <c r="H147" s="53"/>
      <c r="I147" s="42"/>
      <c r="J147" s="18"/>
      <c r="K147" s="148"/>
      <c r="L147" s="149"/>
      <c r="M147" s="148"/>
      <c r="N147" s="148"/>
      <c r="O147" s="148"/>
      <c r="P147" s="148"/>
      <c r="Q147" s="148"/>
      <c r="R147" s="148"/>
      <c r="S147" s="67" t="s">
        <v>3069</v>
      </c>
      <c r="T147" s="219"/>
      <c r="U147" s="219"/>
      <c r="V147" s="219"/>
      <c r="W147" s="219"/>
      <c r="X147" s="219"/>
      <c r="Y147" s="219"/>
      <c r="Z147" s="38"/>
    </row>
    <row r="148" spans="1:27" ht="5.25" customHeight="1" x14ac:dyDescent="0.3">
      <c r="A148" s="10"/>
      <c r="B148" s="18"/>
      <c r="C148" s="18"/>
      <c r="D148" s="18"/>
      <c r="E148" s="42"/>
      <c r="F148" s="53"/>
      <c r="G148" s="54"/>
      <c r="H148" s="53"/>
      <c r="I148" s="18"/>
      <c r="J148" s="59"/>
      <c r="K148" s="18"/>
      <c r="L148" s="11"/>
      <c r="M148" s="18"/>
      <c r="N148" s="42"/>
      <c r="O148" s="42"/>
      <c r="P148" s="42"/>
      <c r="Q148" s="42"/>
      <c r="R148" s="42"/>
      <c r="S148" s="42"/>
      <c r="T148" s="43"/>
      <c r="U148" s="43"/>
      <c r="V148" s="43"/>
      <c r="W148" s="43"/>
      <c r="X148" s="43"/>
      <c r="Y148" s="43"/>
      <c r="Z148" s="38"/>
    </row>
    <row r="149" spans="1:27" x14ac:dyDescent="0.3">
      <c r="A149" s="10"/>
      <c r="C149" s="175" t="s">
        <v>3072</v>
      </c>
      <c r="D149" s="175"/>
      <c r="E149" s="175"/>
      <c r="F149" s="175"/>
      <c r="G149" s="11"/>
      <c r="H149" s="73" t="s">
        <v>2812</v>
      </c>
      <c r="I149" s="79"/>
      <c r="J149" s="18" t="s">
        <v>3037</v>
      </c>
      <c r="K149" s="18"/>
      <c r="L149" s="11"/>
      <c r="M149" s="18"/>
      <c r="N149" s="18"/>
      <c r="O149" s="148"/>
      <c r="P149" s="148"/>
      <c r="Q149" s="148"/>
      <c r="R149" s="148"/>
      <c r="S149" s="59" t="s">
        <v>2814</v>
      </c>
      <c r="T149" s="165"/>
      <c r="U149" s="165"/>
      <c r="V149" s="165"/>
      <c r="W149" s="165"/>
      <c r="X149" s="165"/>
      <c r="Y149" s="165"/>
      <c r="Z149" s="38"/>
    </row>
    <row r="150" spans="1:27" x14ac:dyDescent="0.3">
      <c r="A150" s="10"/>
      <c r="B150" s="107"/>
      <c r="C150" s="107"/>
      <c r="D150" s="107"/>
      <c r="E150" s="18"/>
      <c r="F150" s="18"/>
      <c r="G150" s="11"/>
      <c r="H150" s="72"/>
      <c r="I150" s="18"/>
      <c r="J150" s="18"/>
      <c r="K150" s="18"/>
      <c r="L150" s="11"/>
      <c r="M150" s="18"/>
      <c r="N150" s="18"/>
      <c r="O150" s="148"/>
      <c r="P150" s="148"/>
      <c r="Q150" s="148"/>
      <c r="R150" s="148"/>
      <c r="S150" s="59"/>
      <c r="T150" s="59"/>
      <c r="U150" s="59"/>
      <c r="V150" s="59"/>
      <c r="W150" s="59"/>
      <c r="X150" s="59"/>
      <c r="Y150" s="59"/>
      <c r="Z150" s="38"/>
    </row>
    <row r="151" spans="1:27" x14ac:dyDescent="0.3">
      <c r="A151" s="10"/>
      <c r="B151" s="107"/>
      <c r="C151" s="221" t="s">
        <v>3087</v>
      </c>
      <c r="D151" s="221"/>
      <c r="E151" s="221"/>
      <c r="F151" s="221"/>
      <c r="G151" s="11"/>
      <c r="H151" s="72"/>
      <c r="I151" s="18"/>
      <c r="J151" s="18"/>
      <c r="K151" s="18"/>
      <c r="L151" s="11"/>
      <c r="M151" s="18"/>
      <c r="N151" s="18"/>
      <c r="O151" s="148"/>
      <c r="P151" s="148"/>
      <c r="Q151" s="148"/>
      <c r="R151" s="148"/>
      <c r="S151" s="59"/>
      <c r="T151" s="59"/>
      <c r="U151" s="59"/>
      <c r="V151" s="59"/>
      <c r="W151" s="59"/>
      <c r="X151" s="59"/>
      <c r="Y151" s="59"/>
      <c r="Z151" s="38"/>
    </row>
    <row r="152" spans="1:27" x14ac:dyDescent="0.3">
      <c r="A152" s="10"/>
      <c r="B152" s="18"/>
      <c r="C152" s="221"/>
      <c r="D152" s="221"/>
      <c r="E152" s="221"/>
      <c r="F152" s="221"/>
      <c r="G152" s="11"/>
      <c r="H152" s="68"/>
      <c r="I152" s="150"/>
      <c r="J152" s="42"/>
      <c r="K152" s="59"/>
      <c r="L152" s="74"/>
      <c r="M152" s="59"/>
      <c r="N152" s="59"/>
      <c r="O152" s="59"/>
      <c r="P152" s="59"/>
      <c r="Q152" s="59"/>
      <c r="R152" s="59"/>
      <c r="S152" s="59"/>
      <c r="T152" s="59"/>
      <c r="U152" s="59"/>
      <c r="V152" s="59"/>
      <c r="W152" s="59"/>
      <c r="X152" s="59"/>
      <c r="Y152" s="59"/>
      <c r="Z152" s="39"/>
    </row>
    <row r="153" spans="1:27" ht="15" thickBot="1" x14ac:dyDescent="0.35">
      <c r="A153" s="12"/>
      <c r="B153" s="19"/>
      <c r="C153" s="19"/>
      <c r="D153" s="19"/>
      <c r="E153" s="19"/>
      <c r="F153" s="19"/>
      <c r="G153" s="13"/>
      <c r="H153" s="19"/>
      <c r="I153" s="19"/>
      <c r="J153" s="19"/>
      <c r="K153" s="19"/>
      <c r="L153" s="13"/>
      <c r="M153" s="19"/>
      <c r="N153" s="19"/>
      <c r="O153" s="19"/>
      <c r="P153" s="19"/>
      <c r="Q153" s="19"/>
      <c r="R153" s="19"/>
      <c r="S153" s="19"/>
      <c r="T153" s="19"/>
      <c r="U153" s="19"/>
      <c r="V153" s="19"/>
      <c r="W153" s="19"/>
      <c r="X153" s="19"/>
      <c r="Y153" s="19"/>
      <c r="Z153" s="13"/>
    </row>
    <row r="154" spans="1:27" ht="24" thickBot="1" x14ac:dyDescent="0.35">
      <c r="A154" s="176" t="s">
        <v>2816</v>
      </c>
      <c r="B154" s="177"/>
      <c r="C154" s="177"/>
      <c r="D154" s="177"/>
      <c r="E154" s="177"/>
      <c r="F154" s="177"/>
      <c r="G154" s="177"/>
      <c r="H154" s="177"/>
      <c r="I154" s="177"/>
      <c r="J154" s="177"/>
      <c r="K154" s="177"/>
      <c r="L154" s="177"/>
      <c r="M154" s="178"/>
      <c r="N154" s="178"/>
      <c r="O154" s="178"/>
      <c r="P154" s="178"/>
      <c r="Q154" s="178"/>
      <c r="R154" s="178"/>
      <c r="S154" s="178"/>
      <c r="T154" s="178"/>
      <c r="U154" s="178"/>
      <c r="V154" s="178"/>
      <c r="W154" s="178"/>
      <c r="X154" s="178"/>
      <c r="Y154" s="178"/>
      <c r="Z154" s="179"/>
      <c r="AA154" s="2"/>
    </row>
    <row r="155" spans="1:27" x14ac:dyDescent="0.3">
      <c r="A155" s="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9"/>
    </row>
    <row r="156" spans="1:27" x14ac:dyDescent="0.3">
      <c r="A156" s="10"/>
      <c r="B156" s="106"/>
      <c r="C156" s="241" t="s">
        <v>3088</v>
      </c>
      <c r="D156" s="241"/>
      <c r="E156" s="241"/>
      <c r="F156" s="241"/>
      <c r="G156" s="241"/>
      <c r="H156" s="241"/>
      <c r="I156" s="241"/>
      <c r="J156" s="241"/>
      <c r="K156" s="241"/>
      <c r="L156" s="241"/>
      <c r="M156" s="241"/>
      <c r="N156" s="241"/>
      <c r="O156" s="241"/>
      <c r="P156" s="241"/>
      <c r="Q156" s="241"/>
      <c r="R156" s="241"/>
      <c r="S156" s="241"/>
      <c r="T156" s="241"/>
      <c r="U156" s="241"/>
      <c r="V156" s="241"/>
      <c r="W156" s="241"/>
      <c r="X156" s="106"/>
      <c r="Y156" s="106"/>
      <c r="Z156" s="11"/>
    </row>
    <row r="157" spans="1:27" x14ac:dyDescent="0.3">
      <c r="A157" s="10"/>
      <c r="B157" s="106"/>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106"/>
      <c r="Y157" s="106"/>
      <c r="Z157" s="11"/>
    </row>
    <row r="158" spans="1:27" x14ac:dyDescent="0.3">
      <c r="A158" s="10"/>
      <c r="B158" s="106"/>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106"/>
      <c r="Y158" s="106"/>
      <c r="Z158" s="11"/>
    </row>
    <row r="159" spans="1:27" x14ac:dyDescent="0.3">
      <c r="A159" s="10"/>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1"/>
    </row>
    <row r="160" spans="1:27" x14ac:dyDescent="0.3">
      <c r="A160" s="10"/>
      <c r="B160" s="106"/>
      <c r="C160" s="106"/>
      <c r="D160" s="106"/>
      <c r="E160" s="106"/>
      <c r="F160" s="106"/>
      <c r="G160" s="106"/>
      <c r="H160" s="106"/>
      <c r="I160" s="106"/>
      <c r="J160" s="106"/>
      <c r="K160" s="106"/>
      <c r="L160" s="106"/>
      <c r="M160" s="18"/>
      <c r="N160" s="106"/>
      <c r="O160" s="106"/>
      <c r="P160" s="106"/>
      <c r="Q160" s="106"/>
      <c r="R160" s="106"/>
      <c r="S160" s="106"/>
      <c r="T160" s="106"/>
      <c r="U160" s="106"/>
      <c r="V160" s="106"/>
      <c r="W160" s="75" t="s">
        <v>3068</v>
      </c>
      <c r="X160" s="106"/>
      <c r="Y160" s="106"/>
      <c r="Z160" s="11"/>
    </row>
    <row r="161" spans="1:26" x14ac:dyDescent="0.3">
      <c r="A161" s="10"/>
      <c r="B161" s="106"/>
      <c r="C161" s="106"/>
      <c r="D161" s="18"/>
      <c r="E161" s="106"/>
      <c r="F161" s="106"/>
      <c r="G161" s="106"/>
      <c r="H161" s="106"/>
      <c r="I161" s="106"/>
      <c r="J161" s="106"/>
      <c r="K161" s="106"/>
      <c r="L161" s="106"/>
      <c r="M161" s="18"/>
      <c r="N161" s="106"/>
      <c r="O161" s="106"/>
      <c r="P161" s="106"/>
      <c r="Q161" s="106"/>
      <c r="R161" s="106"/>
      <c r="S161" s="106"/>
      <c r="T161" s="106"/>
      <c r="U161" s="106"/>
      <c r="V161" s="106"/>
      <c r="W161" s="106"/>
      <c r="X161" s="106"/>
      <c r="Y161" s="106"/>
      <c r="Z161" s="11"/>
    </row>
    <row r="162" spans="1:26" x14ac:dyDescent="0.3">
      <c r="A162" s="40"/>
      <c r="B162" s="18"/>
      <c r="C162" s="18"/>
      <c r="D162" s="18"/>
      <c r="E162" s="75" t="s">
        <v>2839</v>
      </c>
      <c r="F162" s="107" t="s">
        <v>2817</v>
      </c>
      <c r="G162" s="106"/>
      <c r="H162" s="106"/>
      <c r="I162" s="106"/>
      <c r="J162" s="106"/>
      <c r="K162" s="106"/>
      <c r="L162" s="106"/>
      <c r="M162" s="18"/>
      <c r="N162" s="106"/>
      <c r="O162" s="106"/>
      <c r="P162" s="106"/>
      <c r="Q162" s="106"/>
      <c r="R162" s="106"/>
      <c r="S162" s="106"/>
      <c r="T162" s="106"/>
      <c r="U162" s="106"/>
      <c r="V162" s="106"/>
      <c r="W162" s="76"/>
      <c r="X162" s="106"/>
      <c r="Y162" s="106"/>
      <c r="Z162" s="11"/>
    </row>
    <row r="163" spans="1:26" x14ac:dyDescent="0.3">
      <c r="A163" s="40"/>
      <c r="B163" s="18"/>
      <c r="C163" s="18"/>
      <c r="D163" s="18"/>
      <c r="E163" s="75"/>
      <c r="F163" s="106"/>
      <c r="G163" s="235" t="s">
        <v>2818</v>
      </c>
      <c r="H163" s="235"/>
      <c r="I163" s="235"/>
      <c r="J163" s="235"/>
      <c r="K163" s="235"/>
      <c r="L163" s="235"/>
      <c r="M163" s="235"/>
      <c r="N163" s="235"/>
      <c r="O163" s="235"/>
      <c r="P163" s="235"/>
      <c r="Q163" s="235"/>
      <c r="R163" s="235"/>
      <c r="S163" s="235"/>
      <c r="T163" s="235"/>
      <c r="U163" s="235"/>
      <c r="V163" s="106"/>
      <c r="W163" s="106"/>
      <c r="X163" s="106"/>
      <c r="Y163" s="106"/>
      <c r="Z163" s="11"/>
    </row>
    <row r="164" spans="1:26" x14ac:dyDescent="0.3">
      <c r="A164" s="40"/>
      <c r="B164" s="18"/>
      <c r="C164" s="18"/>
      <c r="D164" s="18"/>
      <c r="E164" s="75"/>
      <c r="F164" s="106"/>
      <c r="G164" s="106"/>
      <c r="H164" s="106"/>
      <c r="I164" s="106"/>
      <c r="J164" s="106"/>
      <c r="K164" s="106"/>
      <c r="L164" s="106"/>
      <c r="M164" s="18"/>
      <c r="N164" s="106"/>
      <c r="O164" s="106"/>
      <c r="P164" s="106"/>
      <c r="Q164" s="106"/>
      <c r="R164" s="106"/>
      <c r="S164" s="106"/>
      <c r="T164" s="106"/>
      <c r="U164" s="106"/>
      <c r="V164" s="106"/>
      <c r="W164" s="106"/>
      <c r="X164" s="106"/>
      <c r="Y164" s="106"/>
      <c r="Z164" s="11"/>
    </row>
    <row r="165" spans="1:26" x14ac:dyDescent="0.3">
      <c r="A165" s="40"/>
      <c r="B165" s="18"/>
      <c r="C165" s="18"/>
      <c r="D165" s="18"/>
      <c r="E165" s="75" t="s">
        <v>3038</v>
      </c>
      <c r="F165" s="107" t="s">
        <v>2819</v>
      </c>
      <c r="G165" s="106"/>
      <c r="H165" s="106"/>
      <c r="I165" s="106"/>
      <c r="J165" s="106"/>
      <c r="K165" s="106"/>
      <c r="L165" s="106"/>
      <c r="M165" s="18"/>
      <c r="N165" s="106"/>
      <c r="O165" s="106"/>
      <c r="P165" s="106"/>
      <c r="Q165" s="106"/>
      <c r="R165" s="106"/>
      <c r="S165" s="106"/>
      <c r="T165" s="106"/>
      <c r="U165" s="106"/>
      <c r="V165" s="106"/>
      <c r="W165" s="76"/>
      <c r="X165" s="106"/>
      <c r="Y165" s="106"/>
      <c r="Z165" s="11"/>
    </row>
    <row r="166" spans="1:26" ht="15" customHeight="1" x14ac:dyDescent="0.3">
      <c r="A166" s="40"/>
      <c r="B166" s="18"/>
      <c r="C166" s="18"/>
      <c r="D166" s="18"/>
      <c r="E166" s="75"/>
      <c r="F166" s="106"/>
      <c r="G166" s="234" t="s">
        <v>2838</v>
      </c>
      <c r="H166" s="234"/>
      <c r="I166" s="234"/>
      <c r="J166" s="234"/>
      <c r="K166" s="234"/>
      <c r="L166" s="234"/>
      <c r="M166" s="234"/>
      <c r="N166" s="234"/>
      <c r="O166" s="234"/>
      <c r="P166" s="234"/>
      <c r="Q166" s="234"/>
      <c r="R166" s="234"/>
      <c r="S166" s="234"/>
      <c r="T166" s="234"/>
      <c r="U166" s="234"/>
      <c r="V166" s="106"/>
      <c r="W166" s="106"/>
      <c r="X166" s="106"/>
      <c r="Y166" s="106"/>
      <c r="Z166" s="11"/>
    </row>
    <row r="167" spans="1:26" x14ac:dyDescent="0.3">
      <c r="A167" s="40"/>
      <c r="B167" s="18"/>
      <c r="C167" s="18"/>
      <c r="D167" s="18"/>
      <c r="E167" s="75"/>
      <c r="F167" s="106"/>
      <c r="G167" s="234"/>
      <c r="H167" s="234"/>
      <c r="I167" s="234"/>
      <c r="J167" s="234"/>
      <c r="K167" s="234"/>
      <c r="L167" s="234"/>
      <c r="M167" s="234"/>
      <c r="N167" s="234"/>
      <c r="O167" s="234"/>
      <c r="P167" s="234"/>
      <c r="Q167" s="234"/>
      <c r="R167" s="234"/>
      <c r="S167" s="234"/>
      <c r="T167" s="234"/>
      <c r="U167" s="234"/>
      <c r="V167" s="106"/>
      <c r="W167" s="106"/>
      <c r="X167" s="106"/>
      <c r="Y167" s="106"/>
      <c r="Z167" s="11"/>
    </row>
    <row r="168" spans="1:26" x14ac:dyDescent="0.3">
      <c r="A168" s="40"/>
      <c r="B168" s="18"/>
      <c r="C168" s="18"/>
      <c r="D168" s="18"/>
      <c r="E168" s="75"/>
      <c r="F168" s="106"/>
      <c r="G168" s="106"/>
      <c r="H168" s="106"/>
      <c r="I168" s="106"/>
      <c r="J168" s="106"/>
      <c r="K168" s="106"/>
      <c r="L168" s="106"/>
      <c r="M168" s="18"/>
      <c r="N168" s="106"/>
      <c r="O168" s="106"/>
      <c r="P168" s="106"/>
      <c r="Q168" s="106"/>
      <c r="R168" s="106"/>
      <c r="S168" s="106"/>
      <c r="T168" s="106"/>
      <c r="U168" s="106"/>
      <c r="V168" s="106"/>
      <c r="W168" s="106"/>
      <c r="X168" s="106"/>
      <c r="Y168" s="106"/>
      <c r="Z168" s="11"/>
    </row>
    <row r="169" spans="1:26" x14ac:dyDescent="0.3">
      <c r="A169" s="40"/>
      <c r="B169" s="18"/>
      <c r="C169" s="18"/>
      <c r="D169" s="18"/>
      <c r="E169" s="75" t="s">
        <v>3039</v>
      </c>
      <c r="F169" s="107" t="s">
        <v>2820</v>
      </c>
      <c r="G169" s="106"/>
      <c r="H169" s="106"/>
      <c r="I169" s="106"/>
      <c r="J169" s="106"/>
      <c r="K169" s="106"/>
      <c r="L169" s="106"/>
      <c r="M169" s="18"/>
      <c r="N169" s="106"/>
      <c r="O169" s="106"/>
      <c r="P169" s="106"/>
      <c r="Q169" s="106"/>
      <c r="R169" s="106"/>
      <c r="S169" s="106"/>
      <c r="T169" s="106"/>
      <c r="U169" s="106"/>
      <c r="V169" s="106"/>
      <c r="W169" s="76"/>
      <c r="X169" s="106"/>
      <c r="Y169" s="106"/>
      <c r="Z169" s="11"/>
    </row>
    <row r="170" spans="1:26" ht="15" customHeight="1" x14ac:dyDescent="0.3">
      <c r="A170" s="40"/>
      <c r="B170" s="18"/>
      <c r="C170" s="18"/>
      <c r="D170" s="18"/>
      <c r="E170" s="75"/>
      <c r="F170" s="106"/>
      <c r="G170" s="234" t="s">
        <v>2821</v>
      </c>
      <c r="H170" s="234"/>
      <c r="I170" s="234"/>
      <c r="J170" s="234"/>
      <c r="K170" s="234"/>
      <c r="L170" s="234"/>
      <c r="M170" s="234"/>
      <c r="N170" s="234"/>
      <c r="O170" s="234"/>
      <c r="P170" s="234"/>
      <c r="Q170" s="234"/>
      <c r="R170" s="234"/>
      <c r="S170" s="234"/>
      <c r="T170" s="234"/>
      <c r="U170" s="234"/>
      <c r="V170" s="106"/>
      <c r="W170" s="106"/>
      <c r="X170" s="106"/>
      <c r="Y170" s="106"/>
      <c r="Z170" s="11"/>
    </row>
    <row r="171" spans="1:26" x14ac:dyDescent="0.3">
      <c r="A171" s="40"/>
      <c r="B171" s="18"/>
      <c r="C171" s="18"/>
      <c r="D171" s="18"/>
      <c r="E171" s="75"/>
      <c r="F171" s="106"/>
      <c r="G171" s="234"/>
      <c r="H171" s="234"/>
      <c r="I171" s="234"/>
      <c r="J171" s="234"/>
      <c r="K171" s="234"/>
      <c r="L171" s="234"/>
      <c r="M171" s="234"/>
      <c r="N171" s="234"/>
      <c r="O171" s="234"/>
      <c r="P171" s="234"/>
      <c r="Q171" s="234"/>
      <c r="R171" s="234"/>
      <c r="S171" s="234"/>
      <c r="T171" s="234"/>
      <c r="U171" s="234"/>
      <c r="V171" s="106"/>
      <c r="W171" s="106"/>
      <c r="X171" s="106"/>
      <c r="Y171" s="106"/>
      <c r="Z171" s="11"/>
    </row>
    <row r="172" spans="1:26" x14ac:dyDescent="0.3">
      <c r="A172" s="40"/>
      <c r="B172" s="18"/>
      <c r="C172" s="18"/>
      <c r="D172" s="18"/>
      <c r="E172" s="75"/>
      <c r="F172" s="106"/>
      <c r="G172" s="234"/>
      <c r="H172" s="234"/>
      <c r="I172" s="234"/>
      <c r="J172" s="234"/>
      <c r="K172" s="234"/>
      <c r="L172" s="234"/>
      <c r="M172" s="234"/>
      <c r="N172" s="234"/>
      <c r="O172" s="234"/>
      <c r="P172" s="234"/>
      <c r="Q172" s="234"/>
      <c r="R172" s="234"/>
      <c r="S172" s="234"/>
      <c r="T172" s="234"/>
      <c r="U172" s="234"/>
      <c r="V172" s="106"/>
      <c r="W172" s="106"/>
      <c r="X172" s="106"/>
      <c r="Y172" s="106"/>
      <c r="Z172" s="11"/>
    </row>
    <row r="173" spans="1:26" x14ac:dyDescent="0.3">
      <c r="A173" s="40"/>
      <c r="B173" s="18"/>
      <c r="C173" s="18"/>
      <c r="D173" s="18"/>
      <c r="E173" s="75"/>
      <c r="F173" s="106"/>
      <c r="G173" s="234"/>
      <c r="H173" s="234"/>
      <c r="I173" s="234"/>
      <c r="J173" s="234"/>
      <c r="K173" s="234"/>
      <c r="L173" s="234"/>
      <c r="M173" s="234"/>
      <c r="N173" s="234"/>
      <c r="O173" s="234"/>
      <c r="P173" s="234"/>
      <c r="Q173" s="234"/>
      <c r="R173" s="234"/>
      <c r="S173" s="234"/>
      <c r="T173" s="234"/>
      <c r="U173" s="234"/>
      <c r="V173" s="106"/>
      <c r="W173" s="106"/>
      <c r="X173" s="106"/>
      <c r="Y173" s="106"/>
      <c r="Z173" s="11"/>
    </row>
    <row r="174" spans="1:26" x14ac:dyDescent="0.3">
      <c r="A174" s="40"/>
      <c r="B174" s="18"/>
      <c r="C174" s="18"/>
      <c r="D174" s="18"/>
      <c r="E174" s="75"/>
      <c r="F174" s="106"/>
      <c r="G174" s="106"/>
      <c r="H174" s="106"/>
      <c r="I174" s="106"/>
      <c r="J174" s="106"/>
      <c r="K174" s="106"/>
      <c r="L174" s="106"/>
      <c r="M174" s="18"/>
      <c r="N174" s="106"/>
      <c r="O174" s="106"/>
      <c r="P174" s="106"/>
      <c r="Q174" s="106"/>
      <c r="R174" s="106"/>
      <c r="S174" s="106"/>
      <c r="T174" s="106"/>
      <c r="U174" s="106"/>
      <c r="V174" s="106"/>
      <c r="W174" s="106"/>
      <c r="X174" s="106"/>
      <c r="Y174" s="106"/>
      <c r="Z174" s="11"/>
    </row>
    <row r="175" spans="1:26" x14ac:dyDescent="0.3">
      <c r="A175" s="40"/>
      <c r="B175" s="18"/>
      <c r="C175" s="18"/>
      <c r="D175" s="18"/>
      <c r="E175" s="75" t="s">
        <v>3040</v>
      </c>
      <c r="F175" s="107" t="s">
        <v>2822</v>
      </c>
      <c r="G175" s="106"/>
      <c r="H175" s="106"/>
      <c r="I175" s="106"/>
      <c r="J175" s="106"/>
      <c r="K175" s="106"/>
      <c r="L175" s="106"/>
      <c r="M175" s="18"/>
      <c r="N175" s="106"/>
      <c r="O175" s="106"/>
      <c r="P175" s="106"/>
      <c r="Q175" s="106"/>
      <c r="R175" s="106"/>
      <c r="S175" s="106"/>
      <c r="T175" s="106"/>
      <c r="U175" s="106"/>
      <c r="V175" s="106"/>
      <c r="W175" s="76"/>
      <c r="X175" s="106"/>
      <c r="Y175" s="106"/>
      <c r="Z175" s="11"/>
    </row>
    <row r="176" spans="1:26" ht="15" customHeight="1" x14ac:dyDescent="0.3">
      <c r="A176" s="40"/>
      <c r="B176" s="18"/>
      <c r="C176" s="18"/>
      <c r="D176" s="18"/>
      <c r="E176" s="75"/>
      <c r="F176" s="106"/>
      <c r="G176" s="234" t="s">
        <v>2823</v>
      </c>
      <c r="H176" s="234"/>
      <c r="I176" s="234"/>
      <c r="J176" s="234"/>
      <c r="K176" s="234"/>
      <c r="L176" s="234"/>
      <c r="M176" s="234"/>
      <c r="N176" s="234"/>
      <c r="O176" s="234"/>
      <c r="P176" s="234"/>
      <c r="Q176" s="234"/>
      <c r="R176" s="234"/>
      <c r="S176" s="234"/>
      <c r="T176" s="234"/>
      <c r="U176" s="234"/>
      <c r="V176" s="106"/>
      <c r="W176" s="106"/>
      <c r="X176" s="106"/>
      <c r="Y176" s="106"/>
      <c r="Z176" s="11"/>
    </row>
    <row r="177" spans="1:26" x14ac:dyDescent="0.3">
      <c r="A177" s="40"/>
      <c r="B177" s="18"/>
      <c r="C177" s="18"/>
      <c r="D177" s="18"/>
      <c r="E177" s="75"/>
      <c r="F177" s="106"/>
      <c r="G177" s="234"/>
      <c r="H177" s="234"/>
      <c r="I177" s="234"/>
      <c r="J177" s="234"/>
      <c r="K177" s="234"/>
      <c r="L177" s="234"/>
      <c r="M177" s="234"/>
      <c r="N177" s="234"/>
      <c r="O177" s="234"/>
      <c r="P177" s="234"/>
      <c r="Q177" s="234"/>
      <c r="R177" s="234"/>
      <c r="S177" s="234"/>
      <c r="T177" s="234"/>
      <c r="U177" s="234"/>
      <c r="V177" s="106"/>
      <c r="W177" s="106"/>
      <c r="X177" s="106"/>
      <c r="Y177" s="106"/>
      <c r="Z177" s="11"/>
    </row>
    <row r="178" spans="1:26" x14ac:dyDescent="0.3">
      <c r="A178" s="40"/>
      <c r="B178" s="18"/>
      <c r="C178" s="18"/>
      <c r="D178" s="18"/>
      <c r="E178" s="75"/>
      <c r="F178" s="106"/>
      <c r="G178" s="106"/>
      <c r="H178" s="106"/>
      <c r="I178" s="106"/>
      <c r="J178" s="106"/>
      <c r="K178" s="106"/>
      <c r="L178" s="106"/>
      <c r="M178" s="18"/>
      <c r="N178" s="106"/>
      <c r="O178" s="106"/>
      <c r="P178" s="106"/>
      <c r="Q178" s="106"/>
      <c r="R178" s="106"/>
      <c r="S178" s="106"/>
      <c r="T178" s="106"/>
      <c r="U178" s="106"/>
      <c r="V178" s="106"/>
      <c r="W178" s="106"/>
      <c r="X178" s="106"/>
      <c r="Y178" s="106"/>
      <c r="Z178" s="11"/>
    </row>
    <row r="179" spans="1:26" x14ac:dyDescent="0.3">
      <c r="A179" s="40"/>
      <c r="B179" s="18"/>
      <c r="C179" s="18"/>
      <c r="D179" s="18"/>
      <c r="E179" s="75" t="s">
        <v>3041</v>
      </c>
      <c r="F179" s="107" t="s">
        <v>2824</v>
      </c>
      <c r="G179" s="106"/>
      <c r="H179" s="106"/>
      <c r="I179" s="106"/>
      <c r="J179" s="106"/>
      <c r="K179" s="106"/>
      <c r="L179" s="106"/>
      <c r="M179" s="18"/>
      <c r="N179" s="106"/>
      <c r="O179" s="106"/>
      <c r="P179" s="106"/>
      <c r="Q179" s="106"/>
      <c r="R179" s="106"/>
      <c r="S179" s="106"/>
      <c r="T179" s="106"/>
      <c r="U179" s="106"/>
      <c r="V179" s="106"/>
      <c r="W179" s="76"/>
      <c r="X179" s="106"/>
      <c r="Y179" s="106"/>
      <c r="Z179" s="11"/>
    </row>
    <row r="180" spans="1:26" ht="15" customHeight="1" x14ac:dyDescent="0.3">
      <c r="A180" s="40"/>
      <c r="B180" s="18"/>
      <c r="C180" s="18"/>
      <c r="D180" s="18"/>
      <c r="E180" s="75"/>
      <c r="F180" s="106"/>
      <c r="G180" s="234" t="s">
        <v>2825</v>
      </c>
      <c r="H180" s="234"/>
      <c r="I180" s="234"/>
      <c r="J180" s="234"/>
      <c r="K180" s="234"/>
      <c r="L180" s="234"/>
      <c r="M180" s="234"/>
      <c r="N180" s="234"/>
      <c r="O180" s="234"/>
      <c r="P180" s="234"/>
      <c r="Q180" s="234"/>
      <c r="R180" s="234"/>
      <c r="S180" s="234"/>
      <c r="T180" s="234"/>
      <c r="U180" s="234"/>
      <c r="V180" s="106"/>
      <c r="W180" s="106"/>
      <c r="X180" s="106"/>
      <c r="Y180" s="106"/>
      <c r="Z180" s="11"/>
    </row>
    <row r="181" spans="1:26" x14ac:dyDescent="0.3">
      <c r="A181" s="40"/>
      <c r="B181" s="18"/>
      <c r="C181" s="18"/>
      <c r="D181" s="18"/>
      <c r="E181" s="75"/>
      <c r="F181" s="106"/>
      <c r="G181" s="234"/>
      <c r="H181" s="234"/>
      <c r="I181" s="234"/>
      <c r="J181" s="234"/>
      <c r="K181" s="234"/>
      <c r="L181" s="234"/>
      <c r="M181" s="234"/>
      <c r="N181" s="234"/>
      <c r="O181" s="234"/>
      <c r="P181" s="234"/>
      <c r="Q181" s="234"/>
      <c r="R181" s="234"/>
      <c r="S181" s="234"/>
      <c r="T181" s="234"/>
      <c r="U181" s="234"/>
      <c r="V181" s="106"/>
      <c r="W181" s="106"/>
      <c r="X181" s="106"/>
      <c r="Y181" s="106"/>
      <c r="Z181" s="11"/>
    </row>
    <row r="182" spans="1:26" x14ac:dyDescent="0.3">
      <c r="A182" s="40"/>
      <c r="B182" s="18"/>
      <c r="C182" s="18"/>
      <c r="D182" s="18"/>
      <c r="E182" s="75"/>
      <c r="F182" s="106"/>
      <c r="G182" s="106"/>
      <c r="H182" s="106"/>
      <c r="I182" s="106"/>
      <c r="J182" s="106"/>
      <c r="K182" s="106"/>
      <c r="L182" s="106"/>
      <c r="M182" s="18"/>
      <c r="N182" s="106"/>
      <c r="O182" s="106"/>
      <c r="P182" s="106"/>
      <c r="Q182" s="106"/>
      <c r="R182" s="106"/>
      <c r="S182" s="106"/>
      <c r="T182" s="106"/>
      <c r="U182" s="106"/>
      <c r="V182" s="106"/>
      <c r="W182" s="106"/>
      <c r="X182" s="106"/>
      <c r="Y182" s="106"/>
      <c r="Z182" s="11"/>
    </row>
    <row r="183" spans="1:26" x14ac:dyDescent="0.3">
      <c r="A183" s="40"/>
      <c r="B183" s="18"/>
      <c r="C183" s="18"/>
      <c r="D183" s="18"/>
      <c r="E183" s="75" t="s">
        <v>3042</v>
      </c>
      <c r="F183" s="107" t="s">
        <v>2826</v>
      </c>
      <c r="G183" s="106"/>
      <c r="H183" s="106"/>
      <c r="I183" s="106"/>
      <c r="J183" s="106"/>
      <c r="K183" s="106"/>
      <c r="L183" s="106"/>
      <c r="M183" s="18"/>
      <c r="N183" s="106"/>
      <c r="O183" s="106"/>
      <c r="P183" s="106"/>
      <c r="Q183" s="106"/>
      <c r="R183" s="106"/>
      <c r="S183" s="106"/>
      <c r="T183" s="106"/>
      <c r="U183" s="106"/>
      <c r="V183" s="106"/>
      <c r="W183" s="76"/>
      <c r="X183" s="106"/>
      <c r="Y183" s="106"/>
      <c r="Z183" s="11"/>
    </row>
    <row r="184" spans="1:26" ht="15" customHeight="1" x14ac:dyDescent="0.3">
      <c r="A184" s="40"/>
      <c r="B184" s="18"/>
      <c r="C184" s="18"/>
      <c r="D184" s="18"/>
      <c r="E184" s="75"/>
      <c r="F184" s="106"/>
      <c r="G184" s="234" t="s">
        <v>2827</v>
      </c>
      <c r="H184" s="234"/>
      <c r="I184" s="234"/>
      <c r="J184" s="234"/>
      <c r="K184" s="234"/>
      <c r="L184" s="234"/>
      <c r="M184" s="234"/>
      <c r="N184" s="234"/>
      <c r="O184" s="234"/>
      <c r="P184" s="234"/>
      <c r="Q184" s="234"/>
      <c r="R184" s="234"/>
      <c r="S184" s="234"/>
      <c r="T184" s="234"/>
      <c r="U184" s="234"/>
      <c r="V184" s="106"/>
      <c r="W184" s="106"/>
      <c r="X184" s="106"/>
      <c r="Y184" s="106"/>
      <c r="Z184" s="11"/>
    </row>
    <row r="185" spans="1:26" x14ac:dyDescent="0.3">
      <c r="A185" s="40"/>
      <c r="B185" s="18"/>
      <c r="C185" s="18"/>
      <c r="D185" s="18"/>
      <c r="E185" s="75"/>
      <c r="F185" s="106"/>
      <c r="G185" s="234"/>
      <c r="H185" s="234"/>
      <c r="I185" s="234"/>
      <c r="J185" s="234"/>
      <c r="K185" s="234"/>
      <c r="L185" s="234"/>
      <c r="M185" s="234"/>
      <c r="N185" s="234"/>
      <c r="O185" s="234"/>
      <c r="P185" s="234"/>
      <c r="Q185" s="234"/>
      <c r="R185" s="234"/>
      <c r="S185" s="234"/>
      <c r="T185" s="234"/>
      <c r="U185" s="234"/>
      <c r="V185" s="106"/>
      <c r="W185" s="106"/>
      <c r="X185" s="106"/>
      <c r="Y185" s="106"/>
      <c r="Z185" s="11"/>
    </row>
    <row r="186" spans="1:26" x14ac:dyDescent="0.3">
      <c r="A186" s="40"/>
      <c r="B186" s="18"/>
      <c r="C186" s="18"/>
      <c r="D186" s="18"/>
      <c r="E186" s="75"/>
      <c r="F186" s="106"/>
      <c r="G186" s="106"/>
      <c r="H186" s="106"/>
      <c r="I186" s="106"/>
      <c r="J186" s="106"/>
      <c r="K186" s="106"/>
      <c r="L186" s="106"/>
      <c r="M186" s="18"/>
      <c r="N186" s="106"/>
      <c r="O186" s="106"/>
      <c r="P186" s="106"/>
      <c r="Q186" s="106"/>
      <c r="R186" s="106"/>
      <c r="S186" s="106"/>
      <c r="T186" s="106"/>
      <c r="U186" s="106"/>
      <c r="V186" s="106"/>
      <c r="W186" s="106"/>
      <c r="X186" s="106"/>
      <c r="Y186" s="106"/>
      <c r="Z186" s="11"/>
    </row>
    <row r="187" spans="1:26" x14ac:dyDescent="0.3">
      <c r="A187" s="40"/>
      <c r="B187" s="18"/>
      <c r="C187" s="18"/>
      <c r="D187" s="18"/>
      <c r="E187" s="75" t="s">
        <v>3043</v>
      </c>
      <c r="F187" s="107" t="s">
        <v>2828</v>
      </c>
      <c r="G187" s="106"/>
      <c r="H187" s="106"/>
      <c r="I187" s="106"/>
      <c r="J187" s="106"/>
      <c r="K187" s="106"/>
      <c r="L187" s="106"/>
      <c r="M187" s="18"/>
      <c r="N187" s="106"/>
      <c r="O187" s="106"/>
      <c r="P187" s="106"/>
      <c r="Q187" s="106"/>
      <c r="R187" s="106"/>
      <c r="S187" s="106"/>
      <c r="T187" s="106"/>
      <c r="U187" s="106"/>
      <c r="V187" s="106"/>
      <c r="W187" s="76"/>
      <c r="X187" s="106"/>
      <c r="Y187" s="106"/>
      <c r="Z187" s="11"/>
    </row>
    <row r="188" spans="1:26" ht="15" customHeight="1" x14ac:dyDescent="0.3">
      <c r="A188" s="40"/>
      <c r="B188" s="18"/>
      <c r="C188" s="18"/>
      <c r="D188" s="18"/>
      <c r="E188" s="75"/>
      <c r="F188" s="106"/>
      <c r="G188" s="234" t="s">
        <v>2829</v>
      </c>
      <c r="H188" s="234"/>
      <c r="I188" s="234"/>
      <c r="J188" s="234"/>
      <c r="K188" s="234"/>
      <c r="L188" s="234"/>
      <c r="M188" s="234"/>
      <c r="N188" s="234"/>
      <c r="O188" s="234"/>
      <c r="P188" s="234"/>
      <c r="Q188" s="234"/>
      <c r="R188" s="234"/>
      <c r="S188" s="234"/>
      <c r="T188" s="234"/>
      <c r="U188" s="234"/>
      <c r="V188" s="106"/>
      <c r="W188" s="106"/>
      <c r="X188" s="106"/>
      <c r="Y188" s="106"/>
      <c r="Z188" s="11"/>
    </row>
    <row r="189" spans="1:26" x14ac:dyDescent="0.3">
      <c r="A189" s="40"/>
      <c r="B189" s="18"/>
      <c r="C189" s="18"/>
      <c r="D189" s="18"/>
      <c r="E189" s="75"/>
      <c r="F189" s="106"/>
      <c r="G189" s="234"/>
      <c r="H189" s="234"/>
      <c r="I189" s="234"/>
      <c r="J189" s="234"/>
      <c r="K189" s="234"/>
      <c r="L189" s="234"/>
      <c r="M189" s="234"/>
      <c r="N189" s="234"/>
      <c r="O189" s="234"/>
      <c r="P189" s="234"/>
      <c r="Q189" s="234"/>
      <c r="R189" s="234"/>
      <c r="S189" s="234"/>
      <c r="T189" s="234"/>
      <c r="U189" s="234"/>
      <c r="V189" s="106"/>
      <c r="W189" s="106"/>
      <c r="X189" s="106"/>
      <c r="Y189" s="106"/>
      <c r="Z189" s="11"/>
    </row>
    <row r="190" spans="1:26" x14ac:dyDescent="0.3">
      <c r="A190" s="40"/>
      <c r="B190" s="18"/>
      <c r="C190" s="18"/>
      <c r="D190" s="18"/>
      <c r="E190" s="75"/>
      <c r="F190" s="106"/>
      <c r="G190" s="234"/>
      <c r="H190" s="234"/>
      <c r="I190" s="234"/>
      <c r="J190" s="234"/>
      <c r="K190" s="234"/>
      <c r="L190" s="234"/>
      <c r="M190" s="234"/>
      <c r="N190" s="234"/>
      <c r="O190" s="234"/>
      <c r="P190" s="234"/>
      <c r="Q190" s="234"/>
      <c r="R190" s="234"/>
      <c r="S190" s="234"/>
      <c r="T190" s="234"/>
      <c r="U190" s="234"/>
      <c r="V190" s="106"/>
      <c r="W190" s="106"/>
      <c r="X190" s="106"/>
      <c r="Y190" s="106"/>
      <c r="Z190" s="11"/>
    </row>
    <row r="191" spans="1:26" x14ac:dyDescent="0.3">
      <c r="A191" s="40"/>
      <c r="B191" s="18"/>
      <c r="C191" s="18"/>
      <c r="D191" s="18"/>
      <c r="E191" s="75"/>
      <c r="F191" s="106"/>
      <c r="G191" s="234"/>
      <c r="H191" s="234"/>
      <c r="I191" s="234"/>
      <c r="J191" s="234"/>
      <c r="K191" s="234"/>
      <c r="L191" s="234"/>
      <c r="M191" s="234"/>
      <c r="N191" s="234"/>
      <c r="O191" s="234"/>
      <c r="P191" s="234"/>
      <c r="Q191" s="234"/>
      <c r="R191" s="234"/>
      <c r="S191" s="234"/>
      <c r="T191" s="234"/>
      <c r="U191" s="234"/>
      <c r="V191" s="106"/>
      <c r="W191" s="106"/>
      <c r="X191" s="106"/>
      <c r="Y191" s="106"/>
      <c r="Z191" s="11"/>
    </row>
    <row r="192" spans="1:26" x14ac:dyDescent="0.3">
      <c r="A192" s="40"/>
      <c r="B192" s="18"/>
      <c r="C192" s="18"/>
      <c r="D192" s="18"/>
      <c r="E192" s="75"/>
      <c r="F192" s="106"/>
      <c r="G192" s="234"/>
      <c r="H192" s="234"/>
      <c r="I192" s="234"/>
      <c r="J192" s="234"/>
      <c r="K192" s="234"/>
      <c r="L192" s="234"/>
      <c r="M192" s="234"/>
      <c r="N192" s="234"/>
      <c r="O192" s="234"/>
      <c r="P192" s="234"/>
      <c r="Q192" s="234"/>
      <c r="R192" s="234"/>
      <c r="S192" s="234"/>
      <c r="T192" s="234"/>
      <c r="U192" s="234"/>
      <c r="V192" s="106"/>
      <c r="W192" s="106"/>
      <c r="X192" s="106"/>
      <c r="Y192" s="106"/>
      <c r="Z192" s="11"/>
    </row>
    <row r="193" spans="1:26" x14ac:dyDescent="0.3">
      <c r="A193" s="40"/>
      <c r="B193" s="18"/>
      <c r="C193" s="18"/>
      <c r="D193" s="18"/>
      <c r="E193" s="75"/>
      <c r="F193" s="106"/>
      <c r="G193" s="106"/>
      <c r="H193" s="106"/>
      <c r="I193" s="106"/>
      <c r="J193" s="106"/>
      <c r="K193" s="106"/>
      <c r="L193" s="106"/>
      <c r="M193" s="18"/>
      <c r="N193" s="106"/>
      <c r="O193" s="106"/>
      <c r="P193" s="106"/>
      <c r="Q193" s="106"/>
      <c r="R193" s="106"/>
      <c r="S193" s="106"/>
      <c r="T193" s="106"/>
      <c r="U193" s="106"/>
      <c r="V193" s="106"/>
      <c r="W193" s="106"/>
      <c r="X193" s="106"/>
      <c r="Y193" s="106"/>
      <c r="Z193" s="11"/>
    </row>
    <row r="194" spans="1:26" x14ac:dyDescent="0.3">
      <c r="A194" s="40"/>
      <c r="B194" s="18"/>
      <c r="C194" s="18"/>
      <c r="D194" s="18"/>
      <c r="E194" s="75" t="s">
        <v>3044</v>
      </c>
      <c r="F194" s="107" t="s">
        <v>2830</v>
      </c>
      <c r="G194" s="106"/>
      <c r="H194" s="106"/>
      <c r="I194" s="106"/>
      <c r="J194" s="106"/>
      <c r="K194" s="106"/>
      <c r="L194" s="106"/>
      <c r="M194" s="18"/>
      <c r="N194" s="106"/>
      <c r="O194" s="106"/>
      <c r="P194" s="106"/>
      <c r="Q194" s="106"/>
      <c r="R194" s="106"/>
      <c r="S194" s="106"/>
      <c r="T194" s="106"/>
      <c r="U194" s="106"/>
      <c r="V194" s="106"/>
      <c r="W194" s="76"/>
      <c r="X194" s="106"/>
      <c r="Y194" s="106"/>
      <c r="Z194" s="11"/>
    </row>
    <row r="195" spans="1:26" ht="15" customHeight="1" x14ac:dyDescent="0.3">
      <c r="A195" s="40"/>
      <c r="B195" s="18"/>
      <c r="C195" s="18"/>
      <c r="D195" s="18"/>
      <c r="E195" s="75"/>
      <c r="F195" s="41"/>
      <c r="G195" s="235" t="s">
        <v>2831</v>
      </c>
      <c r="H195" s="235"/>
      <c r="I195" s="235"/>
      <c r="J195" s="235"/>
      <c r="K195" s="235"/>
      <c r="L195" s="235"/>
      <c r="M195" s="235"/>
      <c r="N195" s="235"/>
      <c r="O195" s="235"/>
      <c r="P195" s="235"/>
      <c r="Q195" s="235"/>
      <c r="R195" s="235"/>
      <c r="S195" s="235"/>
      <c r="T195" s="235"/>
      <c r="U195" s="235"/>
      <c r="V195" s="41"/>
      <c r="W195" s="41"/>
      <c r="X195" s="41"/>
      <c r="Y195" s="41"/>
      <c r="Z195" s="11"/>
    </row>
    <row r="196" spans="1:26" x14ac:dyDescent="0.3">
      <c r="A196" s="40"/>
      <c r="B196" s="18"/>
      <c r="C196" s="18"/>
      <c r="D196" s="18"/>
      <c r="E196" s="75"/>
      <c r="F196" s="41"/>
      <c r="G196" s="41"/>
      <c r="H196" s="42"/>
      <c r="I196" s="41"/>
      <c r="J196" s="41"/>
      <c r="K196" s="41"/>
      <c r="L196" s="41"/>
      <c r="M196" s="18"/>
      <c r="N196" s="41"/>
      <c r="O196" s="41"/>
      <c r="P196" s="41"/>
      <c r="Q196" s="41"/>
      <c r="R196" s="41"/>
      <c r="S196" s="41"/>
      <c r="T196" s="41"/>
      <c r="U196" s="41"/>
      <c r="V196" s="41"/>
      <c r="W196" s="41"/>
      <c r="X196" s="41"/>
      <c r="Y196" s="41"/>
      <c r="Z196" s="11"/>
    </row>
    <row r="197" spans="1:26" x14ac:dyDescent="0.3">
      <c r="A197" s="40"/>
      <c r="B197" s="18"/>
      <c r="C197" s="18"/>
      <c r="D197" s="18"/>
      <c r="E197" s="75" t="s">
        <v>3045</v>
      </c>
      <c r="F197" s="107" t="s">
        <v>2832</v>
      </c>
      <c r="G197" s="41"/>
      <c r="H197" s="42"/>
      <c r="I197" s="41"/>
      <c r="J197" s="41"/>
      <c r="K197" s="41"/>
      <c r="L197" s="41"/>
      <c r="M197" s="18"/>
      <c r="N197" s="41"/>
      <c r="O197" s="41"/>
      <c r="P197" s="41"/>
      <c r="Q197" s="41"/>
      <c r="R197" s="41"/>
      <c r="S197" s="41"/>
      <c r="T197" s="41"/>
      <c r="U197" s="41"/>
      <c r="V197" s="41"/>
      <c r="W197" s="76"/>
      <c r="X197" s="41"/>
      <c r="Y197" s="41"/>
      <c r="Z197" s="11"/>
    </row>
    <row r="198" spans="1:26" ht="15" customHeight="1" x14ac:dyDescent="0.3">
      <c r="A198" s="40"/>
      <c r="B198" s="18"/>
      <c r="C198" s="18"/>
      <c r="D198" s="18"/>
      <c r="E198" s="75"/>
      <c r="F198" s="43"/>
      <c r="G198" s="235" t="s">
        <v>2833</v>
      </c>
      <c r="H198" s="235"/>
      <c r="I198" s="235"/>
      <c r="J198" s="235"/>
      <c r="K198" s="235"/>
      <c r="L198" s="235"/>
      <c r="M198" s="235"/>
      <c r="N198" s="235"/>
      <c r="O198" s="235"/>
      <c r="P198" s="235"/>
      <c r="Q198" s="235"/>
      <c r="R198" s="235"/>
      <c r="S198" s="235"/>
      <c r="T198" s="235"/>
      <c r="U198" s="235"/>
      <c r="V198" s="44"/>
      <c r="W198" s="44"/>
      <c r="X198" s="44"/>
      <c r="Y198" s="44"/>
      <c r="Z198" s="11"/>
    </row>
    <row r="199" spans="1:26" x14ac:dyDescent="0.3">
      <c r="A199" s="40"/>
      <c r="B199" s="18"/>
      <c r="C199" s="18"/>
      <c r="D199" s="18"/>
      <c r="E199" s="75"/>
      <c r="F199" s="43"/>
      <c r="G199" s="43"/>
      <c r="H199" s="42"/>
      <c r="I199" s="43"/>
      <c r="J199" s="43"/>
      <c r="K199" s="43"/>
      <c r="L199" s="44"/>
      <c r="M199" s="18"/>
      <c r="N199" s="44"/>
      <c r="O199" s="44"/>
      <c r="P199" s="44"/>
      <c r="Q199" s="44"/>
      <c r="R199" s="44"/>
      <c r="S199" s="44"/>
      <c r="T199" s="44"/>
      <c r="U199" s="44"/>
      <c r="V199" s="44"/>
      <c r="W199" s="44"/>
      <c r="X199" s="44"/>
      <c r="Y199" s="44"/>
      <c r="Z199" s="11"/>
    </row>
    <row r="200" spans="1:26" x14ac:dyDescent="0.3">
      <c r="A200" s="40"/>
      <c r="B200" s="18"/>
      <c r="C200" s="18"/>
      <c r="D200" s="18"/>
      <c r="E200" s="75" t="s">
        <v>3046</v>
      </c>
      <c r="F200" s="107" t="s">
        <v>2834</v>
      </c>
      <c r="G200" s="43"/>
      <c r="H200" s="42"/>
      <c r="I200" s="43"/>
      <c r="J200" s="43"/>
      <c r="K200" s="43"/>
      <c r="L200" s="44"/>
      <c r="M200" s="18"/>
      <c r="N200" s="44"/>
      <c r="O200" s="44"/>
      <c r="P200" s="44"/>
      <c r="Q200" s="44"/>
      <c r="R200" s="44"/>
      <c r="S200" s="44"/>
      <c r="T200" s="44"/>
      <c r="U200" s="44"/>
      <c r="V200" s="44"/>
      <c r="W200" s="76"/>
      <c r="X200" s="44"/>
      <c r="Y200" s="44"/>
      <c r="Z200" s="11"/>
    </row>
    <row r="201" spans="1:26" ht="15" customHeight="1" x14ac:dyDescent="0.3">
      <c r="A201" s="40"/>
      <c r="B201" s="18"/>
      <c r="C201" s="18"/>
      <c r="D201" s="18"/>
      <c r="E201" s="75"/>
      <c r="F201" s="43"/>
      <c r="G201" s="234" t="s">
        <v>2835</v>
      </c>
      <c r="H201" s="234"/>
      <c r="I201" s="234"/>
      <c r="J201" s="234"/>
      <c r="K201" s="234"/>
      <c r="L201" s="234"/>
      <c r="M201" s="234"/>
      <c r="N201" s="234"/>
      <c r="O201" s="234"/>
      <c r="P201" s="234"/>
      <c r="Q201" s="234"/>
      <c r="R201" s="234"/>
      <c r="S201" s="234"/>
      <c r="T201" s="234"/>
      <c r="U201" s="234"/>
      <c r="V201" s="44"/>
      <c r="W201" s="44"/>
      <c r="X201" s="44"/>
      <c r="Y201" s="44"/>
      <c r="Z201" s="11"/>
    </row>
    <row r="202" spans="1:26" x14ac:dyDescent="0.3">
      <c r="A202" s="40"/>
      <c r="B202" s="18"/>
      <c r="C202" s="18"/>
      <c r="D202" s="18"/>
      <c r="E202" s="75"/>
      <c r="F202" s="43"/>
      <c r="G202" s="234"/>
      <c r="H202" s="234"/>
      <c r="I202" s="234"/>
      <c r="J202" s="234"/>
      <c r="K202" s="234"/>
      <c r="L202" s="234"/>
      <c r="M202" s="234"/>
      <c r="N202" s="234"/>
      <c r="O202" s="234"/>
      <c r="P202" s="234"/>
      <c r="Q202" s="234"/>
      <c r="R202" s="234"/>
      <c r="S202" s="234"/>
      <c r="T202" s="234"/>
      <c r="U202" s="234"/>
      <c r="V202" s="44"/>
      <c r="W202" s="44"/>
      <c r="X202" s="44"/>
      <c r="Y202" s="44"/>
      <c r="Z202" s="11"/>
    </row>
    <row r="203" spans="1:26" x14ac:dyDescent="0.3">
      <c r="A203" s="40"/>
      <c r="B203" s="18"/>
      <c r="C203" s="18"/>
      <c r="D203" s="18"/>
      <c r="E203" s="75"/>
      <c r="F203" s="43"/>
      <c r="G203" s="234"/>
      <c r="H203" s="234"/>
      <c r="I203" s="234"/>
      <c r="J203" s="234"/>
      <c r="K203" s="234"/>
      <c r="L203" s="234"/>
      <c r="M203" s="234"/>
      <c r="N203" s="234"/>
      <c r="O203" s="234"/>
      <c r="P203" s="234"/>
      <c r="Q203" s="234"/>
      <c r="R203" s="234"/>
      <c r="S203" s="234"/>
      <c r="T203" s="234"/>
      <c r="U203" s="234"/>
      <c r="V203" s="44"/>
      <c r="W203" s="44"/>
      <c r="X203" s="44"/>
      <c r="Y203" s="44"/>
      <c r="Z203" s="11"/>
    </row>
    <row r="204" spans="1:26" x14ac:dyDescent="0.3">
      <c r="A204" s="40"/>
      <c r="B204" s="18"/>
      <c r="C204" s="18"/>
      <c r="D204" s="18"/>
      <c r="E204" s="75"/>
      <c r="F204" s="43"/>
      <c r="G204" s="234"/>
      <c r="H204" s="234"/>
      <c r="I204" s="234"/>
      <c r="J204" s="234"/>
      <c r="K204" s="234"/>
      <c r="L204" s="234"/>
      <c r="M204" s="234"/>
      <c r="N204" s="234"/>
      <c r="O204" s="234"/>
      <c r="P204" s="234"/>
      <c r="Q204" s="234"/>
      <c r="R204" s="234"/>
      <c r="S204" s="234"/>
      <c r="T204" s="234"/>
      <c r="U204" s="234"/>
      <c r="V204" s="44"/>
      <c r="W204" s="44"/>
      <c r="X204" s="44"/>
      <c r="Y204" s="44"/>
      <c r="Z204" s="11"/>
    </row>
    <row r="205" spans="1:26" x14ac:dyDescent="0.3">
      <c r="A205" s="40"/>
      <c r="B205" s="18"/>
      <c r="C205" s="18"/>
      <c r="D205" s="18"/>
      <c r="E205" s="75"/>
      <c r="F205" s="43"/>
      <c r="G205" s="234"/>
      <c r="H205" s="234"/>
      <c r="I205" s="234"/>
      <c r="J205" s="234"/>
      <c r="K205" s="234"/>
      <c r="L205" s="234"/>
      <c r="M205" s="234"/>
      <c r="N205" s="234"/>
      <c r="O205" s="234"/>
      <c r="P205" s="234"/>
      <c r="Q205" s="234"/>
      <c r="R205" s="234"/>
      <c r="S205" s="234"/>
      <c r="T205" s="234"/>
      <c r="U205" s="234"/>
      <c r="V205" s="44"/>
      <c r="W205" s="44"/>
      <c r="X205" s="44"/>
      <c r="Y205" s="44"/>
      <c r="Z205" s="11"/>
    </row>
    <row r="206" spans="1:26" x14ac:dyDescent="0.3">
      <c r="A206" s="40"/>
      <c r="B206" s="18"/>
      <c r="C206" s="18"/>
      <c r="D206" s="18"/>
      <c r="E206" s="75"/>
      <c r="F206" s="43"/>
      <c r="G206" s="123"/>
      <c r="H206" s="123"/>
      <c r="I206" s="123"/>
      <c r="J206" s="123"/>
      <c r="K206" s="123"/>
      <c r="L206" s="123"/>
      <c r="M206" s="18"/>
      <c r="N206" s="44"/>
      <c r="O206" s="44"/>
      <c r="P206" s="44"/>
      <c r="Q206" s="44"/>
      <c r="R206" s="44"/>
      <c r="S206" s="44"/>
      <c r="T206" s="44"/>
      <c r="U206" s="44"/>
      <c r="V206" s="44"/>
      <c r="W206" s="44"/>
      <c r="X206" s="44"/>
      <c r="Y206" s="44"/>
      <c r="Z206" s="11"/>
    </row>
    <row r="207" spans="1:26" x14ac:dyDescent="0.3">
      <c r="A207" s="40"/>
      <c r="B207" s="18"/>
      <c r="C207" s="18"/>
      <c r="D207" s="18"/>
      <c r="E207" s="75" t="s">
        <v>3047</v>
      </c>
      <c r="F207" s="107" t="s">
        <v>2836</v>
      </c>
      <c r="G207" s="42"/>
      <c r="H207" s="42"/>
      <c r="I207" s="43"/>
      <c r="J207" s="43"/>
      <c r="K207" s="43"/>
      <c r="L207" s="44"/>
      <c r="M207" s="18"/>
      <c r="N207" s="44"/>
      <c r="O207" s="44"/>
      <c r="P207" s="44"/>
      <c r="Q207" s="44"/>
      <c r="R207" s="44"/>
      <c r="S207" s="44"/>
      <c r="T207" s="44"/>
      <c r="U207" s="44"/>
      <c r="V207" s="44"/>
      <c r="W207" s="76"/>
      <c r="X207" s="44"/>
      <c r="Y207" s="44"/>
      <c r="Z207" s="11"/>
    </row>
    <row r="208" spans="1:26" ht="15" customHeight="1" x14ac:dyDescent="0.3">
      <c r="A208" s="45"/>
      <c r="B208" s="18"/>
      <c r="C208" s="18"/>
      <c r="D208" s="77"/>
      <c r="E208" s="77"/>
      <c r="F208" s="42"/>
      <c r="G208" s="235" t="s">
        <v>2837</v>
      </c>
      <c r="H208" s="235"/>
      <c r="I208" s="235"/>
      <c r="J208" s="235"/>
      <c r="K208" s="235"/>
      <c r="L208" s="235"/>
      <c r="M208" s="235"/>
      <c r="N208" s="235"/>
      <c r="O208" s="235"/>
      <c r="P208" s="235"/>
      <c r="Q208" s="235"/>
      <c r="R208" s="235"/>
      <c r="S208" s="235"/>
      <c r="T208" s="235"/>
      <c r="U208" s="235"/>
      <c r="V208" s="44"/>
      <c r="W208" s="44"/>
      <c r="X208" s="44"/>
      <c r="Y208" s="44"/>
      <c r="Z208" s="11"/>
    </row>
    <row r="209" spans="1:27" ht="15" thickBot="1" x14ac:dyDescent="0.35">
      <c r="A209" s="12"/>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3"/>
    </row>
    <row r="210" spans="1:27" ht="24" thickBot="1" x14ac:dyDescent="0.35">
      <c r="A210" s="167" t="s">
        <v>2815</v>
      </c>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9"/>
      <c r="AA210" s="2"/>
    </row>
    <row r="211" spans="1:27" x14ac:dyDescent="0.3">
      <c r="A211" s="10"/>
      <c r="Z211" s="11"/>
    </row>
    <row r="212" spans="1:27" ht="15" customHeight="1" x14ac:dyDescent="0.3">
      <c r="A212" s="10"/>
      <c r="B212" s="236" t="s">
        <v>3064</v>
      </c>
      <c r="C212" s="236"/>
      <c r="D212" s="236"/>
      <c r="E212" s="236"/>
      <c r="F212" s="236"/>
      <c r="G212" s="236"/>
      <c r="H212" s="236"/>
      <c r="I212" s="236"/>
      <c r="J212" s="236"/>
      <c r="K212" s="236"/>
      <c r="L212" s="236"/>
      <c r="M212" s="236"/>
      <c r="N212" s="236"/>
      <c r="O212" s="124"/>
      <c r="P212" s="124"/>
      <c r="Q212" s="124"/>
      <c r="R212" s="124"/>
      <c r="S212" s="124"/>
      <c r="T212" s="124"/>
      <c r="U212" s="124"/>
      <c r="V212" s="124"/>
      <c r="W212" s="124"/>
      <c r="X212" s="124"/>
      <c r="Y212" s="124"/>
      <c r="Z212" s="11"/>
    </row>
    <row r="213" spans="1:27" ht="4.5" customHeight="1" x14ac:dyDescent="0.3">
      <c r="A213" s="10"/>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1"/>
    </row>
    <row r="214" spans="1:27" ht="15" customHeight="1" x14ac:dyDescent="0.3">
      <c r="A214" s="40" t="s">
        <v>2839</v>
      </c>
      <c r="B214" s="236" t="s">
        <v>3049</v>
      </c>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11"/>
    </row>
    <row r="215" spans="1:27" ht="4.5" customHeight="1" x14ac:dyDescent="0.3">
      <c r="A215" s="46"/>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1"/>
    </row>
    <row r="216" spans="1:27" ht="15" customHeight="1" x14ac:dyDescent="0.3">
      <c r="A216" s="40" t="s">
        <v>3038</v>
      </c>
      <c r="B216" s="236" t="s">
        <v>3050</v>
      </c>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11"/>
    </row>
    <row r="217" spans="1:27" ht="4.5" customHeight="1" x14ac:dyDescent="0.3">
      <c r="A217" s="46"/>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1"/>
    </row>
    <row r="218" spans="1:27" ht="15" customHeight="1" x14ac:dyDescent="0.3">
      <c r="A218" s="40" t="s">
        <v>3039</v>
      </c>
      <c r="B218" s="236" t="s">
        <v>3053</v>
      </c>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11"/>
    </row>
    <row r="219" spans="1:27" ht="4.5" customHeight="1" x14ac:dyDescent="0.3">
      <c r="A219" s="46"/>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1"/>
    </row>
    <row r="220" spans="1:27" ht="15" customHeight="1" x14ac:dyDescent="0.3">
      <c r="A220" s="40" t="s">
        <v>3040</v>
      </c>
      <c r="B220" s="236" t="s">
        <v>3054</v>
      </c>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11"/>
    </row>
    <row r="221" spans="1:27" x14ac:dyDescent="0.3">
      <c r="A221" s="4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11"/>
    </row>
    <row r="222" spans="1:27" ht="4.5" customHeight="1" x14ac:dyDescent="0.3">
      <c r="A222" s="46"/>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1"/>
    </row>
    <row r="223" spans="1:27" ht="15" customHeight="1" x14ac:dyDescent="0.3">
      <c r="A223" s="40" t="s">
        <v>3041</v>
      </c>
      <c r="B223" s="236" t="s">
        <v>3055</v>
      </c>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11"/>
    </row>
    <row r="224" spans="1:27" x14ac:dyDescent="0.3">
      <c r="A224" s="4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11"/>
    </row>
    <row r="225" spans="1:26" ht="4.5" customHeight="1" x14ac:dyDescent="0.3">
      <c r="A225" s="46"/>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1"/>
    </row>
    <row r="226" spans="1:26" ht="15" customHeight="1" x14ac:dyDescent="0.3">
      <c r="A226" s="40" t="s">
        <v>3042</v>
      </c>
      <c r="B226" s="236" t="s">
        <v>3056</v>
      </c>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11"/>
    </row>
    <row r="227" spans="1:26" ht="4.5" customHeight="1" x14ac:dyDescent="0.3">
      <c r="A227" s="46"/>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1"/>
    </row>
    <row r="228" spans="1:26" ht="15" customHeight="1" x14ac:dyDescent="0.3">
      <c r="A228" s="40" t="s">
        <v>3043</v>
      </c>
      <c r="B228" s="236" t="s">
        <v>3057</v>
      </c>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11"/>
    </row>
    <row r="229" spans="1:26" ht="4.5" customHeight="1" x14ac:dyDescent="0.3">
      <c r="A229" s="46"/>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1"/>
    </row>
    <row r="230" spans="1:26" ht="15" customHeight="1" x14ac:dyDescent="0.3">
      <c r="A230" s="40" t="s">
        <v>3044</v>
      </c>
      <c r="B230" s="236" t="s">
        <v>3058</v>
      </c>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11"/>
    </row>
    <row r="231" spans="1:26" ht="4.5" customHeight="1" x14ac:dyDescent="0.3">
      <c r="A231" s="46"/>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1"/>
    </row>
    <row r="232" spans="1:26" ht="15" customHeight="1" x14ac:dyDescent="0.3">
      <c r="A232" s="40" t="s">
        <v>3045</v>
      </c>
      <c r="B232" s="236" t="s">
        <v>3059</v>
      </c>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11"/>
    </row>
    <row r="233" spans="1:26" ht="4.5" customHeight="1" x14ac:dyDescent="0.3">
      <c r="A233" s="46"/>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1"/>
    </row>
    <row r="234" spans="1:26" ht="15" customHeight="1" x14ac:dyDescent="0.3">
      <c r="A234" s="40" t="s">
        <v>3046</v>
      </c>
      <c r="B234" s="236" t="s">
        <v>3060</v>
      </c>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11"/>
    </row>
    <row r="235" spans="1:26" x14ac:dyDescent="0.3">
      <c r="A235" s="46"/>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11"/>
    </row>
    <row r="236" spans="1:26" ht="4.5" customHeight="1" x14ac:dyDescent="0.3">
      <c r="A236" s="46"/>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1"/>
    </row>
    <row r="237" spans="1:26" ht="15" customHeight="1" x14ac:dyDescent="0.3">
      <c r="A237" s="40" t="s">
        <v>3047</v>
      </c>
      <c r="B237" s="236" t="s">
        <v>3061</v>
      </c>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11"/>
    </row>
    <row r="238" spans="1:26" x14ac:dyDescent="0.3">
      <c r="A238" s="46"/>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11"/>
    </row>
    <row r="239" spans="1:26" x14ac:dyDescent="0.3">
      <c r="A239" s="46"/>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11"/>
    </row>
    <row r="240" spans="1:26" ht="4.5" customHeight="1" x14ac:dyDescent="0.3">
      <c r="A240" s="46"/>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1"/>
    </row>
    <row r="241" spans="1:26" ht="15" customHeight="1" x14ac:dyDescent="0.3">
      <c r="A241" s="40" t="s">
        <v>3051</v>
      </c>
      <c r="B241" s="236" t="s">
        <v>3062</v>
      </c>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11"/>
    </row>
    <row r="242" spans="1:26" ht="4.5" customHeight="1" x14ac:dyDescent="0.3">
      <c r="A242" s="46"/>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1"/>
    </row>
    <row r="243" spans="1:26" ht="15" customHeight="1" x14ac:dyDescent="0.3">
      <c r="A243" s="40" t="s">
        <v>3052</v>
      </c>
      <c r="B243" s="236" t="s">
        <v>3063</v>
      </c>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11"/>
    </row>
    <row r="244" spans="1:26" x14ac:dyDescent="0.3">
      <c r="A244" s="10"/>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1"/>
    </row>
    <row r="245" spans="1:26" x14ac:dyDescent="0.3">
      <c r="A245" s="10"/>
      <c r="B245" s="58"/>
      <c r="C245" s="58"/>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1"/>
    </row>
    <row r="246" spans="1:26" ht="23.4" x14ac:dyDescent="0.3">
      <c r="A246" s="10"/>
      <c r="B246" s="58"/>
      <c r="C246" s="58"/>
      <c r="D246" s="124"/>
      <c r="E246" s="124"/>
      <c r="F246" s="124"/>
      <c r="I246" s="239" t="s">
        <v>3048</v>
      </c>
      <c r="J246" s="239"/>
      <c r="K246" s="240"/>
      <c r="L246" s="240"/>
      <c r="M246" s="124"/>
      <c r="N246" s="124"/>
      <c r="O246" s="124"/>
      <c r="P246" s="124"/>
      <c r="Q246" s="124"/>
      <c r="R246" s="124"/>
      <c r="S246" s="124"/>
      <c r="T246" s="124"/>
      <c r="U246" s="124"/>
      <c r="V246" s="124"/>
      <c r="W246" s="124"/>
      <c r="X246" s="124"/>
      <c r="Y246" s="124"/>
      <c r="Z246" s="11"/>
    </row>
    <row r="247" spans="1:26" x14ac:dyDescent="0.3">
      <c r="A247" s="10"/>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1"/>
    </row>
    <row r="248" spans="1:26" x14ac:dyDescent="0.3">
      <c r="A248" s="10"/>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1"/>
    </row>
    <row r="249" spans="1:26" ht="35.25" customHeight="1" x14ac:dyDescent="0.3">
      <c r="A249" s="10"/>
      <c r="B249" s="124"/>
      <c r="C249" s="37" t="s">
        <v>2840</v>
      </c>
      <c r="D249" s="233"/>
      <c r="E249" s="233"/>
      <c r="F249" s="233"/>
      <c r="G249" s="233"/>
      <c r="H249" s="233"/>
      <c r="J249" s="151"/>
      <c r="K249" s="151"/>
      <c r="L249" s="37" t="s">
        <v>2842</v>
      </c>
      <c r="M249" s="233"/>
      <c r="N249" s="233"/>
      <c r="O249" s="233"/>
      <c r="P249" s="233"/>
      <c r="Q249" s="233"/>
      <c r="R249" s="233"/>
      <c r="S249" s="233"/>
      <c r="T249" s="233"/>
      <c r="U249" s="233"/>
      <c r="V249" s="233"/>
      <c r="W249" s="233"/>
      <c r="X249" s="233"/>
      <c r="Y249" s="233"/>
      <c r="Z249" s="11"/>
    </row>
    <row r="250" spans="1:26" x14ac:dyDescent="0.3">
      <c r="A250" s="10"/>
      <c r="B250" s="124"/>
      <c r="C250" s="37"/>
      <c r="D250" s="124"/>
      <c r="E250" s="124"/>
      <c r="F250" s="124"/>
      <c r="G250" s="124"/>
      <c r="I250" s="37"/>
      <c r="J250" s="124"/>
      <c r="K250" s="124"/>
      <c r="L250" s="124"/>
      <c r="M250" s="124"/>
      <c r="N250" s="124"/>
      <c r="O250" s="124"/>
      <c r="P250" s="124"/>
      <c r="Q250" s="124"/>
      <c r="R250" s="124"/>
      <c r="S250" s="124"/>
      <c r="T250" s="124"/>
      <c r="U250" s="124"/>
      <c r="V250" s="124"/>
      <c r="W250" s="124"/>
      <c r="X250" s="124"/>
      <c r="Y250" s="124"/>
      <c r="Z250" s="11"/>
    </row>
    <row r="251" spans="1:26" ht="28.5" customHeight="1" x14ac:dyDescent="0.3">
      <c r="A251" s="10"/>
      <c r="B251" s="35"/>
      <c r="C251" s="37" t="s">
        <v>2841</v>
      </c>
      <c r="D251" s="243"/>
      <c r="E251" s="243"/>
      <c r="F251" s="243"/>
      <c r="G251" s="243"/>
      <c r="H251" s="243"/>
      <c r="J251" s="151"/>
      <c r="K251" s="151"/>
      <c r="L251" s="1" t="s">
        <v>2843</v>
      </c>
      <c r="M251" s="233"/>
      <c r="N251" s="233"/>
      <c r="O251" s="233"/>
      <c r="P251" s="233"/>
      <c r="Q251" s="233"/>
      <c r="R251" s="233"/>
      <c r="S251" s="233"/>
      <c r="T251" s="233"/>
      <c r="U251" s="233"/>
      <c r="V251" s="233"/>
      <c r="W251" s="233"/>
      <c r="X251" s="233"/>
      <c r="Y251" s="233"/>
      <c r="Z251" s="11"/>
    </row>
    <row r="252" spans="1:26" ht="28.5" customHeight="1" x14ac:dyDescent="0.3">
      <c r="A252" s="10"/>
      <c r="B252" s="35"/>
      <c r="C252" s="37"/>
      <c r="D252" s="35"/>
      <c r="E252" s="35"/>
      <c r="F252" s="35"/>
      <c r="G252" s="47"/>
      <c r="I252" s="37"/>
      <c r="J252" s="124"/>
      <c r="K252" s="124"/>
      <c r="L252" s="124"/>
      <c r="M252" s="124"/>
      <c r="N252" s="124"/>
      <c r="O252" s="124"/>
      <c r="P252" s="124"/>
      <c r="Q252" s="124"/>
      <c r="R252" s="124"/>
      <c r="S252" s="124"/>
      <c r="T252" s="124"/>
      <c r="U252" s="124"/>
      <c r="V252" s="124"/>
      <c r="W252" s="124"/>
      <c r="X252" s="124"/>
      <c r="Y252" s="124"/>
      <c r="Z252" s="11"/>
    </row>
    <row r="253" spans="1:26" ht="28.5" customHeight="1" x14ac:dyDescent="0.3">
      <c r="A253" s="10"/>
      <c r="B253" s="37"/>
      <c r="C253" s="35"/>
      <c r="D253" s="35"/>
      <c r="E253" s="35"/>
      <c r="F253" s="35"/>
      <c r="G253" s="47"/>
      <c r="J253" s="151"/>
      <c r="K253" s="151"/>
      <c r="L253" s="1" t="s">
        <v>2844</v>
      </c>
      <c r="M253" s="233"/>
      <c r="N253" s="233"/>
      <c r="O253" s="233"/>
      <c r="P253" s="233"/>
      <c r="Q253" s="233"/>
      <c r="R253" s="233"/>
      <c r="S253" s="233"/>
      <c r="T253" s="233"/>
      <c r="U253" s="233"/>
      <c r="V253" s="233"/>
      <c r="W253" s="233"/>
      <c r="X253" s="233"/>
      <c r="Y253" s="233"/>
      <c r="Z253" s="11"/>
    </row>
    <row r="254" spans="1:26" ht="28.5" customHeight="1" x14ac:dyDescent="0.3">
      <c r="A254" s="10"/>
      <c r="B254" s="37"/>
      <c r="C254" s="128"/>
      <c r="D254" s="35"/>
      <c r="E254" s="35"/>
      <c r="F254" s="35"/>
      <c r="G254" s="47"/>
      <c r="J254" s="151"/>
      <c r="K254" s="151"/>
      <c r="M254" s="124"/>
      <c r="N254" s="124"/>
      <c r="O254" s="124"/>
      <c r="P254" s="124"/>
      <c r="Q254" s="124"/>
      <c r="R254" s="124"/>
      <c r="S254" s="124"/>
      <c r="T254" s="124"/>
      <c r="U254" s="124"/>
      <c r="V254" s="124"/>
      <c r="W254" s="124"/>
      <c r="X254" s="124"/>
      <c r="Y254" s="124"/>
      <c r="Z254" s="11"/>
    </row>
    <row r="255" spans="1:26" ht="28.5" customHeight="1" x14ac:dyDescent="0.3">
      <c r="A255" s="10"/>
      <c r="B255" s="37"/>
      <c r="C255" s="242" t="s">
        <v>3089</v>
      </c>
      <c r="D255" s="242"/>
      <c r="E255" s="242"/>
      <c r="F255" s="242"/>
      <c r="G255" s="242"/>
      <c r="H255" s="242"/>
      <c r="I255" s="242"/>
      <c r="J255" s="242"/>
      <c r="K255" s="242"/>
      <c r="L255" s="242"/>
      <c r="M255" s="242"/>
      <c r="N255" s="242"/>
      <c r="O255" s="242"/>
      <c r="P255" s="242"/>
      <c r="Q255" s="242"/>
      <c r="R255" s="242"/>
      <c r="S255" s="242"/>
      <c r="T255" s="242"/>
      <c r="U255" s="242"/>
      <c r="V255" s="242"/>
      <c r="W255" s="242"/>
      <c r="X255" s="124"/>
      <c r="Y255" s="124"/>
      <c r="Z255" s="11"/>
    </row>
    <row r="256" spans="1:26" ht="15.75" customHeight="1" thickBot="1" x14ac:dyDescent="0.35">
      <c r="A256" s="12"/>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3"/>
    </row>
  </sheetData>
  <sheetProtection algorithmName="SHA-512" hashValue="FyRBuTwfcaKvO/6hJ3pMnU7ZBL2Z5XkkdPcl5kxtUbzN8jFbgBq416kvIdicWwnv187CEdmU5aXdJsMNJKHRTA==" saltValue="D30pHoEKjCSZD5ocNXkuVg==" spinCount="100000" sheet="1" objects="1" scenarios="1" selectLockedCells="1"/>
  <mergeCells count="631">
    <mergeCell ref="A8:B8"/>
    <mergeCell ref="C8:E8"/>
    <mergeCell ref="H8:I8"/>
    <mergeCell ref="T8:U8"/>
    <mergeCell ref="A10:H10"/>
    <mergeCell ref="I10:Z10"/>
    <mergeCell ref="C2:T3"/>
    <mergeCell ref="U2:Z2"/>
    <mergeCell ref="U3:Z3"/>
    <mergeCell ref="C4:T4"/>
    <mergeCell ref="U4:Z4"/>
    <mergeCell ref="A6:Z6"/>
    <mergeCell ref="K16:L16"/>
    <mergeCell ref="K17:L17"/>
    <mergeCell ref="K18:L18"/>
    <mergeCell ref="A21:Z21"/>
    <mergeCell ref="A23:Z23"/>
    <mergeCell ref="A24:Z24"/>
    <mergeCell ref="C12:D12"/>
    <mergeCell ref="K12:L12"/>
    <mergeCell ref="O12:Y18"/>
    <mergeCell ref="K13:L13"/>
    <mergeCell ref="K14:L14"/>
    <mergeCell ref="B15:E15"/>
    <mergeCell ref="G15:H15"/>
    <mergeCell ref="K15:L15"/>
    <mergeCell ref="B16:E19"/>
    <mergeCell ref="G16:H19"/>
    <mergeCell ref="Y25:Z25"/>
    <mergeCell ref="H26:I26"/>
    <mergeCell ref="J26:L26"/>
    <mergeCell ref="M26:R26"/>
    <mergeCell ref="S26:T26"/>
    <mergeCell ref="U26:V26"/>
    <mergeCell ref="W26:X26"/>
    <mergeCell ref="Y26:Z26"/>
    <mergeCell ref="H25:I25"/>
    <mergeCell ref="J25:L25"/>
    <mergeCell ref="M25:R25"/>
    <mergeCell ref="S25:T25"/>
    <mergeCell ref="U25:V25"/>
    <mergeCell ref="W25:X25"/>
    <mergeCell ref="Y27:Z27"/>
    <mergeCell ref="H28:I28"/>
    <mergeCell ref="J28:L28"/>
    <mergeCell ref="M28:R28"/>
    <mergeCell ref="S28:T28"/>
    <mergeCell ref="U28:V28"/>
    <mergeCell ref="W28:X28"/>
    <mergeCell ref="Y28:Z28"/>
    <mergeCell ref="H27:I27"/>
    <mergeCell ref="J27:L27"/>
    <mergeCell ref="M27:R27"/>
    <mergeCell ref="S27:T27"/>
    <mergeCell ref="U27:V27"/>
    <mergeCell ref="W27:X27"/>
    <mergeCell ref="Y29:Z29"/>
    <mergeCell ref="H30:I30"/>
    <mergeCell ref="J30:L30"/>
    <mergeCell ref="M30:R30"/>
    <mergeCell ref="S30:T30"/>
    <mergeCell ref="U30:V30"/>
    <mergeCell ref="W30:X30"/>
    <mergeCell ref="Y30:Z30"/>
    <mergeCell ref="H29:I29"/>
    <mergeCell ref="J29:L29"/>
    <mergeCell ref="M29:R29"/>
    <mergeCell ref="S29:T29"/>
    <mergeCell ref="U29:V29"/>
    <mergeCell ref="W29:X29"/>
    <mergeCell ref="Y31:Z31"/>
    <mergeCell ref="H32:I32"/>
    <mergeCell ref="J32:L32"/>
    <mergeCell ref="M32:R32"/>
    <mergeCell ref="S32:T32"/>
    <mergeCell ref="U32:V32"/>
    <mergeCell ref="W32:X32"/>
    <mergeCell ref="Y32:Z32"/>
    <mergeCell ref="H31:I31"/>
    <mergeCell ref="J31:L31"/>
    <mergeCell ref="M31:R31"/>
    <mergeCell ref="S31:T31"/>
    <mergeCell ref="U31:V31"/>
    <mergeCell ref="W31:X31"/>
    <mergeCell ref="Y33:Z33"/>
    <mergeCell ref="H34:I34"/>
    <mergeCell ref="J34:L34"/>
    <mergeCell ref="M34:R34"/>
    <mergeCell ref="S34:T34"/>
    <mergeCell ref="U34:V34"/>
    <mergeCell ref="W34:X34"/>
    <mergeCell ref="Y34:Z34"/>
    <mergeCell ref="H33:I33"/>
    <mergeCell ref="J33:L33"/>
    <mergeCell ref="M33:R33"/>
    <mergeCell ref="S33:T33"/>
    <mergeCell ref="U33:V33"/>
    <mergeCell ref="W33:X33"/>
    <mergeCell ref="Y35:Z35"/>
    <mergeCell ref="H36:I36"/>
    <mergeCell ref="J36:L36"/>
    <mergeCell ref="M36:R36"/>
    <mergeCell ref="S36:T36"/>
    <mergeCell ref="U36:V36"/>
    <mergeCell ref="W36:X36"/>
    <mergeCell ref="Y36:Z36"/>
    <mergeCell ref="H35:I35"/>
    <mergeCell ref="J35:L35"/>
    <mergeCell ref="M35:R35"/>
    <mergeCell ref="S35:T35"/>
    <mergeCell ref="U35:V35"/>
    <mergeCell ref="W35:X35"/>
    <mergeCell ref="Y37:Z37"/>
    <mergeCell ref="H38:I38"/>
    <mergeCell ref="J38:L38"/>
    <mergeCell ref="M38:R38"/>
    <mergeCell ref="S38:T38"/>
    <mergeCell ref="U38:V38"/>
    <mergeCell ref="W38:X38"/>
    <mergeCell ref="Y38:Z38"/>
    <mergeCell ref="H37:I37"/>
    <mergeCell ref="J37:L37"/>
    <mergeCell ref="M37:R37"/>
    <mergeCell ref="S37:T37"/>
    <mergeCell ref="U37:V37"/>
    <mergeCell ref="W37:X37"/>
    <mergeCell ref="Y39:Z39"/>
    <mergeCell ref="H40:I40"/>
    <mergeCell ref="J40:L40"/>
    <mergeCell ref="M40:R40"/>
    <mergeCell ref="S40:T40"/>
    <mergeCell ref="U40:V40"/>
    <mergeCell ref="W40:X40"/>
    <mergeCell ref="Y40:Z40"/>
    <mergeCell ref="H39:I39"/>
    <mergeCell ref="J39:L39"/>
    <mergeCell ref="M39:R39"/>
    <mergeCell ref="S39:T39"/>
    <mergeCell ref="U39:V39"/>
    <mergeCell ref="W39:X39"/>
    <mergeCell ref="Y41:Z41"/>
    <mergeCell ref="H42:I42"/>
    <mergeCell ref="J42:L42"/>
    <mergeCell ref="M42:R42"/>
    <mergeCell ref="S42:T42"/>
    <mergeCell ref="U42:V42"/>
    <mergeCell ref="W42:X42"/>
    <mergeCell ref="Y42:Z42"/>
    <mergeCell ref="H41:I41"/>
    <mergeCell ref="J41:L41"/>
    <mergeCell ref="M41:R41"/>
    <mergeCell ref="S41:T41"/>
    <mergeCell ref="U41:V41"/>
    <mergeCell ref="W41:X41"/>
    <mergeCell ref="Y43:Z43"/>
    <mergeCell ref="H44:I44"/>
    <mergeCell ref="J44:L44"/>
    <mergeCell ref="M44:R44"/>
    <mergeCell ref="S44:T44"/>
    <mergeCell ref="U44:V44"/>
    <mergeCell ref="W44:X44"/>
    <mergeCell ref="Y44:Z44"/>
    <mergeCell ref="H43:I43"/>
    <mergeCell ref="J43:L43"/>
    <mergeCell ref="M43:R43"/>
    <mergeCell ref="S43:T43"/>
    <mergeCell ref="U43:V43"/>
    <mergeCell ref="W43:X43"/>
    <mergeCell ref="Y45:Z45"/>
    <mergeCell ref="H46:I46"/>
    <mergeCell ref="J46:L46"/>
    <mergeCell ref="M46:R46"/>
    <mergeCell ref="S46:T46"/>
    <mergeCell ref="U46:V46"/>
    <mergeCell ref="W46:X46"/>
    <mergeCell ref="Y46:Z46"/>
    <mergeCell ref="H45:I45"/>
    <mergeCell ref="J45:L45"/>
    <mergeCell ref="M45:R45"/>
    <mergeCell ref="S45:T45"/>
    <mergeCell ref="U45:V45"/>
    <mergeCell ref="W45:X45"/>
    <mergeCell ref="Y47:Z47"/>
    <mergeCell ref="H48:I48"/>
    <mergeCell ref="J48:L48"/>
    <mergeCell ref="M48:R48"/>
    <mergeCell ref="S48:T48"/>
    <mergeCell ref="U48:V48"/>
    <mergeCell ref="W48:X48"/>
    <mergeCell ref="Y48:Z48"/>
    <mergeCell ref="H47:I47"/>
    <mergeCell ref="J47:L47"/>
    <mergeCell ref="M47:R47"/>
    <mergeCell ref="S47:T47"/>
    <mergeCell ref="U47:V47"/>
    <mergeCell ref="W47:X47"/>
    <mergeCell ref="Y49:Z49"/>
    <mergeCell ref="H50:I50"/>
    <mergeCell ref="J50:L50"/>
    <mergeCell ref="M50:R50"/>
    <mergeCell ref="S50:T50"/>
    <mergeCell ref="U50:V50"/>
    <mergeCell ref="W50:X50"/>
    <mergeCell ref="Y50:Z50"/>
    <mergeCell ref="H49:I49"/>
    <mergeCell ref="J49:L49"/>
    <mergeCell ref="M49:R49"/>
    <mergeCell ref="S49:T49"/>
    <mergeCell ref="U49:V49"/>
    <mergeCell ref="W49:X49"/>
    <mergeCell ref="Y51:Z51"/>
    <mergeCell ref="H52:I52"/>
    <mergeCell ref="J52:L52"/>
    <mergeCell ref="M52:R52"/>
    <mergeCell ref="S52:T52"/>
    <mergeCell ref="U52:V52"/>
    <mergeCell ref="W52:X52"/>
    <mergeCell ref="Y52:Z52"/>
    <mergeCell ref="H51:I51"/>
    <mergeCell ref="J51:L51"/>
    <mergeCell ref="M51:R51"/>
    <mergeCell ref="S51:T51"/>
    <mergeCell ref="U51:V51"/>
    <mergeCell ref="W51:X51"/>
    <mergeCell ref="Y53:Z53"/>
    <mergeCell ref="H54:I54"/>
    <mergeCell ref="J54:L54"/>
    <mergeCell ref="M54:R54"/>
    <mergeCell ref="S54:T54"/>
    <mergeCell ref="U54:V54"/>
    <mergeCell ref="W54:X54"/>
    <mergeCell ref="Y54:Z54"/>
    <mergeCell ref="H53:I53"/>
    <mergeCell ref="J53:L53"/>
    <mergeCell ref="M53:R53"/>
    <mergeCell ref="S53:T53"/>
    <mergeCell ref="U53:V53"/>
    <mergeCell ref="W53:X53"/>
    <mergeCell ref="Y55:Z55"/>
    <mergeCell ref="H56:I56"/>
    <mergeCell ref="J56:L56"/>
    <mergeCell ref="M56:R56"/>
    <mergeCell ref="S56:T56"/>
    <mergeCell ref="U56:V56"/>
    <mergeCell ref="W56:X56"/>
    <mergeCell ref="Y56:Z56"/>
    <mergeCell ref="H55:I55"/>
    <mergeCell ref="J55:L55"/>
    <mergeCell ref="M55:R55"/>
    <mergeCell ref="S55:T55"/>
    <mergeCell ref="U55:V55"/>
    <mergeCell ref="W55:X55"/>
    <mergeCell ref="Y57:Z57"/>
    <mergeCell ref="H58:I58"/>
    <mergeCell ref="J58:L58"/>
    <mergeCell ref="M58:R58"/>
    <mergeCell ref="S58:T58"/>
    <mergeCell ref="U58:V58"/>
    <mergeCell ref="W58:X58"/>
    <mergeCell ref="Y58:Z58"/>
    <mergeCell ref="H57:I57"/>
    <mergeCell ref="J57:L57"/>
    <mergeCell ref="M57:R57"/>
    <mergeCell ref="S57:T57"/>
    <mergeCell ref="U57:V57"/>
    <mergeCell ref="W57:X57"/>
    <mergeCell ref="Y59:Z59"/>
    <mergeCell ref="H60:I60"/>
    <mergeCell ref="J60:L60"/>
    <mergeCell ref="M60:R60"/>
    <mergeCell ref="S60:T60"/>
    <mergeCell ref="U60:V60"/>
    <mergeCell ref="W60:X60"/>
    <mergeCell ref="Y60:Z60"/>
    <mergeCell ref="H59:I59"/>
    <mergeCell ref="J59:L59"/>
    <mergeCell ref="M59:R59"/>
    <mergeCell ref="S59:T59"/>
    <mergeCell ref="U59:V59"/>
    <mergeCell ref="W59:X59"/>
    <mergeCell ref="Y61:Z61"/>
    <mergeCell ref="H62:I62"/>
    <mergeCell ref="J62:L62"/>
    <mergeCell ref="M62:R62"/>
    <mergeCell ref="S62:T62"/>
    <mergeCell ref="U62:V62"/>
    <mergeCell ref="W62:X62"/>
    <mergeCell ref="Y62:Z62"/>
    <mergeCell ref="H61:I61"/>
    <mergeCell ref="J61:L61"/>
    <mergeCell ref="M61:R61"/>
    <mergeCell ref="S61:T61"/>
    <mergeCell ref="U61:V61"/>
    <mergeCell ref="W61:X61"/>
    <mergeCell ref="Y63:Z63"/>
    <mergeCell ref="H64:I64"/>
    <mergeCell ref="J64:L64"/>
    <mergeCell ref="M64:R64"/>
    <mergeCell ref="S64:T64"/>
    <mergeCell ref="U64:V64"/>
    <mergeCell ref="W64:X64"/>
    <mergeCell ref="Y64:Z64"/>
    <mergeCell ref="H63:I63"/>
    <mergeCell ref="J63:L63"/>
    <mergeCell ref="M63:R63"/>
    <mergeCell ref="S63:T63"/>
    <mergeCell ref="U63:V63"/>
    <mergeCell ref="W63:X63"/>
    <mergeCell ref="Y65:Z65"/>
    <mergeCell ref="H66:I66"/>
    <mergeCell ref="J66:L66"/>
    <mergeCell ref="M66:R66"/>
    <mergeCell ref="S66:T66"/>
    <mergeCell ref="U66:V66"/>
    <mergeCell ref="W66:X66"/>
    <mergeCell ref="Y66:Z66"/>
    <mergeCell ref="H65:I65"/>
    <mergeCell ref="J65:L65"/>
    <mergeCell ref="M65:R65"/>
    <mergeCell ref="S65:T65"/>
    <mergeCell ref="U65:V65"/>
    <mergeCell ref="W65:X65"/>
    <mergeCell ref="Y67:Z67"/>
    <mergeCell ref="H68:I68"/>
    <mergeCell ref="J68:L68"/>
    <mergeCell ref="M68:R68"/>
    <mergeCell ref="S68:T68"/>
    <mergeCell ref="U68:V68"/>
    <mergeCell ref="W68:X68"/>
    <mergeCell ref="Y68:Z68"/>
    <mergeCell ref="H67:I67"/>
    <mergeCell ref="J67:L67"/>
    <mergeCell ref="M67:R67"/>
    <mergeCell ref="S67:T67"/>
    <mergeCell ref="U67:V67"/>
    <mergeCell ref="W67:X67"/>
    <mergeCell ref="Y69:Z69"/>
    <mergeCell ref="H70:I70"/>
    <mergeCell ref="J70:L70"/>
    <mergeCell ref="M70:R70"/>
    <mergeCell ref="S70:T70"/>
    <mergeCell ref="U70:V70"/>
    <mergeCell ref="W70:X70"/>
    <mergeCell ref="Y70:Z70"/>
    <mergeCell ref="H69:I69"/>
    <mergeCell ref="J69:L69"/>
    <mergeCell ref="M69:R69"/>
    <mergeCell ref="S69:T69"/>
    <mergeCell ref="U69:V69"/>
    <mergeCell ref="W69:X69"/>
    <mergeCell ref="Y71:Z71"/>
    <mergeCell ref="H72:I72"/>
    <mergeCell ref="J72:L72"/>
    <mergeCell ref="M72:R72"/>
    <mergeCell ref="S72:T72"/>
    <mergeCell ref="U72:V72"/>
    <mergeCell ref="W72:X72"/>
    <mergeCell ref="Y72:Z72"/>
    <mergeCell ref="H71:I71"/>
    <mergeCell ref="J71:L71"/>
    <mergeCell ref="M71:R71"/>
    <mergeCell ref="S71:T71"/>
    <mergeCell ref="U71:V71"/>
    <mergeCell ref="W71:X71"/>
    <mergeCell ref="Y73:Z73"/>
    <mergeCell ref="H74:I74"/>
    <mergeCell ref="J74:L74"/>
    <mergeCell ref="M74:R74"/>
    <mergeCell ref="S74:T74"/>
    <mergeCell ref="U74:V74"/>
    <mergeCell ref="W74:X74"/>
    <mergeCell ref="Y74:Z74"/>
    <mergeCell ref="H73:I73"/>
    <mergeCell ref="J73:L73"/>
    <mergeCell ref="M73:R73"/>
    <mergeCell ref="S73:T73"/>
    <mergeCell ref="U73:V73"/>
    <mergeCell ref="W73:X73"/>
    <mergeCell ref="Y75:Z75"/>
    <mergeCell ref="A76:Z76"/>
    <mergeCell ref="A77:Z77"/>
    <mergeCell ref="A78:A79"/>
    <mergeCell ref="B78:C79"/>
    <mergeCell ref="D78:D79"/>
    <mergeCell ref="E78:E79"/>
    <mergeCell ref="F78:G79"/>
    <mergeCell ref="H78:H79"/>
    <mergeCell ref="I78:I79"/>
    <mergeCell ref="H75:I75"/>
    <mergeCell ref="J75:L75"/>
    <mergeCell ref="M75:R75"/>
    <mergeCell ref="S75:T75"/>
    <mergeCell ref="U75:V75"/>
    <mergeCell ref="W75:X75"/>
    <mergeCell ref="B82:C82"/>
    <mergeCell ref="F82:G82"/>
    <mergeCell ref="J82:K82"/>
    <mergeCell ref="B83:C83"/>
    <mergeCell ref="F83:G83"/>
    <mergeCell ref="J83:K83"/>
    <mergeCell ref="Z78:Z79"/>
    <mergeCell ref="B80:C80"/>
    <mergeCell ref="F80:G80"/>
    <mergeCell ref="J80:K80"/>
    <mergeCell ref="B81:C81"/>
    <mergeCell ref="F81:G81"/>
    <mergeCell ref="J81:K81"/>
    <mergeCell ref="J78:K79"/>
    <mergeCell ref="L78:L79"/>
    <mergeCell ref="M78:M79"/>
    <mergeCell ref="N78:N79"/>
    <mergeCell ref="O78:O79"/>
    <mergeCell ref="P78:Y78"/>
    <mergeCell ref="B86:C86"/>
    <mergeCell ref="F86:G86"/>
    <mergeCell ref="J86:K86"/>
    <mergeCell ref="B87:C87"/>
    <mergeCell ref="F87:G87"/>
    <mergeCell ref="J87:K87"/>
    <mergeCell ref="B84:C84"/>
    <mergeCell ref="F84:G84"/>
    <mergeCell ref="J84:K84"/>
    <mergeCell ref="B85:C85"/>
    <mergeCell ref="F85:G85"/>
    <mergeCell ref="J85:K85"/>
    <mergeCell ref="B90:C90"/>
    <mergeCell ref="F90:G90"/>
    <mergeCell ref="J90:K90"/>
    <mergeCell ref="B91:C91"/>
    <mergeCell ref="F91:G91"/>
    <mergeCell ref="J91:K91"/>
    <mergeCell ref="B88:C88"/>
    <mergeCell ref="F88:G88"/>
    <mergeCell ref="J88:K88"/>
    <mergeCell ref="B89:C89"/>
    <mergeCell ref="F89:G89"/>
    <mergeCell ref="J89:K89"/>
    <mergeCell ref="B94:C94"/>
    <mergeCell ref="F94:G94"/>
    <mergeCell ref="J94:K94"/>
    <mergeCell ref="B95:C95"/>
    <mergeCell ref="F95:G95"/>
    <mergeCell ref="J95:K95"/>
    <mergeCell ref="B92:C92"/>
    <mergeCell ref="F92:G92"/>
    <mergeCell ref="J92:K92"/>
    <mergeCell ref="B93:C93"/>
    <mergeCell ref="F93:G93"/>
    <mergeCell ref="J93:K93"/>
    <mergeCell ref="B98:C98"/>
    <mergeCell ref="F98:G98"/>
    <mergeCell ref="J98:K98"/>
    <mergeCell ref="B99:C99"/>
    <mergeCell ref="F99:G99"/>
    <mergeCell ref="J99:K99"/>
    <mergeCell ref="B96:C96"/>
    <mergeCell ref="F96:G96"/>
    <mergeCell ref="J96:K96"/>
    <mergeCell ref="B97:C97"/>
    <mergeCell ref="F97:G97"/>
    <mergeCell ref="J97:K97"/>
    <mergeCell ref="B102:C102"/>
    <mergeCell ref="F102:G102"/>
    <mergeCell ref="J102:K102"/>
    <mergeCell ref="B103:C103"/>
    <mergeCell ref="F103:G103"/>
    <mergeCell ref="J103:K103"/>
    <mergeCell ref="B100:C100"/>
    <mergeCell ref="F100:G100"/>
    <mergeCell ref="J100:K100"/>
    <mergeCell ref="B101:C101"/>
    <mergeCell ref="F101:G101"/>
    <mergeCell ref="J101:K101"/>
    <mergeCell ref="B106:C106"/>
    <mergeCell ref="F106:G106"/>
    <mergeCell ref="J106:K106"/>
    <mergeCell ref="B107:C107"/>
    <mergeCell ref="F107:G107"/>
    <mergeCell ref="J107:K107"/>
    <mergeCell ref="B104:C104"/>
    <mergeCell ref="F104:G104"/>
    <mergeCell ref="J104:K104"/>
    <mergeCell ref="B105:C105"/>
    <mergeCell ref="F105:G105"/>
    <mergeCell ref="J105:K105"/>
    <mergeCell ref="B110:C110"/>
    <mergeCell ref="F110:G110"/>
    <mergeCell ref="J110:K110"/>
    <mergeCell ref="B111:C111"/>
    <mergeCell ref="F111:G111"/>
    <mergeCell ref="J111:K111"/>
    <mergeCell ref="B108:C108"/>
    <mergeCell ref="F108:G108"/>
    <mergeCell ref="J108:K108"/>
    <mergeCell ref="B109:C109"/>
    <mergeCell ref="F109:G109"/>
    <mergeCell ref="J109:K109"/>
    <mergeCell ref="B114:C114"/>
    <mergeCell ref="F114:G114"/>
    <mergeCell ref="J114:K114"/>
    <mergeCell ref="B115:C115"/>
    <mergeCell ref="F115:G115"/>
    <mergeCell ref="J115:K115"/>
    <mergeCell ref="B112:C112"/>
    <mergeCell ref="F112:G112"/>
    <mergeCell ref="J112:K112"/>
    <mergeCell ref="B113:C113"/>
    <mergeCell ref="F113:G113"/>
    <mergeCell ref="J113:K113"/>
    <mergeCell ref="B118:C118"/>
    <mergeCell ref="F118:G118"/>
    <mergeCell ref="J118:K118"/>
    <mergeCell ref="B119:C119"/>
    <mergeCell ref="F119:G119"/>
    <mergeCell ref="J119:K119"/>
    <mergeCell ref="B116:C116"/>
    <mergeCell ref="F116:G116"/>
    <mergeCell ref="J116:K116"/>
    <mergeCell ref="B117:C117"/>
    <mergeCell ref="F117:G117"/>
    <mergeCell ref="J117:K117"/>
    <mergeCell ref="B122:C122"/>
    <mergeCell ref="F122:G122"/>
    <mergeCell ref="J122:K122"/>
    <mergeCell ref="B123:C123"/>
    <mergeCell ref="F123:G123"/>
    <mergeCell ref="J123:K123"/>
    <mergeCell ref="B120:C120"/>
    <mergeCell ref="F120:G120"/>
    <mergeCell ref="J120:K120"/>
    <mergeCell ref="B121:C121"/>
    <mergeCell ref="F121:G121"/>
    <mergeCell ref="J121:K121"/>
    <mergeCell ref="B126:C126"/>
    <mergeCell ref="F126:G126"/>
    <mergeCell ref="J126:K126"/>
    <mergeCell ref="B127:C127"/>
    <mergeCell ref="F127:G127"/>
    <mergeCell ref="J127:K127"/>
    <mergeCell ref="B124:C124"/>
    <mergeCell ref="F124:G124"/>
    <mergeCell ref="J124:K124"/>
    <mergeCell ref="B125:C125"/>
    <mergeCell ref="F125:G125"/>
    <mergeCell ref="J125:K125"/>
    <mergeCell ref="B130:C130"/>
    <mergeCell ref="F130:G130"/>
    <mergeCell ref="J130:K130"/>
    <mergeCell ref="B131:C131"/>
    <mergeCell ref="F131:G131"/>
    <mergeCell ref="J131:K131"/>
    <mergeCell ref="B128:C128"/>
    <mergeCell ref="F128:G128"/>
    <mergeCell ref="J128:K128"/>
    <mergeCell ref="B129:C129"/>
    <mergeCell ref="F129:G129"/>
    <mergeCell ref="J129:K129"/>
    <mergeCell ref="B134:C134"/>
    <mergeCell ref="F134:G134"/>
    <mergeCell ref="J134:K134"/>
    <mergeCell ref="B135:C135"/>
    <mergeCell ref="F135:G135"/>
    <mergeCell ref="J135:K135"/>
    <mergeCell ref="B132:C132"/>
    <mergeCell ref="F132:G132"/>
    <mergeCell ref="J132:K132"/>
    <mergeCell ref="B133:C133"/>
    <mergeCell ref="F133:G133"/>
    <mergeCell ref="J133:K133"/>
    <mergeCell ref="B138:C138"/>
    <mergeCell ref="F138:G138"/>
    <mergeCell ref="J138:K138"/>
    <mergeCell ref="B139:C139"/>
    <mergeCell ref="F139:G139"/>
    <mergeCell ref="J139:K139"/>
    <mergeCell ref="B136:C136"/>
    <mergeCell ref="F136:G136"/>
    <mergeCell ref="J136:K136"/>
    <mergeCell ref="B137:C137"/>
    <mergeCell ref="F137:G137"/>
    <mergeCell ref="J137:K137"/>
    <mergeCell ref="B143:D143"/>
    <mergeCell ref="H143:L143"/>
    <mergeCell ref="T143:Y143"/>
    <mergeCell ref="T145:Y145"/>
    <mergeCell ref="T147:Y147"/>
    <mergeCell ref="C149:F149"/>
    <mergeCell ref="T149:Y149"/>
    <mergeCell ref="A140:G140"/>
    <mergeCell ref="H140:L140"/>
    <mergeCell ref="M140:Z140"/>
    <mergeCell ref="A141:G142"/>
    <mergeCell ref="H141:L141"/>
    <mergeCell ref="N141:Y141"/>
    <mergeCell ref="G176:U177"/>
    <mergeCell ref="G180:U181"/>
    <mergeCell ref="G184:U185"/>
    <mergeCell ref="G188:U192"/>
    <mergeCell ref="G195:U195"/>
    <mergeCell ref="G198:U198"/>
    <mergeCell ref="C151:F152"/>
    <mergeCell ref="A154:Z154"/>
    <mergeCell ref="C156:W158"/>
    <mergeCell ref="G163:U163"/>
    <mergeCell ref="G166:U167"/>
    <mergeCell ref="G170:U173"/>
    <mergeCell ref="B218:Y218"/>
    <mergeCell ref="B220:Y221"/>
    <mergeCell ref="B223:Y224"/>
    <mergeCell ref="B226:Y226"/>
    <mergeCell ref="B228:Y228"/>
    <mergeCell ref="B230:Y230"/>
    <mergeCell ref="G201:U205"/>
    <mergeCell ref="G208:U208"/>
    <mergeCell ref="A210:Z210"/>
    <mergeCell ref="B212:N212"/>
    <mergeCell ref="B214:Y214"/>
    <mergeCell ref="B216:Y216"/>
    <mergeCell ref="D249:H249"/>
    <mergeCell ref="M249:Y249"/>
    <mergeCell ref="D251:H251"/>
    <mergeCell ref="M251:Y251"/>
    <mergeCell ref="M253:Y253"/>
    <mergeCell ref="C255:W255"/>
    <mergeCell ref="B232:Y232"/>
    <mergeCell ref="B234:Y235"/>
    <mergeCell ref="B237:Y239"/>
    <mergeCell ref="B241:Y241"/>
    <mergeCell ref="B243:Y243"/>
    <mergeCell ref="I246:J246"/>
    <mergeCell ref="K246:L246"/>
  </mergeCells>
  <dataValidations count="6">
    <dataValidation type="date" operator="lessThan" allowBlank="1" showInputMessage="1" showErrorMessage="1" sqref="T143:Y143" xr:uid="{944624D5-9885-4F2A-A9CB-9C758737DBA4}">
      <formula1>TODAY()</formula1>
    </dataValidation>
    <dataValidation type="decimal" allowBlank="1" showInputMessage="1" showErrorMessage="1" sqref="I149" xr:uid="{47F3FB37-2287-49B6-8A30-62C8CF0C04A1}">
      <formula1>0</formula1>
      <formula2>100</formula2>
    </dataValidation>
    <dataValidation type="date" operator="lessThan" allowBlank="1" showInputMessage="1" showErrorMessage="1" sqref="F26:F75" xr:uid="{65BF283B-D063-47F0-B86A-6EED6C1B478B}">
      <formula1>44927</formula1>
    </dataValidation>
    <dataValidation type="date" operator="greaterThan" allowBlank="1" showInputMessage="1" showErrorMessage="1" sqref="M143:S143" xr:uid="{4F567EE7-D504-4019-BB1F-227A706918B6}">
      <formula1>1</formula1>
    </dataValidation>
    <dataValidation type="list" showInputMessage="1" showErrorMessage="1" sqref="H80:H139" xr:uid="{A7F5F22B-473F-436C-A542-50AF5EC1B722}">
      <formula1>INDIRECT($F80)</formula1>
    </dataValidation>
    <dataValidation showInputMessage="1" showErrorMessage="1" sqref="H8 O80:Y139 O149:S151 E148 L8 T150:Y152" xr:uid="{84377D68-7875-43E5-AF8D-1D3FF758081F}"/>
  </dataValidations>
  <printOptions horizontalCentered="1" verticalCentered="1"/>
  <pageMargins left="0.11811023622047245" right="0.11811023622047245" top="0.15748031496062992" bottom="0.15748031496062992" header="0.31496062992125984" footer="0.31496062992125984"/>
  <pageSetup scale="25" orientation="portrait" r:id="rId1"/>
  <rowBreaks count="1" manualBreakCount="1">
    <brk id="106" max="25" man="1"/>
  </rowBreaks>
  <ignoredErrors>
    <ignoredError sqref="H12 G16 M26:R75 W26:X75 C8" unlockedFormula="1"/>
    <ignoredError sqref="B16 H8 K13:L16 O12" evalError="1"/>
    <ignoredError sqref="A26:A75 A80:A139" numberStoredAsText="1"/>
  </ignoredErrors>
  <drawing r:id="rId2"/>
  <extLst>
    <ext xmlns:x14="http://schemas.microsoft.com/office/spreadsheetml/2009/9/main" uri="{CCE6A557-97BC-4b89-ADB6-D9C93CAAB3DF}">
      <x14:dataValidations xmlns:xm="http://schemas.microsoft.com/office/excel/2006/main" count="7">
        <x14:dataValidation type="list" showInputMessage="1" showErrorMessage="1" xr:uid="{5E592518-EF35-4874-B36A-44E59D4F5E0B}">
          <x14:formula1>
            <xm:f>Listas!$F$2:$F$34</xm:f>
          </x14:formula1>
          <xm:sqref>T149:Y149</xm:sqref>
        </x14:dataValidation>
        <x14:dataValidation type="list" showInputMessage="1" showErrorMessage="1" xr:uid="{E8AC6928-048B-4FB8-B46F-2448C0CA868F}">
          <x14:formula1>
            <xm:f>Listas!$D$2:$D$5</xm:f>
          </x14:formula1>
          <xm:sqref>N27:T75 Y26:Y75</xm:sqref>
        </x14:dataValidation>
        <x14:dataValidation type="list" showInputMessage="1" showErrorMessage="1" xr:uid="{F8CC3ACD-C2BD-433F-A84E-821262EC4478}">
          <x14:formula1>
            <xm:f>'ListasDpto-Mpio'!$A$3:$A$35</xm:f>
          </x14:formula1>
          <xm:sqref>F80:G139</xm:sqref>
        </x14:dataValidation>
        <x14:dataValidation type="list" allowBlank="1" showInputMessage="1" showErrorMessage="1" xr:uid="{AED83E58-C0C7-478D-AAC0-AEB7A382A75D}">
          <x14:formula1>
            <xm:f>Listas!$J$2:$J$4</xm:f>
          </x14:formula1>
          <xm:sqref>L80:L139</xm:sqref>
        </x14:dataValidation>
        <x14:dataValidation type="list" showInputMessage="1" showErrorMessage="1" xr:uid="{A47B25E1-0107-4477-95EB-E3E6A94C6382}">
          <x14:formula1>
            <xm:f>Listas!$I$2:$I$3</xm:f>
          </x14:formula1>
          <xm:sqref>D80:D139</xm:sqref>
        </x14:dataValidation>
        <x14:dataValidation type="list" showInputMessage="1" showErrorMessage="1" xr:uid="{F0D8CEC5-8B8A-4698-A8B2-49E3E41A98F6}">
          <x14:formula1>
            <xm:f>Listas!$B$2:$B$3</xm:f>
          </x14:formula1>
          <xm:sqref>U26:U75 L27:L75 K246 W162 W165 W169 W175 W179 W183 W187 W194 W197 W200 W207 N80:N139 Z80:Z139 F147</xm:sqref>
        </x14:dataValidation>
        <x14:dataValidation type="list" showInputMessage="1" showErrorMessage="1" xr:uid="{ECA1D522-0624-4559-AFE0-D55E4A0C0368}">
          <x14:formula1>
            <xm:f>Listas!$A$2:$A$4</xm:f>
          </x14:formula1>
          <xm:sqref>C26:C75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E6BAB-9385-4A27-B314-BBFB8318E4BA}">
  <dimension ref="A1:AA256"/>
  <sheetViews>
    <sheetView showGridLines="0" zoomScale="50" zoomScaleNormal="50" zoomScaleSheetLayoutView="10" workbookViewId="0">
      <selection activeCell="C12" sqref="C12:D12"/>
    </sheetView>
  </sheetViews>
  <sheetFormatPr baseColWidth="10" defaultColWidth="11.44140625" defaultRowHeight="14.4" x14ac:dyDescent="0.3"/>
  <cols>
    <col min="1" max="1" width="9.109375" style="1" customWidth="1"/>
    <col min="2" max="2" width="23.44140625" style="1" customWidth="1"/>
    <col min="3" max="4" width="13.6640625" style="1" customWidth="1"/>
    <col min="5" max="6" width="24" style="1" customWidth="1"/>
    <col min="7" max="7" width="14.44140625" style="1" customWidth="1"/>
    <col min="8" max="8" width="62.33203125" style="1" customWidth="1"/>
    <col min="9" max="9" width="24" style="1" customWidth="1"/>
    <col min="10" max="10" width="22" style="1" customWidth="1"/>
    <col min="11" max="11" width="15.44140625" style="1" customWidth="1"/>
    <col min="12" max="12" width="12.33203125" style="1" customWidth="1"/>
    <col min="13" max="13" width="14" style="1" customWidth="1"/>
    <col min="14" max="14" width="13" style="1" customWidth="1"/>
    <col min="15" max="15" width="14.88671875" style="1" customWidth="1"/>
    <col min="16" max="20" width="8.5546875" style="1" customWidth="1"/>
    <col min="21" max="25" width="11" style="1" customWidth="1"/>
    <col min="26" max="26" width="13" style="1" customWidth="1"/>
    <col min="27" max="27" width="11.44140625" style="1"/>
    <col min="28" max="16384" width="11.44140625" style="7"/>
  </cols>
  <sheetData>
    <row r="1" spans="1:27" ht="15" thickBot="1" x14ac:dyDescent="0.35"/>
    <row r="2" spans="1:27" ht="41.25" customHeight="1" x14ac:dyDescent="0.3">
      <c r="A2" s="8"/>
      <c r="B2" s="9"/>
      <c r="C2" s="156" t="s">
        <v>0</v>
      </c>
      <c r="D2" s="157"/>
      <c r="E2" s="157"/>
      <c r="F2" s="157"/>
      <c r="G2" s="157"/>
      <c r="H2" s="157"/>
      <c r="I2" s="157"/>
      <c r="J2" s="157"/>
      <c r="K2" s="157"/>
      <c r="L2" s="157"/>
      <c r="M2" s="157"/>
      <c r="N2" s="157"/>
      <c r="O2" s="157"/>
      <c r="P2" s="157"/>
      <c r="Q2" s="157"/>
      <c r="R2" s="157"/>
      <c r="S2" s="157"/>
      <c r="T2" s="158"/>
      <c r="U2" s="244" t="s">
        <v>1</v>
      </c>
      <c r="V2" s="244"/>
      <c r="W2" s="244"/>
      <c r="X2" s="244"/>
      <c r="Y2" s="244"/>
      <c r="Z2" s="245"/>
    </row>
    <row r="3" spans="1:27" ht="41.25" customHeight="1" x14ac:dyDescent="0.3">
      <c r="A3" s="10"/>
      <c r="B3" s="11"/>
      <c r="C3" s="159"/>
      <c r="D3" s="160"/>
      <c r="E3" s="160"/>
      <c r="F3" s="160"/>
      <c r="G3" s="160"/>
      <c r="H3" s="160"/>
      <c r="I3" s="160"/>
      <c r="J3" s="160"/>
      <c r="K3" s="160"/>
      <c r="L3" s="160"/>
      <c r="M3" s="160"/>
      <c r="N3" s="160"/>
      <c r="O3" s="160"/>
      <c r="P3" s="160"/>
      <c r="Q3" s="160"/>
      <c r="R3" s="160"/>
      <c r="S3" s="160"/>
      <c r="T3" s="161"/>
      <c r="U3" s="246" t="s">
        <v>2</v>
      </c>
      <c r="V3" s="246"/>
      <c r="W3" s="246"/>
      <c r="X3" s="246"/>
      <c r="Y3" s="246"/>
      <c r="Z3" s="247"/>
    </row>
    <row r="4" spans="1:27" ht="41.25" customHeight="1" thickBot="1" x14ac:dyDescent="0.35">
      <c r="A4" s="12"/>
      <c r="B4" s="13"/>
      <c r="C4" s="162" t="s">
        <v>3092</v>
      </c>
      <c r="D4" s="163"/>
      <c r="E4" s="163"/>
      <c r="F4" s="163"/>
      <c r="G4" s="163"/>
      <c r="H4" s="163"/>
      <c r="I4" s="163"/>
      <c r="J4" s="163"/>
      <c r="K4" s="163"/>
      <c r="L4" s="163"/>
      <c r="M4" s="163"/>
      <c r="N4" s="163"/>
      <c r="O4" s="163"/>
      <c r="P4" s="163"/>
      <c r="Q4" s="163"/>
      <c r="R4" s="163"/>
      <c r="S4" s="163"/>
      <c r="T4" s="164"/>
      <c r="U4" s="248" t="s">
        <v>3</v>
      </c>
      <c r="V4" s="248"/>
      <c r="W4" s="248"/>
      <c r="X4" s="248"/>
      <c r="Y4" s="248"/>
      <c r="Z4" s="249"/>
    </row>
    <row r="5" spans="1:27" ht="18.600000000000001" thickBot="1" x14ac:dyDescent="0.35">
      <c r="C5" s="14"/>
      <c r="D5" s="14"/>
      <c r="E5" s="14"/>
      <c r="F5" s="14"/>
      <c r="G5" s="14"/>
      <c r="H5" s="14"/>
      <c r="I5" s="14"/>
      <c r="J5" s="14"/>
      <c r="K5" s="14"/>
      <c r="L5" s="15"/>
      <c r="M5" s="15"/>
      <c r="N5" s="15"/>
      <c r="O5" s="15"/>
      <c r="P5" s="15"/>
      <c r="Q5" s="15"/>
      <c r="R5" s="15"/>
      <c r="S5" s="15"/>
      <c r="T5" s="15"/>
      <c r="U5" s="15"/>
      <c r="V5" s="15"/>
      <c r="W5" s="15"/>
      <c r="X5" s="15"/>
      <c r="Y5" s="15"/>
      <c r="Z5" s="15"/>
    </row>
    <row r="6" spans="1:27" ht="24" thickBot="1" x14ac:dyDescent="0.35">
      <c r="A6" s="170" t="s">
        <v>2846</v>
      </c>
      <c r="B6" s="171"/>
      <c r="C6" s="171"/>
      <c r="D6" s="171"/>
      <c r="E6" s="171"/>
      <c r="F6" s="171"/>
      <c r="G6" s="171"/>
      <c r="H6" s="171"/>
      <c r="I6" s="171"/>
      <c r="J6" s="171"/>
      <c r="K6" s="171"/>
      <c r="L6" s="171"/>
      <c r="M6" s="171"/>
      <c r="N6" s="171"/>
      <c r="O6" s="171"/>
      <c r="P6" s="171"/>
      <c r="Q6" s="171"/>
      <c r="R6" s="171"/>
      <c r="S6" s="171"/>
      <c r="T6" s="171"/>
      <c r="U6" s="171"/>
      <c r="V6" s="171"/>
      <c r="W6" s="171"/>
      <c r="X6" s="171"/>
      <c r="Y6" s="171"/>
      <c r="Z6" s="172"/>
      <c r="AA6" s="2"/>
    </row>
    <row r="7" spans="1:27" x14ac:dyDescent="0.3">
      <c r="A7" s="8"/>
      <c r="B7" s="16"/>
      <c r="C7" s="16"/>
      <c r="D7" s="16"/>
      <c r="E7" s="16"/>
      <c r="F7" s="16"/>
      <c r="G7" s="16"/>
      <c r="H7" s="16"/>
      <c r="I7" s="16"/>
      <c r="J7" s="16"/>
      <c r="K7" s="16"/>
      <c r="L7" s="16"/>
      <c r="M7" s="16"/>
      <c r="N7" s="16"/>
      <c r="O7" s="16"/>
      <c r="P7" s="16"/>
      <c r="Q7" s="16"/>
      <c r="R7" s="16"/>
      <c r="S7" s="16"/>
      <c r="T7" s="16"/>
      <c r="U7" s="16"/>
      <c r="V7" s="16"/>
      <c r="W7" s="16"/>
      <c r="X7" s="16"/>
      <c r="Y7" s="16"/>
      <c r="Z7" s="9"/>
    </row>
    <row r="8" spans="1:27" ht="23.25" customHeight="1" x14ac:dyDescent="0.3">
      <c r="A8" s="173" t="s">
        <v>2847</v>
      </c>
      <c r="B8" s="174"/>
      <c r="C8" s="262">
        <f>+MI_Plural_1!C8</f>
        <v>0</v>
      </c>
      <c r="D8" s="262"/>
      <c r="E8" s="262"/>
      <c r="F8" s="17"/>
      <c r="G8" s="105" t="s">
        <v>4</v>
      </c>
      <c r="H8" s="250" t="e">
        <f>VLOOKUP(C8,Invitaciones!A:G,2,0)</f>
        <v>#N/A</v>
      </c>
      <c r="I8" s="250"/>
      <c r="K8" s="129" t="s">
        <v>5</v>
      </c>
      <c r="L8" s="125" t="s">
        <v>22</v>
      </c>
      <c r="T8" s="166" t="s">
        <v>6</v>
      </c>
      <c r="U8" s="166"/>
      <c r="V8" s="153">
        <v>0</v>
      </c>
      <c r="W8" s="146"/>
      <c r="X8" s="104" t="s">
        <v>3093</v>
      </c>
      <c r="Y8" s="146"/>
      <c r="Z8" s="154">
        <f>+SUM(MI_Plural_1!V8+MI_Plural_2!V8+V8+MI_Plural_4!V8+MI_Plural_5!V8+MI_Plural_6!V8)</f>
        <v>0</v>
      </c>
    </row>
    <row r="9" spans="1:27" ht="15" thickBot="1" x14ac:dyDescent="0.35">
      <c r="A9" s="12"/>
      <c r="B9" s="19"/>
      <c r="C9" s="19"/>
      <c r="D9" s="19"/>
      <c r="E9" s="19"/>
      <c r="F9" s="20"/>
      <c r="G9" s="19"/>
      <c r="H9" s="19"/>
      <c r="I9" s="19"/>
      <c r="J9" s="19"/>
      <c r="K9" s="19"/>
      <c r="L9" s="19"/>
      <c r="M9" s="19"/>
      <c r="N9" s="19"/>
      <c r="O9" s="19"/>
      <c r="P9" s="19"/>
      <c r="Q9" s="19"/>
      <c r="R9" s="19"/>
      <c r="S9" s="19"/>
      <c r="T9" s="19"/>
      <c r="U9" s="19"/>
      <c r="V9" s="19"/>
      <c r="W9" s="19"/>
      <c r="X9" s="19"/>
      <c r="Y9" s="19"/>
      <c r="Z9" s="13"/>
    </row>
    <row r="10" spans="1:27" ht="24" thickBot="1" x14ac:dyDescent="0.35">
      <c r="A10" s="170" t="s">
        <v>2735</v>
      </c>
      <c r="B10" s="171"/>
      <c r="C10" s="171"/>
      <c r="D10" s="171"/>
      <c r="E10" s="171"/>
      <c r="F10" s="171"/>
      <c r="G10" s="171"/>
      <c r="H10" s="172"/>
      <c r="I10" s="171" t="s">
        <v>2845</v>
      </c>
      <c r="J10" s="171"/>
      <c r="K10" s="171"/>
      <c r="L10" s="171"/>
      <c r="M10" s="171"/>
      <c r="N10" s="171"/>
      <c r="O10" s="171"/>
      <c r="P10" s="171"/>
      <c r="Q10" s="171"/>
      <c r="R10" s="171"/>
      <c r="S10" s="171"/>
      <c r="T10" s="171"/>
      <c r="U10" s="171"/>
      <c r="V10" s="171"/>
      <c r="W10" s="171"/>
      <c r="X10" s="171"/>
      <c r="Y10" s="171"/>
      <c r="Z10" s="172"/>
      <c r="AA10" s="2"/>
    </row>
    <row r="11" spans="1:27" x14ac:dyDescent="0.3">
      <c r="A11" s="10"/>
      <c r="B11" s="18"/>
      <c r="C11" s="18"/>
      <c r="D11" s="18"/>
      <c r="E11" s="18"/>
      <c r="F11" s="18"/>
      <c r="G11" s="18"/>
      <c r="H11" s="11"/>
      <c r="I11" s="16"/>
      <c r="J11" s="16"/>
      <c r="K11" s="16"/>
      <c r="L11" s="16"/>
      <c r="M11" s="16"/>
      <c r="N11" s="16"/>
      <c r="O11" s="16"/>
      <c r="P11" s="16"/>
      <c r="Q11" s="16"/>
      <c r="R11" s="16"/>
      <c r="S11" s="16"/>
      <c r="T11" s="16"/>
      <c r="U11" s="16"/>
      <c r="V11" s="16"/>
      <c r="W11" s="16"/>
      <c r="X11" s="16"/>
      <c r="Y11" s="16"/>
      <c r="Z11" s="9"/>
    </row>
    <row r="12" spans="1:27" ht="21" customHeight="1" x14ac:dyDescent="0.3">
      <c r="A12" s="10"/>
      <c r="B12" s="96" t="s">
        <v>59</v>
      </c>
      <c r="C12" s="193"/>
      <c r="D12" s="193"/>
      <c r="E12" s="18"/>
      <c r="F12" s="18"/>
      <c r="G12" s="130" t="s">
        <v>59</v>
      </c>
      <c r="H12" s="152">
        <f>+MI_Plural_1!H12</f>
        <v>0</v>
      </c>
      <c r="I12" s="41"/>
      <c r="J12" s="21" t="s">
        <v>2727</v>
      </c>
      <c r="K12" s="251">
        <f>+C8</f>
        <v>0</v>
      </c>
      <c r="L12" s="251"/>
      <c r="M12" s="51"/>
      <c r="N12" s="21" t="s">
        <v>2712</v>
      </c>
      <c r="O12" s="205" t="e">
        <f>VLOOKUP(C8,Invitaciones!A:G,7,0)</f>
        <v>#N/A</v>
      </c>
      <c r="P12" s="205"/>
      <c r="Q12" s="205"/>
      <c r="R12" s="205"/>
      <c r="S12" s="205"/>
      <c r="T12" s="205"/>
      <c r="U12" s="205"/>
      <c r="V12" s="205"/>
      <c r="W12" s="205"/>
      <c r="X12" s="205"/>
      <c r="Y12" s="205"/>
      <c r="Z12" s="52"/>
    </row>
    <row r="13" spans="1:27" ht="15.6" x14ac:dyDescent="0.3">
      <c r="A13" s="10"/>
      <c r="B13" s="97" t="s">
        <v>2848</v>
      </c>
      <c r="C13" s="106"/>
      <c r="D13" s="106"/>
      <c r="E13" s="106"/>
      <c r="F13" s="18"/>
      <c r="G13" s="75" t="s">
        <v>3085</v>
      </c>
      <c r="H13" s="100"/>
      <c r="I13" s="18"/>
      <c r="J13" s="21" t="s">
        <v>2728</v>
      </c>
      <c r="K13" s="251" t="e">
        <f>VLOOKUP(C8,Invitaciones!A:G,5,0)</f>
        <v>#N/A</v>
      </c>
      <c r="L13" s="251"/>
      <c r="M13" s="51"/>
      <c r="N13" s="51"/>
      <c r="O13" s="205"/>
      <c r="P13" s="205"/>
      <c r="Q13" s="205"/>
      <c r="R13" s="205"/>
      <c r="S13" s="205"/>
      <c r="T13" s="205"/>
      <c r="U13" s="205"/>
      <c r="V13" s="205"/>
      <c r="W13" s="205"/>
      <c r="X13" s="205"/>
      <c r="Y13" s="205"/>
      <c r="Z13" s="52"/>
    </row>
    <row r="14" spans="1:27" ht="15.6" x14ac:dyDescent="0.3">
      <c r="A14" s="10"/>
      <c r="B14" s="18"/>
      <c r="C14" s="18"/>
      <c r="D14" s="106"/>
      <c r="E14" s="18"/>
      <c r="F14" s="18"/>
      <c r="G14" s="18"/>
      <c r="H14" s="100"/>
      <c r="I14" s="18"/>
      <c r="J14" s="21" t="s">
        <v>2730</v>
      </c>
      <c r="K14" s="252" t="e">
        <f>VLOOKUP(C8,Invitaciones!A:G,3,0)</f>
        <v>#N/A</v>
      </c>
      <c r="L14" s="252"/>
      <c r="M14" s="51"/>
      <c r="N14" s="51"/>
      <c r="O14" s="205"/>
      <c r="P14" s="205"/>
      <c r="Q14" s="205"/>
      <c r="R14" s="205"/>
      <c r="S14" s="205"/>
      <c r="T14" s="205"/>
      <c r="U14" s="205"/>
      <c r="V14" s="205"/>
      <c r="W14" s="205"/>
      <c r="X14" s="205"/>
      <c r="Y14" s="205"/>
      <c r="Z14" s="52"/>
    </row>
    <row r="15" spans="1:27" ht="15.6" x14ac:dyDescent="0.3">
      <c r="A15" s="10"/>
      <c r="B15" s="255" t="s">
        <v>2734</v>
      </c>
      <c r="C15" s="255"/>
      <c r="D15" s="255"/>
      <c r="E15" s="255"/>
      <c r="F15" s="127"/>
      <c r="G15" s="256" t="s">
        <v>2850</v>
      </c>
      <c r="H15" s="257"/>
      <c r="I15" s="18"/>
      <c r="J15" s="21" t="s">
        <v>2731</v>
      </c>
      <c r="K15" s="253" t="e">
        <f>VLOOKUP(C8,Invitaciones!A:G,4,0)</f>
        <v>#N/A</v>
      </c>
      <c r="L15" s="253"/>
      <c r="M15" s="51"/>
      <c r="N15" s="51"/>
      <c r="O15" s="205"/>
      <c r="P15" s="205"/>
      <c r="Q15" s="205"/>
      <c r="R15" s="205"/>
      <c r="S15" s="205"/>
      <c r="T15" s="205"/>
      <c r="U15" s="205"/>
      <c r="V15" s="205"/>
      <c r="W15" s="205"/>
      <c r="X15" s="205"/>
      <c r="Y15" s="205"/>
      <c r="Z15" s="52"/>
    </row>
    <row r="16" spans="1:27" ht="15.75" customHeight="1" x14ac:dyDescent="0.3">
      <c r="A16" s="10"/>
      <c r="B16" s="254" t="e">
        <f>VLOOKUP(C12,EAS!A:B,2,0)</f>
        <v>#N/A</v>
      </c>
      <c r="C16" s="254"/>
      <c r="D16" s="254"/>
      <c r="E16" s="254"/>
      <c r="F16" s="126"/>
      <c r="G16" s="260">
        <f>+MI_Plural_1!G16</f>
        <v>0</v>
      </c>
      <c r="H16" s="261"/>
      <c r="I16" s="18"/>
      <c r="J16" s="21" t="s">
        <v>2729</v>
      </c>
      <c r="K16" s="253" t="e">
        <f>VLOOKUP(C8,Invitaciones!A:G,6,0)</f>
        <v>#N/A</v>
      </c>
      <c r="L16" s="253"/>
      <c r="M16" s="51"/>
      <c r="N16" s="51"/>
      <c r="O16" s="205"/>
      <c r="P16" s="205"/>
      <c r="Q16" s="205"/>
      <c r="R16" s="205"/>
      <c r="S16" s="205"/>
      <c r="T16" s="205"/>
      <c r="U16" s="205"/>
      <c r="V16" s="205"/>
      <c r="W16" s="205"/>
      <c r="X16" s="205"/>
      <c r="Y16" s="205"/>
      <c r="Z16" s="52"/>
    </row>
    <row r="17" spans="1:27" ht="15.75" customHeight="1" x14ac:dyDescent="0.3">
      <c r="A17" s="10"/>
      <c r="B17" s="254"/>
      <c r="C17" s="254"/>
      <c r="D17" s="254"/>
      <c r="E17" s="254"/>
      <c r="F17" s="126"/>
      <c r="G17" s="260"/>
      <c r="H17" s="261"/>
      <c r="I17" s="18"/>
      <c r="J17" s="21" t="s">
        <v>2732</v>
      </c>
      <c r="K17" s="251" t="s">
        <v>3029</v>
      </c>
      <c r="L17" s="251"/>
      <c r="M17" s="51"/>
      <c r="N17" s="51"/>
      <c r="O17" s="205"/>
      <c r="P17" s="205"/>
      <c r="Q17" s="205"/>
      <c r="R17" s="205"/>
      <c r="S17" s="205"/>
      <c r="T17" s="205"/>
      <c r="U17" s="205"/>
      <c r="V17" s="205"/>
      <c r="W17" s="205"/>
      <c r="X17" s="205"/>
      <c r="Y17" s="205"/>
      <c r="Z17" s="52"/>
    </row>
    <row r="18" spans="1:27" ht="15.6" x14ac:dyDescent="0.3">
      <c r="A18" s="10"/>
      <c r="B18" s="254"/>
      <c r="C18" s="254"/>
      <c r="D18" s="254"/>
      <c r="E18" s="254"/>
      <c r="F18" s="126"/>
      <c r="G18" s="260"/>
      <c r="H18" s="261"/>
      <c r="I18" s="18"/>
      <c r="J18" s="21" t="s">
        <v>2733</v>
      </c>
      <c r="K18" s="251" t="s">
        <v>2851</v>
      </c>
      <c r="L18" s="251"/>
      <c r="M18" s="51"/>
      <c r="N18" s="51"/>
      <c r="O18" s="205"/>
      <c r="P18" s="205"/>
      <c r="Q18" s="205"/>
      <c r="R18" s="205"/>
      <c r="S18" s="205"/>
      <c r="T18" s="205"/>
      <c r="U18" s="205"/>
      <c r="V18" s="205"/>
      <c r="W18" s="205"/>
      <c r="X18" s="205"/>
      <c r="Y18" s="205"/>
      <c r="Z18" s="52"/>
    </row>
    <row r="19" spans="1:27" ht="15.75" customHeight="1" x14ac:dyDescent="0.3">
      <c r="A19" s="10"/>
      <c r="B19" s="254"/>
      <c r="C19" s="254"/>
      <c r="D19" s="254"/>
      <c r="E19" s="254"/>
      <c r="F19" s="98"/>
      <c r="G19" s="260"/>
      <c r="H19" s="261"/>
      <c r="I19" s="18"/>
      <c r="J19" s="18"/>
      <c r="K19" s="18"/>
      <c r="L19" s="22"/>
      <c r="M19" s="22"/>
      <c r="N19" s="23"/>
      <c r="O19" s="23"/>
      <c r="P19" s="23"/>
      <c r="Q19" s="23"/>
      <c r="R19" s="23"/>
      <c r="S19" s="23"/>
      <c r="T19" s="23"/>
      <c r="U19" s="23"/>
      <c r="V19" s="23"/>
      <c r="W19" s="23"/>
      <c r="X19" s="23"/>
      <c r="Y19" s="23"/>
      <c r="Z19" s="24"/>
    </row>
    <row r="20" spans="1:27" ht="15" thickBot="1" x14ac:dyDescent="0.35">
      <c r="A20" s="12"/>
      <c r="B20" s="19"/>
      <c r="C20" s="19"/>
      <c r="D20" s="19"/>
      <c r="E20" s="19"/>
      <c r="F20" s="19"/>
      <c r="G20" s="19"/>
      <c r="H20" s="13"/>
      <c r="I20" s="25"/>
      <c r="J20" s="25"/>
      <c r="K20" s="25"/>
      <c r="L20" s="25"/>
      <c r="M20" s="19"/>
      <c r="N20" s="19"/>
      <c r="O20" s="19"/>
      <c r="P20" s="19"/>
      <c r="Q20" s="19"/>
      <c r="R20" s="19"/>
      <c r="S20" s="19"/>
      <c r="T20" s="19"/>
      <c r="U20" s="19"/>
      <c r="V20" s="19"/>
      <c r="W20" s="19"/>
      <c r="X20" s="19"/>
      <c r="Y20" s="19"/>
      <c r="Z20" s="13"/>
    </row>
    <row r="21" spans="1:27" ht="24" thickBot="1" x14ac:dyDescent="0.35">
      <c r="A21" s="167" t="s">
        <v>2713</v>
      </c>
      <c r="B21" s="168"/>
      <c r="C21" s="168"/>
      <c r="D21" s="168"/>
      <c r="E21" s="168"/>
      <c r="F21" s="168"/>
      <c r="G21" s="168"/>
      <c r="H21" s="168"/>
      <c r="I21" s="171"/>
      <c r="J21" s="171"/>
      <c r="K21" s="171"/>
      <c r="L21" s="171"/>
      <c r="M21" s="171"/>
      <c r="N21" s="171"/>
      <c r="O21" s="171"/>
      <c r="P21" s="171"/>
      <c r="Q21" s="171"/>
      <c r="R21" s="171"/>
      <c r="S21" s="171"/>
      <c r="T21" s="171"/>
      <c r="U21" s="171"/>
      <c r="V21" s="171"/>
      <c r="W21" s="171"/>
      <c r="X21" s="171"/>
      <c r="Y21" s="171"/>
      <c r="Z21" s="172"/>
      <c r="AA21" s="2"/>
    </row>
    <row r="22" spans="1:27" ht="15" thickBot="1" x14ac:dyDescent="0.35">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62"/>
    </row>
    <row r="23" spans="1:27" ht="24" thickBot="1" x14ac:dyDescent="0.35">
      <c r="A23" s="186" t="s">
        <v>2714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9"/>
      <c r="AA23" s="2"/>
    </row>
    <row r="24" spans="1:27" ht="21.75" customHeight="1" thickBot="1" x14ac:dyDescent="0.35">
      <c r="A24" s="187" t="s">
        <v>3086</v>
      </c>
      <c r="B24" s="188"/>
      <c r="C24" s="188"/>
      <c r="D24" s="188"/>
      <c r="E24" s="188"/>
      <c r="F24" s="188"/>
      <c r="G24" s="188"/>
      <c r="H24" s="188"/>
      <c r="I24" s="188"/>
      <c r="J24" s="188"/>
      <c r="K24" s="188"/>
      <c r="L24" s="188"/>
      <c r="M24" s="188"/>
      <c r="N24" s="188"/>
      <c r="O24" s="189"/>
      <c r="P24" s="189"/>
      <c r="Q24" s="189"/>
      <c r="R24" s="189"/>
      <c r="S24" s="189"/>
      <c r="T24" s="189"/>
      <c r="U24" s="189"/>
      <c r="V24" s="189"/>
      <c r="W24" s="189"/>
      <c r="X24" s="189"/>
      <c r="Y24" s="189"/>
      <c r="Z24" s="190"/>
    </row>
    <row r="25" spans="1:27" s="28" customFormat="1" ht="60.75" customHeight="1" thickBot="1" x14ac:dyDescent="0.35">
      <c r="A25" s="26" t="s">
        <v>2715</v>
      </c>
      <c r="B25" s="27" t="s">
        <v>2849</v>
      </c>
      <c r="C25" s="112" t="s">
        <v>2716</v>
      </c>
      <c r="D25" s="112" t="s">
        <v>2717</v>
      </c>
      <c r="E25" s="112" t="s">
        <v>2718</v>
      </c>
      <c r="F25" s="112" t="s">
        <v>2719</v>
      </c>
      <c r="G25" s="112" t="s">
        <v>2720</v>
      </c>
      <c r="H25" s="195" t="s">
        <v>2721</v>
      </c>
      <c r="I25" s="195"/>
      <c r="J25" s="195" t="s">
        <v>2722</v>
      </c>
      <c r="K25" s="195"/>
      <c r="L25" s="195"/>
      <c r="M25" s="195" t="s">
        <v>2723</v>
      </c>
      <c r="N25" s="195"/>
      <c r="O25" s="195"/>
      <c r="P25" s="195"/>
      <c r="Q25" s="195"/>
      <c r="R25" s="195"/>
      <c r="S25" s="195" t="s">
        <v>2724</v>
      </c>
      <c r="T25" s="195"/>
      <c r="U25" s="195" t="s">
        <v>2725</v>
      </c>
      <c r="V25" s="195"/>
      <c r="W25" s="195" t="s">
        <v>6</v>
      </c>
      <c r="X25" s="195"/>
      <c r="Y25" s="195" t="s">
        <v>2726</v>
      </c>
      <c r="Z25" s="206"/>
      <c r="AA25" s="3"/>
    </row>
    <row r="26" spans="1:27" ht="21.75" customHeight="1" x14ac:dyDescent="0.3">
      <c r="A26" s="29" t="s">
        <v>2736</v>
      </c>
      <c r="B26" s="113"/>
      <c r="C26" s="116"/>
      <c r="D26" s="57"/>
      <c r="E26" s="93"/>
      <c r="F26" s="93"/>
      <c r="G26" s="30" t="str">
        <f>IF(AND(E26&lt;&gt;"",F26&lt;&gt;""),((F26-E26)/30),"")</f>
        <v/>
      </c>
      <c r="H26" s="197"/>
      <c r="I26" s="197"/>
      <c r="J26" s="197"/>
      <c r="K26" s="197"/>
      <c r="L26" s="197"/>
      <c r="M26" s="196" t="str">
        <f>+IF(L26="No",1,IF(L26="Si","Ingrese %",""))</f>
        <v/>
      </c>
      <c r="N26" s="196"/>
      <c r="O26" s="196"/>
      <c r="P26" s="196"/>
      <c r="Q26" s="196"/>
      <c r="R26" s="196"/>
      <c r="S26" s="210"/>
      <c r="T26" s="210"/>
      <c r="U26" s="207"/>
      <c r="V26" s="207"/>
      <c r="W26" s="209" t="str">
        <f>+IF(U26="No",1,IF(U26="Si","Ingrese %",""))</f>
        <v/>
      </c>
      <c r="X26" s="209"/>
      <c r="Y26" s="207"/>
      <c r="Z26" s="208"/>
      <c r="AA26" s="4"/>
    </row>
    <row r="27" spans="1:27" ht="21.75" customHeight="1" x14ac:dyDescent="0.3">
      <c r="A27" s="31" t="s">
        <v>2737</v>
      </c>
      <c r="B27" s="109"/>
      <c r="C27" s="117"/>
      <c r="D27" s="55"/>
      <c r="E27" s="94"/>
      <c r="F27" s="94"/>
      <c r="G27" s="32" t="str">
        <f t="shared" ref="G27:G75" si="0">IF(AND(E27&lt;&gt;"",F27&lt;&gt;""),((F27-E27)/30),"")</f>
        <v/>
      </c>
      <c r="H27" s="191"/>
      <c r="I27" s="191"/>
      <c r="J27" s="191"/>
      <c r="K27" s="191"/>
      <c r="L27" s="191"/>
      <c r="M27" s="204" t="str">
        <f t="shared" ref="M27:M75" si="1">+IF(L27="No",1,IF(L27="Si","Ingrese %",""))</f>
        <v/>
      </c>
      <c r="N27" s="204"/>
      <c r="O27" s="204"/>
      <c r="P27" s="204"/>
      <c r="Q27" s="204"/>
      <c r="R27" s="204"/>
      <c r="S27" s="211"/>
      <c r="T27" s="211"/>
      <c r="U27" s="212"/>
      <c r="V27" s="212"/>
      <c r="W27" s="213" t="str">
        <f t="shared" ref="W27:W75" si="2">+IF(U27="No",1,IF(U27="Si","Ingrese %",""))</f>
        <v/>
      </c>
      <c r="X27" s="213"/>
      <c r="Y27" s="212"/>
      <c r="Z27" s="214"/>
      <c r="AA27" s="4"/>
    </row>
    <row r="28" spans="1:27" ht="21.75" customHeight="1" x14ac:dyDescent="0.3">
      <c r="A28" s="31" t="s">
        <v>2738</v>
      </c>
      <c r="B28" s="109"/>
      <c r="C28" s="117"/>
      <c r="D28" s="55"/>
      <c r="E28" s="94"/>
      <c r="F28" s="94"/>
      <c r="G28" s="32" t="str">
        <f t="shared" si="0"/>
        <v/>
      </c>
      <c r="H28" s="191"/>
      <c r="I28" s="191"/>
      <c r="J28" s="191"/>
      <c r="K28" s="191"/>
      <c r="L28" s="191"/>
      <c r="M28" s="204" t="str">
        <f t="shared" si="1"/>
        <v/>
      </c>
      <c r="N28" s="204"/>
      <c r="O28" s="204"/>
      <c r="P28" s="204"/>
      <c r="Q28" s="204"/>
      <c r="R28" s="204"/>
      <c r="S28" s="211"/>
      <c r="T28" s="211"/>
      <c r="U28" s="212"/>
      <c r="V28" s="212"/>
      <c r="W28" s="213" t="str">
        <f t="shared" si="2"/>
        <v/>
      </c>
      <c r="X28" s="213"/>
      <c r="Y28" s="212"/>
      <c r="Z28" s="214"/>
      <c r="AA28" s="4"/>
    </row>
    <row r="29" spans="1:27" ht="21.75" customHeight="1" x14ac:dyDescent="0.3">
      <c r="A29" s="31" t="s">
        <v>2739</v>
      </c>
      <c r="B29" s="109"/>
      <c r="C29" s="117"/>
      <c r="D29" s="55"/>
      <c r="E29" s="94"/>
      <c r="F29" s="94"/>
      <c r="G29" s="32" t="str">
        <f t="shared" si="0"/>
        <v/>
      </c>
      <c r="H29" s="191"/>
      <c r="I29" s="191"/>
      <c r="J29" s="191"/>
      <c r="K29" s="191"/>
      <c r="L29" s="191"/>
      <c r="M29" s="204" t="str">
        <f t="shared" si="1"/>
        <v/>
      </c>
      <c r="N29" s="204"/>
      <c r="O29" s="204"/>
      <c r="P29" s="204"/>
      <c r="Q29" s="204"/>
      <c r="R29" s="204"/>
      <c r="S29" s="211"/>
      <c r="T29" s="211"/>
      <c r="U29" s="212"/>
      <c r="V29" s="212"/>
      <c r="W29" s="213" t="str">
        <f t="shared" si="2"/>
        <v/>
      </c>
      <c r="X29" s="213"/>
      <c r="Y29" s="212"/>
      <c r="Z29" s="214"/>
      <c r="AA29" s="4"/>
    </row>
    <row r="30" spans="1:27" ht="21.75" customHeight="1" x14ac:dyDescent="0.3">
      <c r="A30" s="31" t="s">
        <v>2740</v>
      </c>
      <c r="B30" s="109"/>
      <c r="C30" s="117"/>
      <c r="D30" s="55"/>
      <c r="E30" s="94"/>
      <c r="F30" s="94"/>
      <c r="G30" s="32" t="str">
        <f t="shared" si="0"/>
        <v/>
      </c>
      <c r="H30" s="191"/>
      <c r="I30" s="191"/>
      <c r="J30" s="191"/>
      <c r="K30" s="191"/>
      <c r="L30" s="191"/>
      <c r="M30" s="204" t="str">
        <f t="shared" si="1"/>
        <v/>
      </c>
      <c r="N30" s="204"/>
      <c r="O30" s="204"/>
      <c r="P30" s="204"/>
      <c r="Q30" s="204"/>
      <c r="R30" s="204"/>
      <c r="S30" s="211"/>
      <c r="T30" s="211"/>
      <c r="U30" s="212"/>
      <c r="V30" s="212"/>
      <c r="W30" s="213" t="str">
        <f t="shared" si="2"/>
        <v/>
      </c>
      <c r="X30" s="213"/>
      <c r="Y30" s="212"/>
      <c r="Z30" s="214"/>
      <c r="AA30" s="4"/>
    </row>
    <row r="31" spans="1:27" ht="21.75" customHeight="1" x14ac:dyDescent="0.3">
      <c r="A31" s="31" t="s">
        <v>2741</v>
      </c>
      <c r="B31" s="109"/>
      <c r="C31" s="117"/>
      <c r="D31" s="55"/>
      <c r="E31" s="94"/>
      <c r="F31" s="94"/>
      <c r="G31" s="32" t="str">
        <f t="shared" si="0"/>
        <v/>
      </c>
      <c r="H31" s="191"/>
      <c r="I31" s="191"/>
      <c r="J31" s="191"/>
      <c r="K31" s="191"/>
      <c r="L31" s="191"/>
      <c r="M31" s="204" t="str">
        <f t="shared" si="1"/>
        <v/>
      </c>
      <c r="N31" s="204"/>
      <c r="O31" s="204"/>
      <c r="P31" s="204"/>
      <c r="Q31" s="204"/>
      <c r="R31" s="204"/>
      <c r="S31" s="211"/>
      <c r="T31" s="211"/>
      <c r="U31" s="212"/>
      <c r="V31" s="212"/>
      <c r="W31" s="213" t="str">
        <f t="shared" si="2"/>
        <v/>
      </c>
      <c r="X31" s="213"/>
      <c r="Y31" s="212"/>
      <c r="Z31" s="214"/>
      <c r="AA31" s="4"/>
    </row>
    <row r="32" spans="1:27" ht="21.75" customHeight="1" x14ac:dyDescent="0.3">
      <c r="A32" s="31" t="s">
        <v>2742</v>
      </c>
      <c r="B32" s="109"/>
      <c r="C32" s="117"/>
      <c r="D32" s="55"/>
      <c r="E32" s="94"/>
      <c r="F32" s="94"/>
      <c r="G32" s="32" t="str">
        <f t="shared" si="0"/>
        <v/>
      </c>
      <c r="H32" s="191"/>
      <c r="I32" s="191"/>
      <c r="J32" s="191"/>
      <c r="K32" s="191"/>
      <c r="L32" s="191"/>
      <c r="M32" s="204" t="str">
        <f t="shared" si="1"/>
        <v/>
      </c>
      <c r="N32" s="204"/>
      <c r="O32" s="204"/>
      <c r="P32" s="204"/>
      <c r="Q32" s="204"/>
      <c r="R32" s="204"/>
      <c r="S32" s="211"/>
      <c r="T32" s="211"/>
      <c r="U32" s="212"/>
      <c r="V32" s="212"/>
      <c r="W32" s="213" t="str">
        <f t="shared" si="2"/>
        <v/>
      </c>
      <c r="X32" s="213"/>
      <c r="Y32" s="212"/>
      <c r="Z32" s="214"/>
      <c r="AA32" s="4"/>
    </row>
    <row r="33" spans="1:27" ht="21.75" customHeight="1" x14ac:dyDescent="0.3">
      <c r="A33" s="31" t="s">
        <v>2743</v>
      </c>
      <c r="B33" s="109"/>
      <c r="C33" s="117"/>
      <c r="D33" s="55"/>
      <c r="E33" s="94"/>
      <c r="F33" s="94"/>
      <c r="G33" s="32" t="str">
        <f t="shared" si="0"/>
        <v/>
      </c>
      <c r="H33" s="191"/>
      <c r="I33" s="191"/>
      <c r="J33" s="191"/>
      <c r="K33" s="191"/>
      <c r="L33" s="191"/>
      <c r="M33" s="204" t="str">
        <f t="shared" si="1"/>
        <v/>
      </c>
      <c r="N33" s="204"/>
      <c r="O33" s="204"/>
      <c r="P33" s="204"/>
      <c r="Q33" s="204"/>
      <c r="R33" s="204"/>
      <c r="S33" s="211"/>
      <c r="T33" s="211"/>
      <c r="U33" s="212"/>
      <c r="V33" s="212"/>
      <c r="W33" s="213" t="str">
        <f t="shared" si="2"/>
        <v/>
      </c>
      <c r="X33" s="213"/>
      <c r="Y33" s="212"/>
      <c r="Z33" s="214"/>
      <c r="AA33" s="4"/>
    </row>
    <row r="34" spans="1:27" ht="21.75" customHeight="1" x14ac:dyDescent="0.3">
      <c r="A34" s="31" t="s">
        <v>2744</v>
      </c>
      <c r="B34" s="109"/>
      <c r="C34" s="117"/>
      <c r="D34" s="55"/>
      <c r="E34" s="94"/>
      <c r="F34" s="94"/>
      <c r="G34" s="32" t="str">
        <f t="shared" si="0"/>
        <v/>
      </c>
      <c r="H34" s="191"/>
      <c r="I34" s="191"/>
      <c r="J34" s="191"/>
      <c r="K34" s="191"/>
      <c r="L34" s="191"/>
      <c r="M34" s="204" t="str">
        <f t="shared" si="1"/>
        <v/>
      </c>
      <c r="N34" s="204"/>
      <c r="O34" s="204"/>
      <c r="P34" s="204"/>
      <c r="Q34" s="204"/>
      <c r="R34" s="204"/>
      <c r="S34" s="211"/>
      <c r="T34" s="211"/>
      <c r="U34" s="212"/>
      <c r="V34" s="212"/>
      <c r="W34" s="213" t="str">
        <f t="shared" si="2"/>
        <v/>
      </c>
      <c r="X34" s="213"/>
      <c r="Y34" s="212"/>
      <c r="Z34" s="214"/>
      <c r="AA34" s="4"/>
    </row>
    <row r="35" spans="1:27" ht="21.75" customHeight="1" x14ac:dyDescent="0.3">
      <c r="A35" s="31" t="s">
        <v>2745</v>
      </c>
      <c r="B35" s="109"/>
      <c r="C35" s="117"/>
      <c r="D35" s="55"/>
      <c r="E35" s="94"/>
      <c r="F35" s="94"/>
      <c r="G35" s="32" t="str">
        <f t="shared" si="0"/>
        <v/>
      </c>
      <c r="H35" s="191"/>
      <c r="I35" s="191"/>
      <c r="J35" s="191"/>
      <c r="K35" s="191"/>
      <c r="L35" s="191"/>
      <c r="M35" s="204" t="str">
        <f t="shared" si="1"/>
        <v/>
      </c>
      <c r="N35" s="204"/>
      <c r="O35" s="204"/>
      <c r="P35" s="204"/>
      <c r="Q35" s="204"/>
      <c r="R35" s="204"/>
      <c r="S35" s="211"/>
      <c r="T35" s="211"/>
      <c r="U35" s="212"/>
      <c r="V35" s="212"/>
      <c r="W35" s="213" t="str">
        <f t="shared" si="2"/>
        <v/>
      </c>
      <c r="X35" s="213"/>
      <c r="Y35" s="212"/>
      <c r="Z35" s="214"/>
      <c r="AA35" s="4"/>
    </row>
    <row r="36" spans="1:27" ht="21.75" customHeight="1" x14ac:dyDescent="0.3">
      <c r="A36" s="31" t="s">
        <v>2746</v>
      </c>
      <c r="B36" s="109"/>
      <c r="C36" s="117"/>
      <c r="D36" s="55"/>
      <c r="E36" s="94"/>
      <c r="F36" s="94"/>
      <c r="G36" s="32" t="str">
        <f t="shared" si="0"/>
        <v/>
      </c>
      <c r="H36" s="191"/>
      <c r="I36" s="191"/>
      <c r="J36" s="191"/>
      <c r="K36" s="191"/>
      <c r="L36" s="191"/>
      <c r="M36" s="204" t="str">
        <f t="shared" si="1"/>
        <v/>
      </c>
      <c r="N36" s="204"/>
      <c r="O36" s="204"/>
      <c r="P36" s="204"/>
      <c r="Q36" s="204"/>
      <c r="R36" s="204"/>
      <c r="S36" s="211"/>
      <c r="T36" s="211"/>
      <c r="U36" s="212"/>
      <c r="V36" s="212"/>
      <c r="W36" s="213" t="str">
        <f t="shared" si="2"/>
        <v/>
      </c>
      <c r="X36" s="213"/>
      <c r="Y36" s="212"/>
      <c r="Z36" s="214"/>
      <c r="AA36" s="4"/>
    </row>
    <row r="37" spans="1:27" ht="21.75" customHeight="1" x14ac:dyDescent="0.3">
      <c r="A37" s="31" t="s">
        <v>2747</v>
      </c>
      <c r="B37" s="109"/>
      <c r="C37" s="117"/>
      <c r="D37" s="55"/>
      <c r="E37" s="94"/>
      <c r="F37" s="94"/>
      <c r="G37" s="32" t="str">
        <f t="shared" si="0"/>
        <v/>
      </c>
      <c r="H37" s="191"/>
      <c r="I37" s="191"/>
      <c r="J37" s="191"/>
      <c r="K37" s="191"/>
      <c r="L37" s="191"/>
      <c r="M37" s="204" t="str">
        <f t="shared" si="1"/>
        <v/>
      </c>
      <c r="N37" s="204"/>
      <c r="O37" s="204"/>
      <c r="P37" s="204"/>
      <c r="Q37" s="204"/>
      <c r="R37" s="204"/>
      <c r="S37" s="211"/>
      <c r="T37" s="211"/>
      <c r="U37" s="212"/>
      <c r="V37" s="212"/>
      <c r="W37" s="213" t="str">
        <f t="shared" si="2"/>
        <v/>
      </c>
      <c r="X37" s="213"/>
      <c r="Y37" s="212"/>
      <c r="Z37" s="214"/>
      <c r="AA37" s="4"/>
    </row>
    <row r="38" spans="1:27" ht="21.75" customHeight="1" x14ac:dyDescent="0.3">
      <c r="A38" s="31" t="s">
        <v>2748</v>
      </c>
      <c r="B38" s="109"/>
      <c r="C38" s="117"/>
      <c r="D38" s="55"/>
      <c r="E38" s="94"/>
      <c r="F38" s="94"/>
      <c r="G38" s="32" t="str">
        <f t="shared" si="0"/>
        <v/>
      </c>
      <c r="H38" s="191"/>
      <c r="I38" s="191"/>
      <c r="J38" s="191"/>
      <c r="K38" s="191"/>
      <c r="L38" s="191"/>
      <c r="M38" s="204" t="str">
        <f t="shared" si="1"/>
        <v/>
      </c>
      <c r="N38" s="204"/>
      <c r="O38" s="204"/>
      <c r="P38" s="204"/>
      <c r="Q38" s="204"/>
      <c r="R38" s="204"/>
      <c r="S38" s="211"/>
      <c r="T38" s="211"/>
      <c r="U38" s="212"/>
      <c r="V38" s="212"/>
      <c r="W38" s="213" t="str">
        <f t="shared" si="2"/>
        <v/>
      </c>
      <c r="X38" s="213"/>
      <c r="Y38" s="212"/>
      <c r="Z38" s="214"/>
      <c r="AA38" s="4"/>
    </row>
    <row r="39" spans="1:27" ht="21.75" customHeight="1" x14ac:dyDescent="0.3">
      <c r="A39" s="31" t="s">
        <v>2749</v>
      </c>
      <c r="B39" s="109"/>
      <c r="C39" s="117"/>
      <c r="D39" s="55"/>
      <c r="E39" s="94"/>
      <c r="F39" s="94"/>
      <c r="G39" s="32" t="str">
        <f t="shared" si="0"/>
        <v/>
      </c>
      <c r="H39" s="191"/>
      <c r="I39" s="191"/>
      <c r="J39" s="191"/>
      <c r="K39" s="191"/>
      <c r="L39" s="191"/>
      <c r="M39" s="204" t="str">
        <f t="shared" si="1"/>
        <v/>
      </c>
      <c r="N39" s="204"/>
      <c r="O39" s="204"/>
      <c r="P39" s="204"/>
      <c r="Q39" s="204"/>
      <c r="R39" s="204"/>
      <c r="S39" s="211"/>
      <c r="T39" s="211"/>
      <c r="U39" s="212"/>
      <c r="V39" s="212"/>
      <c r="W39" s="213" t="str">
        <f t="shared" si="2"/>
        <v/>
      </c>
      <c r="X39" s="213"/>
      <c r="Y39" s="212"/>
      <c r="Z39" s="214"/>
      <c r="AA39" s="4"/>
    </row>
    <row r="40" spans="1:27" ht="21.75" customHeight="1" x14ac:dyDescent="0.3">
      <c r="A40" s="31" t="s">
        <v>2750</v>
      </c>
      <c r="B40" s="109"/>
      <c r="C40" s="117"/>
      <c r="D40" s="55"/>
      <c r="E40" s="94"/>
      <c r="F40" s="94"/>
      <c r="G40" s="32" t="str">
        <f t="shared" si="0"/>
        <v/>
      </c>
      <c r="H40" s="191"/>
      <c r="I40" s="191"/>
      <c r="J40" s="191"/>
      <c r="K40" s="191"/>
      <c r="L40" s="191"/>
      <c r="M40" s="204" t="str">
        <f t="shared" si="1"/>
        <v/>
      </c>
      <c r="N40" s="204"/>
      <c r="O40" s="204"/>
      <c r="P40" s="204"/>
      <c r="Q40" s="204"/>
      <c r="R40" s="204"/>
      <c r="S40" s="211"/>
      <c r="T40" s="211"/>
      <c r="U40" s="212"/>
      <c r="V40" s="212"/>
      <c r="W40" s="213" t="str">
        <f t="shared" si="2"/>
        <v/>
      </c>
      <c r="X40" s="213"/>
      <c r="Y40" s="212"/>
      <c r="Z40" s="214"/>
      <c r="AA40" s="4"/>
    </row>
    <row r="41" spans="1:27" ht="21.75" customHeight="1" x14ac:dyDescent="0.3">
      <c r="A41" s="31" t="s">
        <v>2751</v>
      </c>
      <c r="B41" s="109"/>
      <c r="C41" s="117"/>
      <c r="D41" s="55"/>
      <c r="E41" s="94"/>
      <c r="F41" s="94"/>
      <c r="G41" s="32" t="str">
        <f t="shared" si="0"/>
        <v/>
      </c>
      <c r="H41" s="191"/>
      <c r="I41" s="191"/>
      <c r="J41" s="191"/>
      <c r="K41" s="191"/>
      <c r="L41" s="191"/>
      <c r="M41" s="204" t="str">
        <f t="shared" si="1"/>
        <v/>
      </c>
      <c r="N41" s="204"/>
      <c r="O41" s="204"/>
      <c r="P41" s="204"/>
      <c r="Q41" s="204"/>
      <c r="R41" s="204"/>
      <c r="S41" s="211"/>
      <c r="T41" s="211"/>
      <c r="U41" s="212"/>
      <c r="V41" s="212"/>
      <c r="W41" s="213" t="str">
        <f t="shared" si="2"/>
        <v/>
      </c>
      <c r="X41" s="213"/>
      <c r="Y41" s="212"/>
      <c r="Z41" s="214"/>
      <c r="AA41" s="4"/>
    </row>
    <row r="42" spans="1:27" ht="21.75" customHeight="1" x14ac:dyDescent="0.3">
      <c r="A42" s="31" t="s">
        <v>2752</v>
      </c>
      <c r="B42" s="109"/>
      <c r="C42" s="117"/>
      <c r="D42" s="55"/>
      <c r="E42" s="94"/>
      <c r="F42" s="94"/>
      <c r="G42" s="32" t="str">
        <f t="shared" si="0"/>
        <v/>
      </c>
      <c r="H42" s="191"/>
      <c r="I42" s="191"/>
      <c r="J42" s="191"/>
      <c r="K42" s="191"/>
      <c r="L42" s="191"/>
      <c r="M42" s="204" t="str">
        <f t="shared" si="1"/>
        <v/>
      </c>
      <c r="N42" s="204"/>
      <c r="O42" s="204"/>
      <c r="P42" s="204"/>
      <c r="Q42" s="204"/>
      <c r="R42" s="204"/>
      <c r="S42" s="211"/>
      <c r="T42" s="211"/>
      <c r="U42" s="212"/>
      <c r="V42" s="212"/>
      <c r="W42" s="213" t="str">
        <f t="shared" si="2"/>
        <v/>
      </c>
      <c r="X42" s="213"/>
      <c r="Y42" s="212"/>
      <c r="Z42" s="214"/>
      <c r="AA42" s="4"/>
    </row>
    <row r="43" spans="1:27" ht="21.75" customHeight="1" x14ac:dyDescent="0.3">
      <c r="A43" s="31" t="s">
        <v>2753</v>
      </c>
      <c r="B43" s="109"/>
      <c r="C43" s="117"/>
      <c r="D43" s="55"/>
      <c r="E43" s="94"/>
      <c r="F43" s="94"/>
      <c r="G43" s="32" t="str">
        <f t="shared" si="0"/>
        <v/>
      </c>
      <c r="H43" s="191"/>
      <c r="I43" s="191"/>
      <c r="J43" s="191"/>
      <c r="K43" s="191"/>
      <c r="L43" s="191"/>
      <c r="M43" s="204" t="str">
        <f t="shared" si="1"/>
        <v/>
      </c>
      <c r="N43" s="204"/>
      <c r="O43" s="204"/>
      <c r="P43" s="204"/>
      <c r="Q43" s="204"/>
      <c r="R43" s="204"/>
      <c r="S43" s="211"/>
      <c r="T43" s="211"/>
      <c r="U43" s="212"/>
      <c r="V43" s="212"/>
      <c r="W43" s="213" t="str">
        <f t="shared" si="2"/>
        <v/>
      </c>
      <c r="X43" s="213"/>
      <c r="Y43" s="212"/>
      <c r="Z43" s="214"/>
      <c r="AA43" s="4"/>
    </row>
    <row r="44" spans="1:27" ht="21.75" customHeight="1" x14ac:dyDescent="0.3">
      <c r="A44" s="31" t="s">
        <v>2754</v>
      </c>
      <c r="B44" s="109"/>
      <c r="C44" s="117"/>
      <c r="D44" s="55"/>
      <c r="E44" s="94"/>
      <c r="F44" s="94"/>
      <c r="G44" s="32" t="str">
        <f t="shared" si="0"/>
        <v/>
      </c>
      <c r="H44" s="191"/>
      <c r="I44" s="191"/>
      <c r="J44" s="191"/>
      <c r="K44" s="191"/>
      <c r="L44" s="191"/>
      <c r="M44" s="204" t="str">
        <f t="shared" si="1"/>
        <v/>
      </c>
      <c r="N44" s="204"/>
      <c r="O44" s="204"/>
      <c r="P44" s="204"/>
      <c r="Q44" s="204"/>
      <c r="R44" s="204"/>
      <c r="S44" s="211"/>
      <c r="T44" s="211"/>
      <c r="U44" s="212"/>
      <c r="V44" s="212"/>
      <c r="W44" s="213" t="str">
        <f t="shared" si="2"/>
        <v/>
      </c>
      <c r="X44" s="213"/>
      <c r="Y44" s="212"/>
      <c r="Z44" s="214"/>
      <c r="AA44" s="4"/>
    </row>
    <row r="45" spans="1:27" ht="21.75" customHeight="1" x14ac:dyDescent="0.3">
      <c r="A45" s="31" t="s">
        <v>2755</v>
      </c>
      <c r="B45" s="109"/>
      <c r="C45" s="117"/>
      <c r="D45" s="55"/>
      <c r="E45" s="94"/>
      <c r="F45" s="94"/>
      <c r="G45" s="32" t="str">
        <f t="shared" si="0"/>
        <v/>
      </c>
      <c r="H45" s="191"/>
      <c r="I45" s="191"/>
      <c r="J45" s="191"/>
      <c r="K45" s="191"/>
      <c r="L45" s="191"/>
      <c r="M45" s="204" t="str">
        <f t="shared" si="1"/>
        <v/>
      </c>
      <c r="N45" s="204"/>
      <c r="O45" s="204"/>
      <c r="P45" s="204"/>
      <c r="Q45" s="204"/>
      <c r="R45" s="204"/>
      <c r="S45" s="211"/>
      <c r="T45" s="211"/>
      <c r="U45" s="212"/>
      <c r="V45" s="212"/>
      <c r="W45" s="213" t="str">
        <f t="shared" si="2"/>
        <v/>
      </c>
      <c r="X45" s="213"/>
      <c r="Y45" s="212"/>
      <c r="Z45" s="214"/>
      <c r="AA45" s="4"/>
    </row>
    <row r="46" spans="1:27" ht="21.75" customHeight="1" x14ac:dyDescent="0.3">
      <c r="A46" s="31" t="s">
        <v>2756</v>
      </c>
      <c r="B46" s="109"/>
      <c r="C46" s="117"/>
      <c r="D46" s="55"/>
      <c r="E46" s="94"/>
      <c r="F46" s="94"/>
      <c r="G46" s="32" t="str">
        <f t="shared" si="0"/>
        <v/>
      </c>
      <c r="H46" s="191"/>
      <c r="I46" s="191"/>
      <c r="J46" s="191"/>
      <c r="K46" s="191"/>
      <c r="L46" s="191"/>
      <c r="M46" s="204" t="str">
        <f t="shared" si="1"/>
        <v/>
      </c>
      <c r="N46" s="204"/>
      <c r="O46" s="204"/>
      <c r="P46" s="204"/>
      <c r="Q46" s="204"/>
      <c r="R46" s="204"/>
      <c r="S46" s="211"/>
      <c r="T46" s="211"/>
      <c r="U46" s="212"/>
      <c r="V46" s="212"/>
      <c r="W46" s="213" t="str">
        <f t="shared" si="2"/>
        <v/>
      </c>
      <c r="X46" s="213"/>
      <c r="Y46" s="212"/>
      <c r="Z46" s="214"/>
      <c r="AA46" s="4"/>
    </row>
    <row r="47" spans="1:27" ht="21.75" customHeight="1" x14ac:dyDescent="0.3">
      <c r="A47" s="31" t="s">
        <v>2757</v>
      </c>
      <c r="B47" s="109"/>
      <c r="C47" s="117"/>
      <c r="D47" s="55"/>
      <c r="E47" s="94"/>
      <c r="F47" s="94"/>
      <c r="G47" s="32" t="str">
        <f t="shared" si="0"/>
        <v/>
      </c>
      <c r="H47" s="191"/>
      <c r="I47" s="191"/>
      <c r="J47" s="191"/>
      <c r="K47" s="191"/>
      <c r="L47" s="191"/>
      <c r="M47" s="204" t="str">
        <f t="shared" si="1"/>
        <v/>
      </c>
      <c r="N47" s="204"/>
      <c r="O47" s="204"/>
      <c r="P47" s="204"/>
      <c r="Q47" s="204"/>
      <c r="R47" s="204"/>
      <c r="S47" s="211"/>
      <c r="T47" s="211"/>
      <c r="U47" s="212"/>
      <c r="V47" s="212"/>
      <c r="W47" s="213" t="str">
        <f t="shared" si="2"/>
        <v/>
      </c>
      <c r="X47" s="213"/>
      <c r="Y47" s="212"/>
      <c r="Z47" s="214"/>
      <c r="AA47" s="4"/>
    </row>
    <row r="48" spans="1:27" ht="21.75" customHeight="1" x14ac:dyDescent="0.3">
      <c r="A48" s="31" t="s">
        <v>2758</v>
      </c>
      <c r="B48" s="109"/>
      <c r="C48" s="117"/>
      <c r="D48" s="55"/>
      <c r="E48" s="94"/>
      <c r="F48" s="94"/>
      <c r="G48" s="32" t="str">
        <f t="shared" si="0"/>
        <v/>
      </c>
      <c r="H48" s="191"/>
      <c r="I48" s="191"/>
      <c r="J48" s="191"/>
      <c r="K48" s="191"/>
      <c r="L48" s="191"/>
      <c r="M48" s="204" t="str">
        <f t="shared" si="1"/>
        <v/>
      </c>
      <c r="N48" s="204"/>
      <c r="O48" s="204"/>
      <c r="P48" s="204"/>
      <c r="Q48" s="204"/>
      <c r="R48" s="204"/>
      <c r="S48" s="211"/>
      <c r="T48" s="211"/>
      <c r="U48" s="212"/>
      <c r="V48" s="212"/>
      <c r="W48" s="213" t="str">
        <f t="shared" si="2"/>
        <v/>
      </c>
      <c r="X48" s="213"/>
      <c r="Y48" s="212"/>
      <c r="Z48" s="214"/>
      <c r="AA48" s="4"/>
    </row>
    <row r="49" spans="1:27" ht="21.75" customHeight="1" x14ac:dyDescent="0.3">
      <c r="A49" s="31" t="s">
        <v>2759</v>
      </c>
      <c r="B49" s="109"/>
      <c r="C49" s="117"/>
      <c r="D49" s="55"/>
      <c r="E49" s="94"/>
      <c r="F49" s="94"/>
      <c r="G49" s="32" t="str">
        <f t="shared" si="0"/>
        <v/>
      </c>
      <c r="H49" s="191"/>
      <c r="I49" s="191"/>
      <c r="J49" s="191"/>
      <c r="K49" s="191"/>
      <c r="L49" s="191"/>
      <c r="M49" s="204" t="str">
        <f t="shared" si="1"/>
        <v/>
      </c>
      <c r="N49" s="204"/>
      <c r="O49" s="204"/>
      <c r="P49" s="204"/>
      <c r="Q49" s="204"/>
      <c r="R49" s="204"/>
      <c r="S49" s="211"/>
      <c r="T49" s="211"/>
      <c r="U49" s="212"/>
      <c r="V49" s="212"/>
      <c r="W49" s="213" t="str">
        <f t="shared" si="2"/>
        <v/>
      </c>
      <c r="X49" s="213"/>
      <c r="Y49" s="212"/>
      <c r="Z49" s="214"/>
      <c r="AA49" s="4"/>
    </row>
    <row r="50" spans="1:27" ht="21.75" customHeight="1" x14ac:dyDescent="0.3">
      <c r="A50" s="31" t="s">
        <v>2760</v>
      </c>
      <c r="B50" s="109"/>
      <c r="C50" s="117"/>
      <c r="D50" s="55"/>
      <c r="E50" s="94"/>
      <c r="F50" s="94"/>
      <c r="G50" s="32" t="str">
        <f t="shared" si="0"/>
        <v/>
      </c>
      <c r="H50" s="191"/>
      <c r="I50" s="191"/>
      <c r="J50" s="191"/>
      <c r="K50" s="191"/>
      <c r="L50" s="191"/>
      <c r="M50" s="204" t="str">
        <f t="shared" si="1"/>
        <v/>
      </c>
      <c r="N50" s="204"/>
      <c r="O50" s="204"/>
      <c r="P50" s="204"/>
      <c r="Q50" s="204"/>
      <c r="R50" s="204"/>
      <c r="S50" s="211"/>
      <c r="T50" s="211"/>
      <c r="U50" s="212"/>
      <c r="V50" s="212"/>
      <c r="W50" s="213" t="str">
        <f t="shared" si="2"/>
        <v/>
      </c>
      <c r="X50" s="213"/>
      <c r="Y50" s="212"/>
      <c r="Z50" s="214"/>
      <c r="AA50" s="4"/>
    </row>
    <row r="51" spans="1:27" ht="21.75" customHeight="1" x14ac:dyDescent="0.3">
      <c r="A51" s="31" t="s">
        <v>2761</v>
      </c>
      <c r="B51" s="109"/>
      <c r="C51" s="117"/>
      <c r="D51" s="55"/>
      <c r="E51" s="94"/>
      <c r="F51" s="94"/>
      <c r="G51" s="32" t="str">
        <f t="shared" si="0"/>
        <v/>
      </c>
      <c r="H51" s="191"/>
      <c r="I51" s="191"/>
      <c r="J51" s="191"/>
      <c r="K51" s="191"/>
      <c r="L51" s="191"/>
      <c r="M51" s="204" t="str">
        <f t="shared" si="1"/>
        <v/>
      </c>
      <c r="N51" s="204"/>
      <c r="O51" s="204"/>
      <c r="P51" s="204"/>
      <c r="Q51" s="204"/>
      <c r="R51" s="204"/>
      <c r="S51" s="211"/>
      <c r="T51" s="211"/>
      <c r="U51" s="212"/>
      <c r="V51" s="212"/>
      <c r="W51" s="213" t="str">
        <f t="shared" si="2"/>
        <v/>
      </c>
      <c r="X51" s="213"/>
      <c r="Y51" s="212"/>
      <c r="Z51" s="214"/>
      <c r="AA51" s="4"/>
    </row>
    <row r="52" spans="1:27" ht="21.75" customHeight="1" x14ac:dyDescent="0.3">
      <c r="A52" s="31" t="s">
        <v>2762</v>
      </c>
      <c r="B52" s="109"/>
      <c r="C52" s="117"/>
      <c r="D52" s="55"/>
      <c r="E52" s="94"/>
      <c r="F52" s="94"/>
      <c r="G52" s="32" t="str">
        <f t="shared" si="0"/>
        <v/>
      </c>
      <c r="H52" s="191"/>
      <c r="I52" s="191"/>
      <c r="J52" s="191"/>
      <c r="K52" s="191"/>
      <c r="L52" s="191"/>
      <c r="M52" s="204" t="str">
        <f t="shared" si="1"/>
        <v/>
      </c>
      <c r="N52" s="204"/>
      <c r="O52" s="204"/>
      <c r="P52" s="204"/>
      <c r="Q52" s="204"/>
      <c r="R52" s="204"/>
      <c r="S52" s="211"/>
      <c r="T52" s="211"/>
      <c r="U52" s="212"/>
      <c r="V52" s="212"/>
      <c r="W52" s="213" t="str">
        <f t="shared" si="2"/>
        <v/>
      </c>
      <c r="X52" s="213"/>
      <c r="Y52" s="212"/>
      <c r="Z52" s="214"/>
      <c r="AA52" s="4"/>
    </row>
    <row r="53" spans="1:27" ht="21.75" customHeight="1" x14ac:dyDescent="0.3">
      <c r="A53" s="31" t="s">
        <v>2763</v>
      </c>
      <c r="B53" s="109"/>
      <c r="C53" s="117"/>
      <c r="D53" s="55"/>
      <c r="E53" s="94"/>
      <c r="F53" s="94"/>
      <c r="G53" s="32" t="str">
        <f t="shared" si="0"/>
        <v/>
      </c>
      <c r="H53" s="191"/>
      <c r="I53" s="191"/>
      <c r="J53" s="191"/>
      <c r="K53" s="191"/>
      <c r="L53" s="191"/>
      <c r="M53" s="204" t="str">
        <f t="shared" si="1"/>
        <v/>
      </c>
      <c r="N53" s="204"/>
      <c r="O53" s="204"/>
      <c r="P53" s="204"/>
      <c r="Q53" s="204"/>
      <c r="R53" s="204"/>
      <c r="S53" s="211"/>
      <c r="T53" s="211"/>
      <c r="U53" s="212"/>
      <c r="V53" s="212"/>
      <c r="W53" s="213" t="str">
        <f t="shared" si="2"/>
        <v/>
      </c>
      <c r="X53" s="213"/>
      <c r="Y53" s="212"/>
      <c r="Z53" s="214"/>
      <c r="AA53" s="4"/>
    </row>
    <row r="54" spans="1:27" ht="21.75" customHeight="1" x14ac:dyDescent="0.3">
      <c r="A54" s="31" t="s">
        <v>2764</v>
      </c>
      <c r="B54" s="109"/>
      <c r="C54" s="117"/>
      <c r="D54" s="55"/>
      <c r="E54" s="94"/>
      <c r="F54" s="94"/>
      <c r="G54" s="32" t="str">
        <f t="shared" si="0"/>
        <v/>
      </c>
      <c r="H54" s="191"/>
      <c r="I54" s="191"/>
      <c r="J54" s="191"/>
      <c r="K54" s="191"/>
      <c r="L54" s="191"/>
      <c r="M54" s="204" t="str">
        <f t="shared" si="1"/>
        <v/>
      </c>
      <c r="N54" s="204"/>
      <c r="O54" s="204"/>
      <c r="P54" s="204"/>
      <c r="Q54" s="204"/>
      <c r="R54" s="204"/>
      <c r="S54" s="211"/>
      <c r="T54" s="211"/>
      <c r="U54" s="212"/>
      <c r="V54" s="212"/>
      <c r="W54" s="213" t="str">
        <f t="shared" si="2"/>
        <v/>
      </c>
      <c r="X54" s="213"/>
      <c r="Y54" s="212"/>
      <c r="Z54" s="214"/>
      <c r="AA54" s="4"/>
    </row>
    <row r="55" spans="1:27" ht="21.75" customHeight="1" x14ac:dyDescent="0.3">
      <c r="A55" s="31" t="s">
        <v>2765</v>
      </c>
      <c r="B55" s="109"/>
      <c r="C55" s="117"/>
      <c r="D55" s="55"/>
      <c r="E55" s="94"/>
      <c r="F55" s="94"/>
      <c r="G55" s="32" t="str">
        <f t="shared" si="0"/>
        <v/>
      </c>
      <c r="H55" s="191"/>
      <c r="I55" s="191"/>
      <c r="J55" s="191"/>
      <c r="K55" s="191"/>
      <c r="L55" s="191"/>
      <c r="M55" s="204" t="str">
        <f t="shared" si="1"/>
        <v/>
      </c>
      <c r="N55" s="204"/>
      <c r="O55" s="204"/>
      <c r="P55" s="204"/>
      <c r="Q55" s="204"/>
      <c r="R55" s="204"/>
      <c r="S55" s="211"/>
      <c r="T55" s="211"/>
      <c r="U55" s="212"/>
      <c r="V55" s="212"/>
      <c r="W55" s="213" t="str">
        <f t="shared" si="2"/>
        <v/>
      </c>
      <c r="X55" s="213"/>
      <c r="Y55" s="212"/>
      <c r="Z55" s="214"/>
      <c r="AA55" s="4"/>
    </row>
    <row r="56" spans="1:27" ht="21.75" customHeight="1" x14ac:dyDescent="0.3">
      <c r="A56" s="31" t="s">
        <v>2766</v>
      </c>
      <c r="B56" s="109"/>
      <c r="C56" s="117"/>
      <c r="D56" s="55"/>
      <c r="E56" s="94"/>
      <c r="F56" s="94"/>
      <c r="G56" s="32" t="str">
        <f t="shared" si="0"/>
        <v/>
      </c>
      <c r="H56" s="191"/>
      <c r="I56" s="191"/>
      <c r="J56" s="191"/>
      <c r="K56" s="191"/>
      <c r="L56" s="191"/>
      <c r="M56" s="204" t="str">
        <f t="shared" si="1"/>
        <v/>
      </c>
      <c r="N56" s="204"/>
      <c r="O56" s="204"/>
      <c r="P56" s="204"/>
      <c r="Q56" s="204"/>
      <c r="R56" s="204"/>
      <c r="S56" s="211"/>
      <c r="T56" s="211"/>
      <c r="U56" s="212"/>
      <c r="V56" s="212"/>
      <c r="W56" s="213" t="str">
        <f t="shared" si="2"/>
        <v/>
      </c>
      <c r="X56" s="213"/>
      <c r="Y56" s="212"/>
      <c r="Z56" s="214"/>
      <c r="AA56" s="4"/>
    </row>
    <row r="57" spans="1:27" ht="21.75" customHeight="1" x14ac:dyDescent="0.3">
      <c r="A57" s="31" t="s">
        <v>2767</v>
      </c>
      <c r="B57" s="109"/>
      <c r="C57" s="117"/>
      <c r="D57" s="55"/>
      <c r="E57" s="94"/>
      <c r="F57" s="94"/>
      <c r="G57" s="32" t="str">
        <f t="shared" si="0"/>
        <v/>
      </c>
      <c r="H57" s="191"/>
      <c r="I57" s="191"/>
      <c r="J57" s="191"/>
      <c r="K57" s="191"/>
      <c r="L57" s="191"/>
      <c r="M57" s="204" t="str">
        <f t="shared" si="1"/>
        <v/>
      </c>
      <c r="N57" s="204"/>
      <c r="O57" s="204"/>
      <c r="P57" s="204"/>
      <c r="Q57" s="204"/>
      <c r="R57" s="204"/>
      <c r="S57" s="211"/>
      <c r="T57" s="211"/>
      <c r="U57" s="212"/>
      <c r="V57" s="212"/>
      <c r="W57" s="213" t="str">
        <f t="shared" si="2"/>
        <v/>
      </c>
      <c r="X57" s="213"/>
      <c r="Y57" s="212"/>
      <c r="Z57" s="214"/>
      <c r="AA57" s="4"/>
    </row>
    <row r="58" spans="1:27" ht="21.75" customHeight="1" x14ac:dyDescent="0.3">
      <c r="A58" s="31" t="s">
        <v>2768</v>
      </c>
      <c r="B58" s="109"/>
      <c r="C58" s="117"/>
      <c r="D58" s="55"/>
      <c r="E58" s="94"/>
      <c r="F58" s="94"/>
      <c r="G58" s="32" t="str">
        <f t="shared" si="0"/>
        <v/>
      </c>
      <c r="H58" s="191"/>
      <c r="I58" s="191"/>
      <c r="J58" s="191"/>
      <c r="K58" s="191"/>
      <c r="L58" s="191"/>
      <c r="M58" s="204" t="str">
        <f t="shared" si="1"/>
        <v/>
      </c>
      <c r="N58" s="204"/>
      <c r="O58" s="204"/>
      <c r="P58" s="204"/>
      <c r="Q58" s="204"/>
      <c r="R58" s="204"/>
      <c r="S58" s="211"/>
      <c r="T58" s="211"/>
      <c r="U58" s="212"/>
      <c r="V58" s="212"/>
      <c r="W58" s="213" t="str">
        <f t="shared" si="2"/>
        <v/>
      </c>
      <c r="X58" s="213"/>
      <c r="Y58" s="212"/>
      <c r="Z58" s="214"/>
      <c r="AA58" s="4"/>
    </row>
    <row r="59" spans="1:27" ht="21.75" customHeight="1" x14ac:dyDescent="0.3">
      <c r="A59" s="31" t="s">
        <v>2769</v>
      </c>
      <c r="B59" s="109"/>
      <c r="C59" s="117"/>
      <c r="D59" s="55"/>
      <c r="E59" s="94"/>
      <c r="F59" s="94"/>
      <c r="G59" s="32" t="str">
        <f t="shared" si="0"/>
        <v/>
      </c>
      <c r="H59" s="191"/>
      <c r="I59" s="191"/>
      <c r="J59" s="191"/>
      <c r="K59" s="191"/>
      <c r="L59" s="191"/>
      <c r="M59" s="204" t="str">
        <f t="shared" si="1"/>
        <v/>
      </c>
      <c r="N59" s="204"/>
      <c r="O59" s="204"/>
      <c r="P59" s="204"/>
      <c r="Q59" s="204"/>
      <c r="R59" s="204"/>
      <c r="S59" s="211"/>
      <c r="T59" s="211"/>
      <c r="U59" s="212"/>
      <c r="V59" s="212"/>
      <c r="W59" s="213" t="str">
        <f t="shared" si="2"/>
        <v/>
      </c>
      <c r="X59" s="213"/>
      <c r="Y59" s="212"/>
      <c r="Z59" s="214"/>
      <c r="AA59" s="4"/>
    </row>
    <row r="60" spans="1:27" ht="21.75" customHeight="1" x14ac:dyDescent="0.3">
      <c r="A60" s="31" t="s">
        <v>2770</v>
      </c>
      <c r="B60" s="109"/>
      <c r="C60" s="117"/>
      <c r="D60" s="55"/>
      <c r="E60" s="94"/>
      <c r="F60" s="94"/>
      <c r="G60" s="32" t="str">
        <f t="shared" si="0"/>
        <v/>
      </c>
      <c r="H60" s="191"/>
      <c r="I60" s="191"/>
      <c r="J60" s="191"/>
      <c r="K60" s="191"/>
      <c r="L60" s="191"/>
      <c r="M60" s="204" t="str">
        <f t="shared" si="1"/>
        <v/>
      </c>
      <c r="N60" s="204"/>
      <c r="O60" s="204"/>
      <c r="P60" s="204"/>
      <c r="Q60" s="204"/>
      <c r="R60" s="204"/>
      <c r="S60" s="211"/>
      <c r="T60" s="211"/>
      <c r="U60" s="212"/>
      <c r="V60" s="212"/>
      <c r="W60" s="213" t="str">
        <f t="shared" si="2"/>
        <v/>
      </c>
      <c r="X60" s="213"/>
      <c r="Y60" s="212"/>
      <c r="Z60" s="214"/>
      <c r="AA60" s="4"/>
    </row>
    <row r="61" spans="1:27" ht="21.75" customHeight="1" x14ac:dyDescent="0.3">
      <c r="A61" s="31" t="s">
        <v>2771</v>
      </c>
      <c r="B61" s="109"/>
      <c r="C61" s="117"/>
      <c r="D61" s="55"/>
      <c r="E61" s="94"/>
      <c r="F61" s="94"/>
      <c r="G61" s="32" t="str">
        <f t="shared" si="0"/>
        <v/>
      </c>
      <c r="H61" s="191"/>
      <c r="I61" s="191"/>
      <c r="J61" s="191"/>
      <c r="K61" s="191"/>
      <c r="L61" s="191"/>
      <c r="M61" s="204" t="str">
        <f t="shared" si="1"/>
        <v/>
      </c>
      <c r="N61" s="204"/>
      <c r="O61" s="204"/>
      <c r="P61" s="204"/>
      <c r="Q61" s="204"/>
      <c r="R61" s="204"/>
      <c r="S61" s="211"/>
      <c r="T61" s="211"/>
      <c r="U61" s="212"/>
      <c r="V61" s="212"/>
      <c r="W61" s="213" t="str">
        <f t="shared" si="2"/>
        <v/>
      </c>
      <c r="X61" s="213"/>
      <c r="Y61" s="212"/>
      <c r="Z61" s="214"/>
      <c r="AA61" s="4"/>
    </row>
    <row r="62" spans="1:27" ht="21.75" customHeight="1" x14ac:dyDescent="0.3">
      <c r="A62" s="31" t="s">
        <v>2772</v>
      </c>
      <c r="B62" s="109"/>
      <c r="C62" s="117"/>
      <c r="D62" s="55"/>
      <c r="E62" s="94"/>
      <c r="F62" s="94"/>
      <c r="G62" s="32" t="str">
        <f t="shared" si="0"/>
        <v/>
      </c>
      <c r="H62" s="191"/>
      <c r="I62" s="191"/>
      <c r="J62" s="191"/>
      <c r="K62" s="191"/>
      <c r="L62" s="191"/>
      <c r="M62" s="204" t="str">
        <f t="shared" si="1"/>
        <v/>
      </c>
      <c r="N62" s="204"/>
      <c r="O62" s="204"/>
      <c r="P62" s="204"/>
      <c r="Q62" s="204"/>
      <c r="R62" s="204"/>
      <c r="S62" s="211"/>
      <c r="T62" s="211"/>
      <c r="U62" s="212"/>
      <c r="V62" s="212"/>
      <c r="W62" s="213" t="str">
        <f t="shared" si="2"/>
        <v/>
      </c>
      <c r="X62" s="213"/>
      <c r="Y62" s="212"/>
      <c r="Z62" s="214"/>
      <c r="AA62" s="4"/>
    </row>
    <row r="63" spans="1:27" ht="21.75" customHeight="1" x14ac:dyDescent="0.3">
      <c r="A63" s="31" t="s">
        <v>2773</v>
      </c>
      <c r="B63" s="109"/>
      <c r="C63" s="117"/>
      <c r="D63" s="55"/>
      <c r="E63" s="94"/>
      <c r="F63" s="94"/>
      <c r="G63" s="32" t="str">
        <f t="shared" si="0"/>
        <v/>
      </c>
      <c r="H63" s="191"/>
      <c r="I63" s="191"/>
      <c r="J63" s="191"/>
      <c r="K63" s="191"/>
      <c r="L63" s="191"/>
      <c r="M63" s="204" t="str">
        <f t="shared" si="1"/>
        <v/>
      </c>
      <c r="N63" s="204"/>
      <c r="O63" s="204"/>
      <c r="P63" s="204"/>
      <c r="Q63" s="204"/>
      <c r="R63" s="204"/>
      <c r="S63" s="211"/>
      <c r="T63" s="211"/>
      <c r="U63" s="212"/>
      <c r="V63" s="212"/>
      <c r="W63" s="213" t="str">
        <f t="shared" si="2"/>
        <v/>
      </c>
      <c r="X63" s="213"/>
      <c r="Y63" s="212"/>
      <c r="Z63" s="214"/>
      <c r="AA63" s="4"/>
    </row>
    <row r="64" spans="1:27" ht="21.75" customHeight="1" x14ac:dyDescent="0.3">
      <c r="A64" s="31" t="s">
        <v>2774</v>
      </c>
      <c r="B64" s="109"/>
      <c r="C64" s="117"/>
      <c r="D64" s="55"/>
      <c r="E64" s="94"/>
      <c r="F64" s="94"/>
      <c r="G64" s="32" t="str">
        <f t="shared" si="0"/>
        <v/>
      </c>
      <c r="H64" s="191"/>
      <c r="I64" s="191"/>
      <c r="J64" s="191"/>
      <c r="K64" s="191"/>
      <c r="L64" s="191"/>
      <c r="M64" s="204" t="str">
        <f t="shared" si="1"/>
        <v/>
      </c>
      <c r="N64" s="204"/>
      <c r="O64" s="204"/>
      <c r="P64" s="204"/>
      <c r="Q64" s="204"/>
      <c r="R64" s="204"/>
      <c r="S64" s="211"/>
      <c r="T64" s="211"/>
      <c r="U64" s="212"/>
      <c r="V64" s="212"/>
      <c r="W64" s="213" t="str">
        <f t="shared" si="2"/>
        <v/>
      </c>
      <c r="X64" s="213"/>
      <c r="Y64" s="212"/>
      <c r="Z64" s="214"/>
      <c r="AA64" s="4"/>
    </row>
    <row r="65" spans="1:27" ht="21.75" customHeight="1" x14ac:dyDescent="0.3">
      <c r="A65" s="31" t="s">
        <v>2775</v>
      </c>
      <c r="B65" s="109"/>
      <c r="C65" s="117"/>
      <c r="D65" s="55"/>
      <c r="E65" s="94"/>
      <c r="F65" s="94"/>
      <c r="G65" s="32" t="str">
        <f t="shared" si="0"/>
        <v/>
      </c>
      <c r="H65" s="191"/>
      <c r="I65" s="191"/>
      <c r="J65" s="191"/>
      <c r="K65" s="191"/>
      <c r="L65" s="191"/>
      <c r="M65" s="204" t="str">
        <f t="shared" si="1"/>
        <v/>
      </c>
      <c r="N65" s="204"/>
      <c r="O65" s="204"/>
      <c r="P65" s="204"/>
      <c r="Q65" s="204"/>
      <c r="R65" s="204"/>
      <c r="S65" s="211"/>
      <c r="T65" s="211"/>
      <c r="U65" s="212"/>
      <c r="V65" s="212"/>
      <c r="W65" s="213" t="str">
        <f t="shared" si="2"/>
        <v/>
      </c>
      <c r="X65" s="213"/>
      <c r="Y65" s="212"/>
      <c r="Z65" s="214"/>
      <c r="AA65" s="4"/>
    </row>
    <row r="66" spans="1:27" ht="21.75" customHeight="1" x14ac:dyDescent="0.3">
      <c r="A66" s="31" t="s">
        <v>2776</v>
      </c>
      <c r="B66" s="109"/>
      <c r="C66" s="117"/>
      <c r="D66" s="55"/>
      <c r="E66" s="94"/>
      <c r="F66" s="94"/>
      <c r="G66" s="32" t="str">
        <f t="shared" si="0"/>
        <v/>
      </c>
      <c r="H66" s="191"/>
      <c r="I66" s="191"/>
      <c r="J66" s="191"/>
      <c r="K66" s="191"/>
      <c r="L66" s="191"/>
      <c r="M66" s="204" t="str">
        <f t="shared" si="1"/>
        <v/>
      </c>
      <c r="N66" s="204"/>
      <c r="O66" s="204"/>
      <c r="P66" s="204"/>
      <c r="Q66" s="204"/>
      <c r="R66" s="204"/>
      <c r="S66" s="211"/>
      <c r="T66" s="211"/>
      <c r="U66" s="212"/>
      <c r="V66" s="212"/>
      <c r="W66" s="213" t="str">
        <f t="shared" si="2"/>
        <v/>
      </c>
      <c r="X66" s="213"/>
      <c r="Y66" s="212"/>
      <c r="Z66" s="214"/>
      <c r="AA66" s="4"/>
    </row>
    <row r="67" spans="1:27" ht="21.75" customHeight="1" x14ac:dyDescent="0.3">
      <c r="A67" s="31" t="s">
        <v>2777</v>
      </c>
      <c r="B67" s="109"/>
      <c r="C67" s="117"/>
      <c r="D67" s="55"/>
      <c r="E67" s="94"/>
      <c r="F67" s="94"/>
      <c r="G67" s="32" t="str">
        <f t="shared" si="0"/>
        <v/>
      </c>
      <c r="H67" s="191"/>
      <c r="I67" s="191"/>
      <c r="J67" s="191"/>
      <c r="K67" s="191"/>
      <c r="L67" s="191"/>
      <c r="M67" s="204" t="str">
        <f t="shared" si="1"/>
        <v/>
      </c>
      <c r="N67" s="204"/>
      <c r="O67" s="204"/>
      <c r="P67" s="204"/>
      <c r="Q67" s="204"/>
      <c r="R67" s="204"/>
      <c r="S67" s="211"/>
      <c r="T67" s="211"/>
      <c r="U67" s="212"/>
      <c r="V67" s="212"/>
      <c r="W67" s="213" t="str">
        <f t="shared" si="2"/>
        <v/>
      </c>
      <c r="X67" s="213"/>
      <c r="Y67" s="212"/>
      <c r="Z67" s="214"/>
      <c r="AA67" s="4"/>
    </row>
    <row r="68" spans="1:27" ht="21.75" customHeight="1" x14ac:dyDescent="0.3">
      <c r="A68" s="31" t="s">
        <v>2778</v>
      </c>
      <c r="B68" s="109"/>
      <c r="C68" s="117"/>
      <c r="D68" s="55"/>
      <c r="E68" s="94"/>
      <c r="F68" s="94"/>
      <c r="G68" s="32" t="str">
        <f t="shared" si="0"/>
        <v/>
      </c>
      <c r="H68" s="191"/>
      <c r="I68" s="191"/>
      <c r="J68" s="191"/>
      <c r="K68" s="191"/>
      <c r="L68" s="191"/>
      <c r="M68" s="204" t="str">
        <f t="shared" si="1"/>
        <v/>
      </c>
      <c r="N68" s="204"/>
      <c r="O68" s="204"/>
      <c r="P68" s="204"/>
      <c r="Q68" s="204"/>
      <c r="R68" s="204"/>
      <c r="S68" s="211"/>
      <c r="T68" s="211"/>
      <c r="U68" s="212"/>
      <c r="V68" s="212"/>
      <c r="W68" s="213" t="str">
        <f t="shared" si="2"/>
        <v/>
      </c>
      <c r="X68" s="213"/>
      <c r="Y68" s="212"/>
      <c r="Z68" s="214"/>
      <c r="AA68" s="4"/>
    </row>
    <row r="69" spans="1:27" ht="21.75" customHeight="1" x14ac:dyDescent="0.3">
      <c r="A69" s="31" t="s">
        <v>2779</v>
      </c>
      <c r="B69" s="109"/>
      <c r="C69" s="117"/>
      <c r="D69" s="55"/>
      <c r="E69" s="94"/>
      <c r="F69" s="94"/>
      <c r="G69" s="32" t="str">
        <f t="shared" si="0"/>
        <v/>
      </c>
      <c r="H69" s="191"/>
      <c r="I69" s="191"/>
      <c r="J69" s="191"/>
      <c r="K69" s="191"/>
      <c r="L69" s="191"/>
      <c r="M69" s="204" t="str">
        <f t="shared" si="1"/>
        <v/>
      </c>
      <c r="N69" s="204"/>
      <c r="O69" s="204"/>
      <c r="P69" s="204"/>
      <c r="Q69" s="204"/>
      <c r="R69" s="204"/>
      <c r="S69" s="211"/>
      <c r="T69" s="211"/>
      <c r="U69" s="212"/>
      <c r="V69" s="212"/>
      <c r="W69" s="213" t="str">
        <f t="shared" si="2"/>
        <v/>
      </c>
      <c r="X69" s="213"/>
      <c r="Y69" s="212"/>
      <c r="Z69" s="214"/>
      <c r="AA69" s="4"/>
    </row>
    <row r="70" spans="1:27" ht="21.75" customHeight="1" x14ac:dyDescent="0.3">
      <c r="A70" s="31" t="s">
        <v>2780</v>
      </c>
      <c r="B70" s="109"/>
      <c r="C70" s="117"/>
      <c r="D70" s="55"/>
      <c r="E70" s="94"/>
      <c r="F70" s="94"/>
      <c r="G70" s="32" t="str">
        <f t="shared" si="0"/>
        <v/>
      </c>
      <c r="H70" s="191"/>
      <c r="I70" s="191"/>
      <c r="J70" s="191"/>
      <c r="K70" s="191"/>
      <c r="L70" s="191"/>
      <c r="M70" s="204" t="str">
        <f t="shared" si="1"/>
        <v/>
      </c>
      <c r="N70" s="204"/>
      <c r="O70" s="204"/>
      <c r="P70" s="204"/>
      <c r="Q70" s="204"/>
      <c r="R70" s="204"/>
      <c r="S70" s="211"/>
      <c r="T70" s="211"/>
      <c r="U70" s="212"/>
      <c r="V70" s="212"/>
      <c r="W70" s="213" t="str">
        <f t="shared" si="2"/>
        <v/>
      </c>
      <c r="X70" s="213"/>
      <c r="Y70" s="212"/>
      <c r="Z70" s="214"/>
      <c r="AA70" s="4"/>
    </row>
    <row r="71" spans="1:27" ht="21.75" customHeight="1" x14ac:dyDescent="0.3">
      <c r="A71" s="31" t="s">
        <v>2781</v>
      </c>
      <c r="B71" s="109"/>
      <c r="C71" s="117"/>
      <c r="D71" s="55"/>
      <c r="E71" s="94"/>
      <c r="F71" s="94"/>
      <c r="G71" s="32" t="str">
        <f t="shared" si="0"/>
        <v/>
      </c>
      <c r="H71" s="191"/>
      <c r="I71" s="191"/>
      <c r="J71" s="191"/>
      <c r="K71" s="191"/>
      <c r="L71" s="191"/>
      <c r="M71" s="204" t="str">
        <f t="shared" si="1"/>
        <v/>
      </c>
      <c r="N71" s="204"/>
      <c r="O71" s="204"/>
      <c r="P71" s="204"/>
      <c r="Q71" s="204"/>
      <c r="R71" s="204"/>
      <c r="S71" s="211"/>
      <c r="T71" s="211"/>
      <c r="U71" s="212"/>
      <c r="V71" s="212"/>
      <c r="W71" s="213" t="str">
        <f t="shared" si="2"/>
        <v/>
      </c>
      <c r="X71" s="213"/>
      <c r="Y71" s="212"/>
      <c r="Z71" s="214"/>
      <c r="AA71" s="4"/>
    </row>
    <row r="72" spans="1:27" ht="21.75" customHeight="1" x14ac:dyDescent="0.3">
      <c r="A72" s="31" t="s">
        <v>2782</v>
      </c>
      <c r="B72" s="109"/>
      <c r="C72" s="117"/>
      <c r="D72" s="55"/>
      <c r="E72" s="94"/>
      <c r="F72" s="94"/>
      <c r="G72" s="32" t="str">
        <f t="shared" si="0"/>
        <v/>
      </c>
      <c r="H72" s="191"/>
      <c r="I72" s="191"/>
      <c r="J72" s="191"/>
      <c r="K72" s="191"/>
      <c r="L72" s="191"/>
      <c r="M72" s="204" t="str">
        <f t="shared" si="1"/>
        <v/>
      </c>
      <c r="N72" s="204"/>
      <c r="O72" s="204"/>
      <c r="P72" s="204"/>
      <c r="Q72" s="204"/>
      <c r="R72" s="204"/>
      <c r="S72" s="211"/>
      <c r="T72" s="211"/>
      <c r="U72" s="212"/>
      <c r="V72" s="212"/>
      <c r="W72" s="213" t="str">
        <f t="shared" si="2"/>
        <v/>
      </c>
      <c r="X72" s="213"/>
      <c r="Y72" s="212"/>
      <c r="Z72" s="214"/>
      <c r="AA72" s="4"/>
    </row>
    <row r="73" spans="1:27" ht="21.75" customHeight="1" x14ac:dyDescent="0.3">
      <c r="A73" s="31" t="s">
        <v>2783</v>
      </c>
      <c r="B73" s="109"/>
      <c r="C73" s="117"/>
      <c r="D73" s="55"/>
      <c r="E73" s="94"/>
      <c r="F73" s="94"/>
      <c r="G73" s="32" t="str">
        <f t="shared" si="0"/>
        <v/>
      </c>
      <c r="H73" s="191"/>
      <c r="I73" s="191"/>
      <c r="J73" s="191"/>
      <c r="K73" s="191"/>
      <c r="L73" s="191"/>
      <c r="M73" s="204" t="str">
        <f t="shared" si="1"/>
        <v/>
      </c>
      <c r="N73" s="204"/>
      <c r="O73" s="204"/>
      <c r="P73" s="204"/>
      <c r="Q73" s="204"/>
      <c r="R73" s="204"/>
      <c r="S73" s="211"/>
      <c r="T73" s="211"/>
      <c r="U73" s="212"/>
      <c r="V73" s="212"/>
      <c r="W73" s="213" t="str">
        <f t="shared" si="2"/>
        <v/>
      </c>
      <c r="X73" s="213"/>
      <c r="Y73" s="212"/>
      <c r="Z73" s="214"/>
      <c r="AA73" s="4"/>
    </row>
    <row r="74" spans="1:27" ht="21.75" customHeight="1" x14ac:dyDescent="0.3">
      <c r="A74" s="31" t="s">
        <v>2784</v>
      </c>
      <c r="B74" s="109"/>
      <c r="C74" s="117"/>
      <c r="D74" s="55"/>
      <c r="E74" s="94"/>
      <c r="F74" s="94"/>
      <c r="G74" s="32" t="str">
        <f t="shared" si="0"/>
        <v/>
      </c>
      <c r="H74" s="191"/>
      <c r="I74" s="191"/>
      <c r="J74" s="191"/>
      <c r="K74" s="191"/>
      <c r="L74" s="191"/>
      <c r="M74" s="204" t="str">
        <f t="shared" si="1"/>
        <v/>
      </c>
      <c r="N74" s="204"/>
      <c r="O74" s="204"/>
      <c r="P74" s="204"/>
      <c r="Q74" s="204"/>
      <c r="R74" s="204"/>
      <c r="S74" s="211"/>
      <c r="T74" s="211"/>
      <c r="U74" s="212"/>
      <c r="V74" s="212"/>
      <c r="W74" s="213" t="str">
        <f t="shared" si="2"/>
        <v/>
      </c>
      <c r="X74" s="213"/>
      <c r="Y74" s="212"/>
      <c r="Z74" s="214"/>
      <c r="AA74" s="4"/>
    </row>
    <row r="75" spans="1:27" ht="21.75" customHeight="1" thickBot="1" x14ac:dyDescent="0.35">
      <c r="A75" s="33" t="s">
        <v>2785</v>
      </c>
      <c r="B75" s="110"/>
      <c r="C75" s="119"/>
      <c r="D75" s="56"/>
      <c r="E75" s="95"/>
      <c r="F75" s="95"/>
      <c r="G75" s="34" t="str">
        <f t="shared" si="0"/>
        <v/>
      </c>
      <c r="H75" s="229"/>
      <c r="I75" s="229"/>
      <c r="J75" s="229"/>
      <c r="K75" s="229"/>
      <c r="L75" s="229"/>
      <c r="M75" s="230" t="str">
        <f t="shared" si="1"/>
        <v/>
      </c>
      <c r="N75" s="230"/>
      <c r="O75" s="230"/>
      <c r="P75" s="230"/>
      <c r="Q75" s="230"/>
      <c r="R75" s="230"/>
      <c r="S75" s="231"/>
      <c r="T75" s="231"/>
      <c r="U75" s="215"/>
      <c r="V75" s="215"/>
      <c r="W75" s="216" t="str">
        <f t="shared" si="2"/>
        <v/>
      </c>
      <c r="X75" s="216"/>
      <c r="Y75" s="215"/>
      <c r="Z75" s="217"/>
      <c r="AA75" s="4"/>
    </row>
    <row r="76" spans="1:27" ht="21.75" customHeight="1" thickBot="1" x14ac:dyDescent="0.35">
      <c r="A76" s="176" t="s">
        <v>2786</v>
      </c>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94"/>
      <c r="AA76" s="2"/>
    </row>
    <row r="77" spans="1:27" ht="187.5" customHeight="1" thickBot="1" x14ac:dyDescent="0.35">
      <c r="A77" s="180" t="s">
        <v>3091</v>
      </c>
      <c r="B77" s="181"/>
      <c r="C77" s="181"/>
      <c r="D77" s="181"/>
      <c r="E77" s="181"/>
      <c r="F77" s="181"/>
      <c r="G77" s="181"/>
      <c r="H77" s="181"/>
      <c r="I77" s="181"/>
      <c r="J77" s="181"/>
      <c r="K77" s="181"/>
      <c r="L77" s="181"/>
      <c r="M77" s="181"/>
      <c r="N77" s="181"/>
      <c r="O77" s="182"/>
      <c r="P77" s="182"/>
      <c r="Q77" s="182"/>
      <c r="R77" s="182"/>
      <c r="S77" s="182"/>
      <c r="T77" s="182"/>
      <c r="U77" s="182"/>
      <c r="V77" s="182"/>
      <c r="W77" s="182"/>
      <c r="X77" s="182"/>
      <c r="Y77" s="182"/>
      <c r="Z77" s="183"/>
    </row>
    <row r="78" spans="1:27" s="28" customFormat="1" ht="73.5" customHeight="1" x14ac:dyDescent="0.3">
      <c r="A78" s="198" t="s">
        <v>2715</v>
      </c>
      <c r="B78" s="200" t="s">
        <v>2797</v>
      </c>
      <c r="C78" s="200"/>
      <c r="D78" s="200" t="s">
        <v>2798</v>
      </c>
      <c r="E78" s="200" t="s">
        <v>2799</v>
      </c>
      <c r="F78" s="200" t="s">
        <v>2722</v>
      </c>
      <c r="G78" s="200"/>
      <c r="H78" s="200" t="s">
        <v>2800</v>
      </c>
      <c r="I78" s="200" t="s">
        <v>2801</v>
      </c>
      <c r="J78" s="200" t="s">
        <v>2802</v>
      </c>
      <c r="K78" s="200"/>
      <c r="L78" s="200" t="s">
        <v>2803</v>
      </c>
      <c r="M78" s="200" t="s">
        <v>2804</v>
      </c>
      <c r="N78" s="200" t="s">
        <v>2805</v>
      </c>
      <c r="O78" s="202" t="s">
        <v>3073</v>
      </c>
      <c r="P78" s="200" t="s">
        <v>3074</v>
      </c>
      <c r="Q78" s="200"/>
      <c r="R78" s="200"/>
      <c r="S78" s="200"/>
      <c r="T78" s="200"/>
      <c r="U78" s="200"/>
      <c r="V78" s="200"/>
      <c r="W78" s="200"/>
      <c r="X78" s="200"/>
      <c r="Y78" s="200"/>
      <c r="Z78" s="237" t="s">
        <v>3067</v>
      </c>
      <c r="AA78" s="3"/>
    </row>
    <row r="79" spans="1:27" s="28" customFormat="1" ht="73.5" customHeight="1" thickBot="1" x14ac:dyDescent="0.35">
      <c r="A79" s="199"/>
      <c r="B79" s="201"/>
      <c r="C79" s="201"/>
      <c r="D79" s="201"/>
      <c r="E79" s="201"/>
      <c r="F79" s="201"/>
      <c r="G79" s="201"/>
      <c r="H79" s="201"/>
      <c r="I79" s="201"/>
      <c r="J79" s="201"/>
      <c r="K79" s="201"/>
      <c r="L79" s="201"/>
      <c r="M79" s="201"/>
      <c r="N79" s="201"/>
      <c r="O79" s="203"/>
      <c r="P79" s="114" t="s">
        <v>3080</v>
      </c>
      <c r="Q79" s="114" t="s">
        <v>3081</v>
      </c>
      <c r="R79" s="114" t="s">
        <v>3082</v>
      </c>
      <c r="S79" s="114" t="s">
        <v>3083</v>
      </c>
      <c r="T79" s="114" t="s">
        <v>3084</v>
      </c>
      <c r="U79" s="115" t="s">
        <v>3075</v>
      </c>
      <c r="V79" s="115" t="s">
        <v>3076</v>
      </c>
      <c r="W79" s="115" t="s">
        <v>3077</v>
      </c>
      <c r="X79" s="115" t="s">
        <v>3078</v>
      </c>
      <c r="Y79" s="115" t="s">
        <v>3079</v>
      </c>
      <c r="Z79" s="238"/>
      <c r="AA79" s="3"/>
    </row>
    <row r="80" spans="1:27" ht="21" customHeight="1" x14ac:dyDescent="0.3">
      <c r="A80" s="63" t="s">
        <v>2736</v>
      </c>
      <c r="B80" s="184"/>
      <c r="C80" s="184"/>
      <c r="D80" s="80"/>
      <c r="E80" s="81"/>
      <c r="F80" s="185"/>
      <c r="G80" s="185"/>
      <c r="H80" s="101"/>
      <c r="I80" s="108"/>
      <c r="J80" s="184"/>
      <c r="K80" s="184"/>
      <c r="L80" s="64"/>
      <c r="M80" s="84"/>
      <c r="N80" s="65"/>
      <c r="O80" s="87"/>
      <c r="P80" s="88"/>
      <c r="Q80" s="88"/>
      <c r="R80" s="88"/>
      <c r="S80" s="88"/>
      <c r="T80" s="88"/>
      <c r="U80" s="88"/>
      <c r="V80" s="88"/>
      <c r="W80" s="88"/>
      <c r="X80" s="88"/>
      <c r="Y80" s="88"/>
      <c r="Z80" s="66"/>
      <c r="AA80" s="4"/>
    </row>
    <row r="81" spans="1:27" ht="21" customHeight="1" x14ac:dyDescent="0.3">
      <c r="A81" s="31" t="s">
        <v>2737</v>
      </c>
      <c r="B81" s="191"/>
      <c r="C81" s="191"/>
      <c r="D81" s="117"/>
      <c r="E81" s="82"/>
      <c r="F81" s="192"/>
      <c r="G81" s="192"/>
      <c r="H81" s="102"/>
      <c r="I81" s="109"/>
      <c r="J81" s="191"/>
      <c r="K81" s="191"/>
      <c r="L81" s="48"/>
      <c r="M81" s="85"/>
      <c r="N81" s="49"/>
      <c r="O81" s="89"/>
      <c r="P81" s="90"/>
      <c r="Q81" s="90"/>
      <c r="R81" s="90"/>
      <c r="S81" s="90"/>
      <c r="T81" s="90"/>
      <c r="U81" s="90"/>
      <c r="V81" s="90"/>
      <c r="W81" s="90"/>
      <c r="X81" s="90"/>
      <c r="Y81" s="90"/>
      <c r="Z81" s="118"/>
      <c r="AA81" s="4"/>
    </row>
    <row r="82" spans="1:27" ht="21" customHeight="1" x14ac:dyDescent="0.3">
      <c r="A82" s="31" t="s">
        <v>2738</v>
      </c>
      <c r="B82" s="191"/>
      <c r="C82" s="191"/>
      <c r="D82" s="117"/>
      <c r="E82" s="82"/>
      <c r="F82" s="192"/>
      <c r="G82" s="192"/>
      <c r="H82" s="102"/>
      <c r="I82" s="109"/>
      <c r="J82" s="191"/>
      <c r="K82" s="191"/>
      <c r="L82" s="48"/>
      <c r="M82" s="85"/>
      <c r="N82" s="49"/>
      <c r="O82" s="89"/>
      <c r="P82" s="90"/>
      <c r="Q82" s="90"/>
      <c r="R82" s="90"/>
      <c r="S82" s="90"/>
      <c r="T82" s="90"/>
      <c r="U82" s="90"/>
      <c r="V82" s="90"/>
      <c r="W82" s="90"/>
      <c r="X82" s="90"/>
      <c r="Y82" s="90"/>
      <c r="Z82" s="118"/>
      <c r="AA82" s="4"/>
    </row>
    <row r="83" spans="1:27" ht="21" customHeight="1" x14ac:dyDescent="0.3">
      <c r="A83" s="31" t="s">
        <v>2739</v>
      </c>
      <c r="B83" s="191"/>
      <c r="C83" s="191"/>
      <c r="D83" s="117"/>
      <c r="E83" s="82"/>
      <c r="F83" s="192"/>
      <c r="G83" s="192"/>
      <c r="H83" s="102"/>
      <c r="I83" s="109"/>
      <c r="J83" s="191"/>
      <c r="K83" s="191"/>
      <c r="L83" s="48"/>
      <c r="M83" s="85"/>
      <c r="N83" s="49"/>
      <c r="O83" s="89"/>
      <c r="P83" s="90"/>
      <c r="Q83" s="90"/>
      <c r="R83" s="90"/>
      <c r="S83" s="90"/>
      <c r="T83" s="90"/>
      <c r="U83" s="90"/>
      <c r="V83" s="90"/>
      <c r="W83" s="90"/>
      <c r="X83" s="90"/>
      <c r="Y83" s="90"/>
      <c r="Z83" s="118"/>
      <c r="AA83" s="4"/>
    </row>
    <row r="84" spans="1:27" ht="21" customHeight="1" x14ac:dyDescent="0.3">
      <c r="A84" s="31" t="s">
        <v>2740</v>
      </c>
      <c r="B84" s="191"/>
      <c r="C84" s="191"/>
      <c r="D84" s="117"/>
      <c r="E84" s="82"/>
      <c r="F84" s="192"/>
      <c r="G84" s="192"/>
      <c r="H84" s="102"/>
      <c r="I84" s="109"/>
      <c r="J84" s="191"/>
      <c r="K84" s="191"/>
      <c r="L84" s="48"/>
      <c r="M84" s="85"/>
      <c r="N84" s="49"/>
      <c r="O84" s="89"/>
      <c r="P84" s="90"/>
      <c r="Q84" s="90"/>
      <c r="R84" s="90"/>
      <c r="S84" s="90"/>
      <c r="T84" s="90"/>
      <c r="U84" s="90"/>
      <c r="V84" s="90"/>
      <c r="W84" s="90"/>
      <c r="X84" s="90"/>
      <c r="Y84" s="90"/>
      <c r="Z84" s="118"/>
      <c r="AA84" s="4"/>
    </row>
    <row r="85" spans="1:27" ht="21" customHeight="1" x14ac:dyDescent="0.3">
      <c r="A85" s="31" t="s">
        <v>2741</v>
      </c>
      <c r="B85" s="191"/>
      <c r="C85" s="191"/>
      <c r="D85" s="117"/>
      <c r="E85" s="82"/>
      <c r="F85" s="192"/>
      <c r="G85" s="192"/>
      <c r="H85" s="102"/>
      <c r="I85" s="109"/>
      <c r="J85" s="191"/>
      <c r="K85" s="191"/>
      <c r="L85" s="48"/>
      <c r="M85" s="85"/>
      <c r="N85" s="49"/>
      <c r="O85" s="89"/>
      <c r="P85" s="90"/>
      <c r="Q85" s="90"/>
      <c r="R85" s="90"/>
      <c r="S85" s="90"/>
      <c r="T85" s="90"/>
      <c r="U85" s="90"/>
      <c r="V85" s="90"/>
      <c r="W85" s="90"/>
      <c r="X85" s="90"/>
      <c r="Y85" s="90"/>
      <c r="Z85" s="118"/>
      <c r="AA85" s="4"/>
    </row>
    <row r="86" spans="1:27" ht="21" customHeight="1" x14ac:dyDescent="0.3">
      <c r="A86" s="31" t="s">
        <v>2742</v>
      </c>
      <c r="B86" s="191"/>
      <c r="C86" s="191"/>
      <c r="D86" s="117"/>
      <c r="E86" s="82"/>
      <c r="F86" s="192"/>
      <c r="G86" s="192"/>
      <c r="H86" s="102"/>
      <c r="I86" s="109"/>
      <c r="J86" s="191"/>
      <c r="K86" s="191"/>
      <c r="L86" s="48"/>
      <c r="M86" s="85"/>
      <c r="N86" s="49"/>
      <c r="O86" s="89"/>
      <c r="P86" s="90"/>
      <c r="Q86" s="90"/>
      <c r="R86" s="90"/>
      <c r="S86" s="90"/>
      <c r="T86" s="90"/>
      <c r="U86" s="90"/>
      <c r="V86" s="90"/>
      <c r="W86" s="90"/>
      <c r="X86" s="90"/>
      <c r="Y86" s="90"/>
      <c r="Z86" s="118"/>
      <c r="AA86" s="4"/>
    </row>
    <row r="87" spans="1:27" ht="21" customHeight="1" x14ac:dyDescent="0.3">
      <c r="A87" s="31" t="s">
        <v>2743</v>
      </c>
      <c r="B87" s="191"/>
      <c r="C87" s="191"/>
      <c r="D87" s="117"/>
      <c r="E87" s="82"/>
      <c r="F87" s="192"/>
      <c r="G87" s="192"/>
      <c r="H87" s="102"/>
      <c r="I87" s="109"/>
      <c r="J87" s="191"/>
      <c r="K87" s="191"/>
      <c r="L87" s="48"/>
      <c r="M87" s="85"/>
      <c r="N87" s="49"/>
      <c r="O87" s="89"/>
      <c r="P87" s="90"/>
      <c r="Q87" s="90"/>
      <c r="R87" s="90"/>
      <c r="S87" s="90"/>
      <c r="T87" s="90"/>
      <c r="U87" s="90"/>
      <c r="V87" s="90"/>
      <c r="W87" s="90"/>
      <c r="X87" s="90"/>
      <c r="Y87" s="90"/>
      <c r="Z87" s="118"/>
      <c r="AA87" s="4"/>
    </row>
    <row r="88" spans="1:27" ht="21" customHeight="1" x14ac:dyDescent="0.3">
      <c r="A88" s="31" t="s">
        <v>2744</v>
      </c>
      <c r="B88" s="191"/>
      <c r="C88" s="191"/>
      <c r="D88" s="117"/>
      <c r="E88" s="82"/>
      <c r="F88" s="192"/>
      <c r="G88" s="192"/>
      <c r="H88" s="102"/>
      <c r="I88" s="109"/>
      <c r="J88" s="191"/>
      <c r="K88" s="191"/>
      <c r="L88" s="48"/>
      <c r="M88" s="85"/>
      <c r="N88" s="49"/>
      <c r="O88" s="89"/>
      <c r="P88" s="90"/>
      <c r="Q88" s="90"/>
      <c r="R88" s="90"/>
      <c r="S88" s="90"/>
      <c r="T88" s="90"/>
      <c r="U88" s="90"/>
      <c r="V88" s="90"/>
      <c r="W88" s="90"/>
      <c r="X88" s="90"/>
      <c r="Y88" s="90"/>
      <c r="Z88" s="118"/>
      <c r="AA88" s="4"/>
    </row>
    <row r="89" spans="1:27" ht="21" customHeight="1" x14ac:dyDescent="0.3">
      <c r="A89" s="31" t="s">
        <v>2745</v>
      </c>
      <c r="B89" s="191"/>
      <c r="C89" s="191"/>
      <c r="D89" s="117"/>
      <c r="E89" s="82"/>
      <c r="F89" s="192"/>
      <c r="G89" s="192"/>
      <c r="H89" s="102"/>
      <c r="I89" s="109"/>
      <c r="J89" s="191"/>
      <c r="K89" s="191"/>
      <c r="L89" s="48"/>
      <c r="M89" s="85"/>
      <c r="N89" s="49"/>
      <c r="O89" s="89"/>
      <c r="P89" s="90"/>
      <c r="Q89" s="90"/>
      <c r="R89" s="90"/>
      <c r="S89" s="90"/>
      <c r="T89" s="90"/>
      <c r="U89" s="90"/>
      <c r="V89" s="90"/>
      <c r="W89" s="90"/>
      <c r="X89" s="90"/>
      <c r="Y89" s="90"/>
      <c r="Z89" s="118"/>
      <c r="AA89" s="4"/>
    </row>
    <row r="90" spans="1:27" ht="21" customHeight="1" x14ac:dyDescent="0.3">
      <c r="A90" s="31" t="s">
        <v>2746</v>
      </c>
      <c r="B90" s="191"/>
      <c r="C90" s="191"/>
      <c r="D90" s="117"/>
      <c r="E90" s="82"/>
      <c r="F90" s="192"/>
      <c r="G90" s="192"/>
      <c r="H90" s="102"/>
      <c r="I90" s="109"/>
      <c r="J90" s="191"/>
      <c r="K90" s="191"/>
      <c r="L90" s="48"/>
      <c r="M90" s="85"/>
      <c r="N90" s="49"/>
      <c r="O90" s="89"/>
      <c r="P90" s="90"/>
      <c r="Q90" s="90"/>
      <c r="R90" s="90"/>
      <c r="S90" s="90"/>
      <c r="T90" s="90"/>
      <c r="U90" s="90"/>
      <c r="V90" s="90"/>
      <c r="W90" s="90"/>
      <c r="X90" s="90"/>
      <c r="Y90" s="90"/>
      <c r="Z90" s="118"/>
      <c r="AA90" s="4"/>
    </row>
    <row r="91" spans="1:27" ht="21" customHeight="1" x14ac:dyDescent="0.3">
      <c r="A91" s="31" t="s">
        <v>2747</v>
      </c>
      <c r="B91" s="191"/>
      <c r="C91" s="191"/>
      <c r="D91" s="117"/>
      <c r="E91" s="82"/>
      <c r="F91" s="192"/>
      <c r="G91" s="192"/>
      <c r="H91" s="102"/>
      <c r="I91" s="109"/>
      <c r="J91" s="191"/>
      <c r="K91" s="191"/>
      <c r="L91" s="48"/>
      <c r="M91" s="85"/>
      <c r="N91" s="49"/>
      <c r="O91" s="89"/>
      <c r="P91" s="90"/>
      <c r="Q91" s="90"/>
      <c r="R91" s="90"/>
      <c r="S91" s="90"/>
      <c r="T91" s="90"/>
      <c r="U91" s="90"/>
      <c r="V91" s="90"/>
      <c r="W91" s="90"/>
      <c r="X91" s="90"/>
      <c r="Y91" s="90"/>
      <c r="Z91" s="118"/>
      <c r="AA91" s="4"/>
    </row>
    <row r="92" spans="1:27" ht="21" customHeight="1" x14ac:dyDescent="0.3">
      <c r="A92" s="31" t="s">
        <v>2748</v>
      </c>
      <c r="B92" s="191"/>
      <c r="C92" s="191"/>
      <c r="D92" s="117"/>
      <c r="E92" s="82"/>
      <c r="F92" s="192"/>
      <c r="G92" s="192"/>
      <c r="H92" s="102"/>
      <c r="I92" s="109"/>
      <c r="J92" s="191"/>
      <c r="K92" s="191"/>
      <c r="L92" s="48"/>
      <c r="M92" s="85"/>
      <c r="N92" s="49"/>
      <c r="O92" s="89"/>
      <c r="P92" s="90"/>
      <c r="Q92" s="90"/>
      <c r="R92" s="90"/>
      <c r="S92" s="90"/>
      <c r="T92" s="90"/>
      <c r="U92" s="90"/>
      <c r="V92" s="90"/>
      <c r="W92" s="90"/>
      <c r="X92" s="90"/>
      <c r="Y92" s="90"/>
      <c r="Z92" s="118"/>
      <c r="AA92" s="4"/>
    </row>
    <row r="93" spans="1:27" ht="21" customHeight="1" x14ac:dyDescent="0.3">
      <c r="A93" s="31" t="s">
        <v>2749</v>
      </c>
      <c r="B93" s="191"/>
      <c r="C93" s="191"/>
      <c r="D93" s="117"/>
      <c r="E93" s="82"/>
      <c r="F93" s="192"/>
      <c r="G93" s="192"/>
      <c r="H93" s="102"/>
      <c r="I93" s="109"/>
      <c r="J93" s="191"/>
      <c r="K93" s="191"/>
      <c r="L93" s="48"/>
      <c r="M93" s="85"/>
      <c r="N93" s="49"/>
      <c r="O93" s="89"/>
      <c r="P93" s="90"/>
      <c r="Q93" s="90"/>
      <c r="R93" s="90"/>
      <c r="S93" s="90"/>
      <c r="T93" s="90"/>
      <c r="U93" s="90"/>
      <c r="V93" s="90"/>
      <c r="W93" s="90"/>
      <c r="X93" s="90"/>
      <c r="Y93" s="90"/>
      <c r="Z93" s="118"/>
      <c r="AA93" s="4"/>
    </row>
    <row r="94" spans="1:27" ht="21" customHeight="1" x14ac:dyDescent="0.3">
      <c r="A94" s="31" t="s">
        <v>2750</v>
      </c>
      <c r="B94" s="191"/>
      <c r="C94" s="191"/>
      <c r="D94" s="117"/>
      <c r="E94" s="82"/>
      <c r="F94" s="192"/>
      <c r="G94" s="192"/>
      <c r="H94" s="102"/>
      <c r="I94" s="109"/>
      <c r="J94" s="191"/>
      <c r="K94" s="191"/>
      <c r="L94" s="48"/>
      <c r="M94" s="85"/>
      <c r="N94" s="49"/>
      <c r="O94" s="89"/>
      <c r="P94" s="90"/>
      <c r="Q94" s="90"/>
      <c r="R94" s="90"/>
      <c r="S94" s="90"/>
      <c r="T94" s="90"/>
      <c r="U94" s="90"/>
      <c r="V94" s="90"/>
      <c r="W94" s="90"/>
      <c r="X94" s="90"/>
      <c r="Y94" s="90"/>
      <c r="Z94" s="118"/>
      <c r="AA94" s="4"/>
    </row>
    <row r="95" spans="1:27" ht="21" customHeight="1" x14ac:dyDescent="0.3">
      <c r="A95" s="31" t="s">
        <v>2751</v>
      </c>
      <c r="B95" s="191"/>
      <c r="C95" s="191"/>
      <c r="D95" s="117"/>
      <c r="E95" s="82"/>
      <c r="F95" s="192"/>
      <c r="G95" s="192"/>
      <c r="H95" s="102"/>
      <c r="I95" s="109"/>
      <c r="J95" s="191"/>
      <c r="K95" s="191"/>
      <c r="L95" s="48"/>
      <c r="M95" s="85"/>
      <c r="N95" s="49"/>
      <c r="O95" s="89"/>
      <c r="P95" s="90"/>
      <c r="Q95" s="90"/>
      <c r="R95" s="90"/>
      <c r="S95" s="90"/>
      <c r="T95" s="90"/>
      <c r="U95" s="90"/>
      <c r="V95" s="90"/>
      <c r="W95" s="90"/>
      <c r="X95" s="90"/>
      <c r="Y95" s="90"/>
      <c r="Z95" s="118"/>
      <c r="AA95" s="4"/>
    </row>
    <row r="96" spans="1:27" ht="21" customHeight="1" x14ac:dyDescent="0.3">
      <c r="A96" s="31" t="s">
        <v>2752</v>
      </c>
      <c r="B96" s="191"/>
      <c r="C96" s="191"/>
      <c r="D96" s="117"/>
      <c r="E96" s="82"/>
      <c r="F96" s="192"/>
      <c r="G96" s="192"/>
      <c r="H96" s="102"/>
      <c r="I96" s="109"/>
      <c r="J96" s="191"/>
      <c r="K96" s="191"/>
      <c r="L96" s="48"/>
      <c r="M96" s="85"/>
      <c r="N96" s="49"/>
      <c r="O96" s="89"/>
      <c r="P96" s="90"/>
      <c r="Q96" s="90"/>
      <c r="R96" s="90"/>
      <c r="S96" s="90"/>
      <c r="T96" s="90"/>
      <c r="U96" s="90"/>
      <c r="V96" s="90"/>
      <c r="W96" s="90"/>
      <c r="X96" s="90"/>
      <c r="Y96" s="90"/>
      <c r="Z96" s="118"/>
      <c r="AA96" s="4"/>
    </row>
    <row r="97" spans="1:27" ht="21" customHeight="1" x14ac:dyDescent="0.3">
      <c r="A97" s="31" t="s">
        <v>2753</v>
      </c>
      <c r="B97" s="191"/>
      <c r="C97" s="191"/>
      <c r="D97" s="117"/>
      <c r="E97" s="82"/>
      <c r="F97" s="192"/>
      <c r="G97" s="192"/>
      <c r="H97" s="102"/>
      <c r="I97" s="109"/>
      <c r="J97" s="191"/>
      <c r="K97" s="191"/>
      <c r="L97" s="48"/>
      <c r="M97" s="85"/>
      <c r="N97" s="49"/>
      <c r="O97" s="89"/>
      <c r="P97" s="90"/>
      <c r="Q97" s="90"/>
      <c r="R97" s="90"/>
      <c r="S97" s="90"/>
      <c r="T97" s="90"/>
      <c r="U97" s="90"/>
      <c r="V97" s="90"/>
      <c r="W97" s="90"/>
      <c r="X97" s="90"/>
      <c r="Y97" s="90"/>
      <c r="Z97" s="118"/>
      <c r="AA97" s="4"/>
    </row>
    <row r="98" spans="1:27" ht="21" customHeight="1" x14ac:dyDescent="0.3">
      <c r="A98" s="31" t="s">
        <v>2754</v>
      </c>
      <c r="B98" s="191"/>
      <c r="C98" s="191"/>
      <c r="D98" s="117"/>
      <c r="E98" s="82"/>
      <c r="F98" s="192"/>
      <c r="G98" s="192"/>
      <c r="H98" s="102"/>
      <c r="I98" s="109"/>
      <c r="J98" s="191"/>
      <c r="K98" s="191"/>
      <c r="L98" s="48"/>
      <c r="M98" s="85"/>
      <c r="N98" s="49"/>
      <c r="O98" s="89"/>
      <c r="P98" s="90"/>
      <c r="Q98" s="90"/>
      <c r="R98" s="90"/>
      <c r="S98" s="90"/>
      <c r="T98" s="90"/>
      <c r="U98" s="90"/>
      <c r="V98" s="90"/>
      <c r="W98" s="90"/>
      <c r="X98" s="90"/>
      <c r="Y98" s="90"/>
      <c r="Z98" s="118"/>
      <c r="AA98" s="4"/>
    </row>
    <row r="99" spans="1:27" ht="21" customHeight="1" x14ac:dyDescent="0.3">
      <c r="A99" s="31" t="s">
        <v>2755</v>
      </c>
      <c r="B99" s="191"/>
      <c r="C99" s="191"/>
      <c r="D99" s="117"/>
      <c r="E99" s="82"/>
      <c r="F99" s="192"/>
      <c r="G99" s="192"/>
      <c r="H99" s="102"/>
      <c r="I99" s="109"/>
      <c r="J99" s="191"/>
      <c r="K99" s="191"/>
      <c r="L99" s="48"/>
      <c r="M99" s="85"/>
      <c r="N99" s="49"/>
      <c r="O99" s="89"/>
      <c r="P99" s="90"/>
      <c r="Q99" s="90"/>
      <c r="R99" s="90"/>
      <c r="S99" s="90"/>
      <c r="T99" s="90"/>
      <c r="U99" s="90"/>
      <c r="V99" s="90"/>
      <c r="W99" s="90"/>
      <c r="X99" s="90"/>
      <c r="Y99" s="90"/>
      <c r="Z99" s="118"/>
      <c r="AA99" s="4"/>
    </row>
    <row r="100" spans="1:27" ht="21" customHeight="1" x14ac:dyDescent="0.3">
      <c r="A100" s="31" t="s">
        <v>2756</v>
      </c>
      <c r="B100" s="191"/>
      <c r="C100" s="191"/>
      <c r="D100" s="117"/>
      <c r="E100" s="82"/>
      <c r="F100" s="192"/>
      <c r="G100" s="192"/>
      <c r="H100" s="102"/>
      <c r="I100" s="109"/>
      <c r="J100" s="191"/>
      <c r="K100" s="191"/>
      <c r="L100" s="48"/>
      <c r="M100" s="85"/>
      <c r="N100" s="49"/>
      <c r="O100" s="89"/>
      <c r="P100" s="90"/>
      <c r="Q100" s="90"/>
      <c r="R100" s="90"/>
      <c r="S100" s="90"/>
      <c r="T100" s="90"/>
      <c r="U100" s="90"/>
      <c r="V100" s="90"/>
      <c r="W100" s="90"/>
      <c r="X100" s="90"/>
      <c r="Y100" s="90"/>
      <c r="Z100" s="118"/>
      <c r="AA100" s="4"/>
    </row>
    <row r="101" spans="1:27" ht="21" customHeight="1" x14ac:dyDescent="0.3">
      <c r="A101" s="31" t="s">
        <v>2757</v>
      </c>
      <c r="B101" s="191"/>
      <c r="C101" s="191"/>
      <c r="D101" s="117"/>
      <c r="E101" s="82"/>
      <c r="F101" s="192"/>
      <c r="G101" s="192"/>
      <c r="H101" s="102"/>
      <c r="I101" s="109"/>
      <c r="J101" s="191"/>
      <c r="K101" s="191"/>
      <c r="L101" s="48"/>
      <c r="M101" s="85"/>
      <c r="N101" s="49"/>
      <c r="O101" s="89"/>
      <c r="P101" s="90"/>
      <c r="Q101" s="90"/>
      <c r="R101" s="90"/>
      <c r="S101" s="90"/>
      <c r="T101" s="90"/>
      <c r="U101" s="90"/>
      <c r="V101" s="90"/>
      <c r="W101" s="90"/>
      <c r="X101" s="90"/>
      <c r="Y101" s="90"/>
      <c r="Z101" s="118"/>
      <c r="AA101" s="4"/>
    </row>
    <row r="102" spans="1:27" ht="21" customHeight="1" x14ac:dyDescent="0.3">
      <c r="A102" s="31" t="s">
        <v>2758</v>
      </c>
      <c r="B102" s="191"/>
      <c r="C102" s="191"/>
      <c r="D102" s="117"/>
      <c r="E102" s="82"/>
      <c r="F102" s="192"/>
      <c r="G102" s="192"/>
      <c r="H102" s="102"/>
      <c r="I102" s="109"/>
      <c r="J102" s="191"/>
      <c r="K102" s="191"/>
      <c r="L102" s="48"/>
      <c r="M102" s="85"/>
      <c r="N102" s="49"/>
      <c r="O102" s="89"/>
      <c r="P102" s="90"/>
      <c r="Q102" s="90"/>
      <c r="R102" s="90"/>
      <c r="S102" s="90"/>
      <c r="T102" s="90"/>
      <c r="U102" s="90"/>
      <c r="V102" s="90"/>
      <c r="W102" s="90"/>
      <c r="X102" s="90"/>
      <c r="Y102" s="90"/>
      <c r="Z102" s="118"/>
      <c r="AA102" s="4"/>
    </row>
    <row r="103" spans="1:27" ht="21" customHeight="1" x14ac:dyDescent="0.3">
      <c r="A103" s="31" t="s">
        <v>2759</v>
      </c>
      <c r="B103" s="191"/>
      <c r="C103" s="191"/>
      <c r="D103" s="117"/>
      <c r="E103" s="82"/>
      <c r="F103" s="192"/>
      <c r="G103" s="192"/>
      <c r="H103" s="102"/>
      <c r="I103" s="109"/>
      <c r="J103" s="191"/>
      <c r="K103" s="191"/>
      <c r="L103" s="48"/>
      <c r="M103" s="85"/>
      <c r="N103" s="49"/>
      <c r="O103" s="89"/>
      <c r="P103" s="90"/>
      <c r="Q103" s="90"/>
      <c r="R103" s="90"/>
      <c r="S103" s="90"/>
      <c r="T103" s="90"/>
      <c r="U103" s="90"/>
      <c r="V103" s="90"/>
      <c r="W103" s="90"/>
      <c r="X103" s="90"/>
      <c r="Y103" s="90"/>
      <c r="Z103" s="118"/>
      <c r="AA103" s="4"/>
    </row>
    <row r="104" spans="1:27" ht="21" customHeight="1" x14ac:dyDescent="0.3">
      <c r="A104" s="31" t="s">
        <v>2760</v>
      </c>
      <c r="B104" s="191"/>
      <c r="C104" s="191"/>
      <c r="D104" s="117"/>
      <c r="E104" s="82"/>
      <c r="F104" s="192"/>
      <c r="G104" s="192"/>
      <c r="H104" s="102"/>
      <c r="I104" s="109"/>
      <c r="J104" s="191"/>
      <c r="K104" s="191"/>
      <c r="L104" s="48"/>
      <c r="M104" s="85"/>
      <c r="N104" s="49"/>
      <c r="O104" s="89"/>
      <c r="P104" s="90"/>
      <c r="Q104" s="90"/>
      <c r="R104" s="90"/>
      <c r="S104" s="90"/>
      <c r="T104" s="90"/>
      <c r="U104" s="90"/>
      <c r="V104" s="90"/>
      <c r="W104" s="90"/>
      <c r="X104" s="90"/>
      <c r="Y104" s="90"/>
      <c r="Z104" s="118"/>
      <c r="AA104" s="4"/>
    </row>
    <row r="105" spans="1:27" ht="21" customHeight="1" x14ac:dyDescent="0.3">
      <c r="A105" s="31" t="s">
        <v>2761</v>
      </c>
      <c r="B105" s="191"/>
      <c r="C105" s="191"/>
      <c r="D105" s="117"/>
      <c r="E105" s="82"/>
      <c r="F105" s="192"/>
      <c r="G105" s="192"/>
      <c r="H105" s="102"/>
      <c r="I105" s="109"/>
      <c r="J105" s="191"/>
      <c r="K105" s="191"/>
      <c r="L105" s="48"/>
      <c r="M105" s="85"/>
      <c r="N105" s="49"/>
      <c r="O105" s="89"/>
      <c r="P105" s="90"/>
      <c r="Q105" s="90"/>
      <c r="R105" s="90"/>
      <c r="S105" s="90"/>
      <c r="T105" s="90"/>
      <c r="U105" s="90"/>
      <c r="V105" s="90"/>
      <c r="W105" s="90"/>
      <c r="X105" s="90"/>
      <c r="Y105" s="90"/>
      <c r="Z105" s="118"/>
      <c r="AA105" s="4"/>
    </row>
    <row r="106" spans="1:27" ht="21" customHeight="1" x14ac:dyDescent="0.3">
      <c r="A106" s="31" t="s">
        <v>2762</v>
      </c>
      <c r="B106" s="191"/>
      <c r="C106" s="191"/>
      <c r="D106" s="117"/>
      <c r="E106" s="82"/>
      <c r="F106" s="192"/>
      <c r="G106" s="192"/>
      <c r="H106" s="102"/>
      <c r="I106" s="109"/>
      <c r="J106" s="191"/>
      <c r="K106" s="191"/>
      <c r="L106" s="48"/>
      <c r="M106" s="85"/>
      <c r="N106" s="49"/>
      <c r="O106" s="89"/>
      <c r="P106" s="90"/>
      <c r="Q106" s="90"/>
      <c r="R106" s="90"/>
      <c r="S106" s="90"/>
      <c r="T106" s="90"/>
      <c r="U106" s="90"/>
      <c r="V106" s="90"/>
      <c r="W106" s="90"/>
      <c r="X106" s="90"/>
      <c r="Y106" s="90"/>
      <c r="Z106" s="118"/>
      <c r="AA106" s="4"/>
    </row>
    <row r="107" spans="1:27" ht="21" customHeight="1" x14ac:dyDescent="0.3">
      <c r="A107" s="31" t="s">
        <v>2763</v>
      </c>
      <c r="B107" s="191"/>
      <c r="C107" s="191"/>
      <c r="D107" s="117"/>
      <c r="E107" s="82"/>
      <c r="F107" s="192"/>
      <c r="G107" s="192"/>
      <c r="H107" s="102"/>
      <c r="I107" s="109"/>
      <c r="J107" s="191"/>
      <c r="K107" s="191"/>
      <c r="L107" s="48"/>
      <c r="M107" s="85"/>
      <c r="N107" s="49"/>
      <c r="O107" s="89"/>
      <c r="P107" s="90"/>
      <c r="Q107" s="90"/>
      <c r="R107" s="90"/>
      <c r="S107" s="90"/>
      <c r="T107" s="90"/>
      <c r="U107" s="90"/>
      <c r="V107" s="90"/>
      <c r="W107" s="90"/>
      <c r="X107" s="90"/>
      <c r="Y107" s="90"/>
      <c r="Z107" s="118"/>
      <c r="AA107" s="4"/>
    </row>
    <row r="108" spans="1:27" ht="21" customHeight="1" x14ac:dyDescent="0.3">
      <c r="A108" s="31" t="s">
        <v>2764</v>
      </c>
      <c r="B108" s="191"/>
      <c r="C108" s="191"/>
      <c r="D108" s="117"/>
      <c r="E108" s="82"/>
      <c r="F108" s="192"/>
      <c r="G108" s="192"/>
      <c r="H108" s="102"/>
      <c r="I108" s="109"/>
      <c r="J108" s="191"/>
      <c r="K108" s="191"/>
      <c r="L108" s="48"/>
      <c r="M108" s="85"/>
      <c r="N108" s="49"/>
      <c r="O108" s="89"/>
      <c r="P108" s="90"/>
      <c r="Q108" s="90"/>
      <c r="R108" s="90"/>
      <c r="S108" s="90"/>
      <c r="T108" s="90"/>
      <c r="U108" s="90"/>
      <c r="V108" s="90"/>
      <c r="W108" s="90"/>
      <c r="X108" s="90"/>
      <c r="Y108" s="90"/>
      <c r="Z108" s="118"/>
      <c r="AA108" s="4"/>
    </row>
    <row r="109" spans="1:27" ht="21" customHeight="1" x14ac:dyDescent="0.3">
      <c r="A109" s="31" t="s">
        <v>2765</v>
      </c>
      <c r="B109" s="191"/>
      <c r="C109" s="191"/>
      <c r="D109" s="117"/>
      <c r="E109" s="82"/>
      <c r="F109" s="192"/>
      <c r="G109" s="192"/>
      <c r="H109" s="102"/>
      <c r="I109" s="109"/>
      <c r="J109" s="191"/>
      <c r="K109" s="191"/>
      <c r="L109" s="48"/>
      <c r="M109" s="85"/>
      <c r="N109" s="49"/>
      <c r="O109" s="89"/>
      <c r="P109" s="90"/>
      <c r="Q109" s="90"/>
      <c r="R109" s="90"/>
      <c r="S109" s="90"/>
      <c r="T109" s="90"/>
      <c r="U109" s="90"/>
      <c r="V109" s="90"/>
      <c r="W109" s="90"/>
      <c r="X109" s="90"/>
      <c r="Y109" s="90"/>
      <c r="Z109" s="118"/>
      <c r="AA109" s="4"/>
    </row>
    <row r="110" spans="1:27" ht="21" customHeight="1" x14ac:dyDescent="0.3">
      <c r="A110" s="31" t="s">
        <v>2766</v>
      </c>
      <c r="B110" s="191"/>
      <c r="C110" s="191"/>
      <c r="D110" s="117"/>
      <c r="E110" s="82"/>
      <c r="F110" s="192"/>
      <c r="G110" s="192"/>
      <c r="H110" s="102"/>
      <c r="I110" s="109"/>
      <c r="J110" s="191"/>
      <c r="K110" s="191"/>
      <c r="L110" s="48"/>
      <c r="M110" s="85"/>
      <c r="N110" s="49"/>
      <c r="O110" s="89"/>
      <c r="P110" s="90"/>
      <c r="Q110" s="90"/>
      <c r="R110" s="90"/>
      <c r="S110" s="90"/>
      <c r="T110" s="90"/>
      <c r="U110" s="90"/>
      <c r="V110" s="90"/>
      <c r="W110" s="90"/>
      <c r="X110" s="90"/>
      <c r="Y110" s="90"/>
      <c r="Z110" s="118"/>
      <c r="AA110" s="4"/>
    </row>
    <row r="111" spans="1:27" ht="21" customHeight="1" x14ac:dyDescent="0.3">
      <c r="A111" s="31" t="s">
        <v>2767</v>
      </c>
      <c r="B111" s="191"/>
      <c r="C111" s="191"/>
      <c r="D111" s="117"/>
      <c r="E111" s="82"/>
      <c r="F111" s="192"/>
      <c r="G111" s="192"/>
      <c r="H111" s="102"/>
      <c r="I111" s="109"/>
      <c r="J111" s="191"/>
      <c r="K111" s="191"/>
      <c r="L111" s="48"/>
      <c r="M111" s="85"/>
      <c r="N111" s="49"/>
      <c r="O111" s="89"/>
      <c r="P111" s="90"/>
      <c r="Q111" s="90"/>
      <c r="R111" s="90"/>
      <c r="S111" s="90"/>
      <c r="T111" s="90"/>
      <c r="U111" s="90"/>
      <c r="V111" s="90"/>
      <c r="W111" s="90"/>
      <c r="X111" s="90"/>
      <c r="Y111" s="90"/>
      <c r="Z111" s="118"/>
      <c r="AA111" s="4"/>
    </row>
    <row r="112" spans="1:27" ht="21" customHeight="1" x14ac:dyDescent="0.3">
      <c r="A112" s="31" t="s">
        <v>2768</v>
      </c>
      <c r="B112" s="191"/>
      <c r="C112" s="191"/>
      <c r="D112" s="117"/>
      <c r="E112" s="82"/>
      <c r="F112" s="192"/>
      <c r="G112" s="192"/>
      <c r="H112" s="102"/>
      <c r="I112" s="109"/>
      <c r="J112" s="191"/>
      <c r="K112" s="191"/>
      <c r="L112" s="48"/>
      <c r="M112" s="85"/>
      <c r="N112" s="49"/>
      <c r="O112" s="89"/>
      <c r="P112" s="90"/>
      <c r="Q112" s="90"/>
      <c r="R112" s="90"/>
      <c r="S112" s="90"/>
      <c r="T112" s="90"/>
      <c r="U112" s="90"/>
      <c r="V112" s="90"/>
      <c r="W112" s="90"/>
      <c r="X112" s="90"/>
      <c r="Y112" s="90"/>
      <c r="Z112" s="118"/>
      <c r="AA112" s="4"/>
    </row>
    <row r="113" spans="1:27" ht="21" customHeight="1" x14ac:dyDescent="0.3">
      <c r="A113" s="31" t="s">
        <v>2769</v>
      </c>
      <c r="B113" s="191"/>
      <c r="C113" s="191"/>
      <c r="D113" s="117"/>
      <c r="E113" s="82"/>
      <c r="F113" s="192"/>
      <c r="G113" s="192"/>
      <c r="H113" s="102"/>
      <c r="I113" s="109"/>
      <c r="J113" s="191"/>
      <c r="K113" s="191"/>
      <c r="L113" s="48"/>
      <c r="M113" s="85"/>
      <c r="N113" s="49"/>
      <c r="O113" s="89"/>
      <c r="P113" s="90"/>
      <c r="Q113" s="90"/>
      <c r="R113" s="90"/>
      <c r="S113" s="90"/>
      <c r="T113" s="90"/>
      <c r="U113" s="90"/>
      <c r="V113" s="90"/>
      <c r="W113" s="90"/>
      <c r="X113" s="90"/>
      <c r="Y113" s="90"/>
      <c r="Z113" s="118"/>
      <c r="AA113" s="4"/>
    </row>
    <row r="114" spans="1:27" ht="21" customHeight="1" x14ac:dyDescent="0.3">
      <c r="A114" s="31" t="s">
        <v>2770</v>
      </c>
      <c r="B114" s="191"/>
      <c r="C114" s="191"/>
      <c r="D114" s="117"/>
      <c r="E114" s="82"/>
      <c r="F114" s="192"/>
      <c r="G114" s="192"/>
      <c r="H114" s="102"/>
      <c r="I114" s="109"/>
      <c r="J114" s="191"/>
      <c r="K114" s="191"/>
      <c r="L114" s="48"/>
      <c r="M114" s="85"/>
      <c r="N114" s="49"/>
      <c r="O114" s="89"/>
      <c r="P114" s="90"/>
      <c r="Q114" s="90"/>
      <c r="R114" s="90"/>
      <c r="S114" s="90"/>
      <c r="T114" s="90"/>
      <c r="U114" s="90"/>
      <c r="V114" s="90"/>
      <c r="W114" s="90"/>
      <c r="X114" s="90"/>
      <c r="Y114" s="90"/>
      <c r="Z114" s="118"/>
      <c r="AA114" s="4"/>
    </row>
    <row r="115" spans="1:27" ht="21" customHeight="1" x14ac:dyDescent="0.3">
      <c r="A115" s="31" t="s">
        <v>2771</v>
      </c>
      <c r="B115" s="191"/>
      <c r="C115" s="191"/>
      <c r="D115" s="117"/>
      <c r="E115" s="82"/>
      <c r="F115" s="192"/>
      <c r="G115" s="192"/>
      <c r="H115" s="102"/>
      <c r="I115" s="109"/>
      <c r="J115" s="191"/>
      <c r="K115" s="191"/>
      <c r="L115" s="48"/>
      <c r="M115" s="85"/>
      <c r="N115" s="49"/>
      <c r="O115" s="89"/>
      <c r="P115" s="90"/>
      <c r="Q115" s="90"/>
      <c r="R115" s="90"/>
      <c r="S115" s="90"/>
      <c r="T115" s="90"/>
      <c r="U115" s="90"/>
      <c r="V115" s="90"/>
      <c r="W115" s="90"/>
      <c r="X115" s="90"/>
      <c r="Y115" s="90"/>
      <c r="Z115" s="118"/>
      <c r="AA115" s="4"/>
    </row>
    <row r="116" spans="1:27" ht="21" customHeight="1" x14ac:dyDescent="0.3">
      <c r="A116" s="31" t="s">
        <v>2772</v>
      </c>
      <c r="B116" s="191"/>
      <c r="C116" s="191"/>
      <c r="D116" s="117"/>
      <c r="E116" s="82"/>
      <c r="F116" s="192"/>
      <c r="G116" s="192"/>
      <c r="H116" s="102"/>
      <c r="I116" s="109"/>
      <c r="J116" s="191"/>
      <c r="K116" s="191"/>
      <c r="L116" s="48"/>
      <c r="M116" s="85"/>
      <c r="N116" s="49"/>
      <c r="O116" s="89"/>
      <c r="P116" s="90"/>
      <c r="Q116" s="90"/>
      <c r="R116" s="90"/>
      <c r="S116" s="90"/>
      <c r="T116" s="90"/>
      <c r="U116" s="90"/>
      <c r="V116" s="90"/>
      <c r="W116" s="90"/>
      <c r="X116" s="90"/>
      <c r="Y116" s="90"/>
      <c r="Z116" s="118"/>
      <c r="AA116" s="4"/>
    </row>
    <row r="117" spans="1:27" ht="21" customHeight="1" x14ac:dyDescent="0.3">
      <c r="A117" s="31" t="s">
        <v>2773</v>
      </c>
      <c r="B117" s="191"/>
      <c r="C117" s="191"/>
      <c r="D117" s="117"/>
      <c r="E117" s="82"/>
      <c r="F117" s="192"/>
      <c r="G117" s="192"/>
      <c r="H117" s="102"/>
      <c r="I117" s="109"/>
      <c r="J117" s="191"/>
      <c r="K117" s="191"/>
      <c r="L117" s="48"/>
      <c r="M117" s="85"/>
      <c r="N117" s="49"/>
      <c r="O117" s="89"/>
      <c r="P117" s="90"/>
      <c r="Q117" s="90"/>
      <c r="R117" s="90"/>
      <c r="S117" s="90"/>
      <c r="T117" s="90"/>
      <c r="U117" s="90"/>
      <c r="V117" s="90"/>
      <c r="W117" s="90"/>
      <c r="X117" s="90"/>
      <c r="Y117" s="90"/>
      <c r="Z117" s="118"/>
      <c r="AA117" s="4"/>
    </row>
    <row r="118" spans="1:27" ht="21" customHeight="1" x14ac:dyDescent="0.3">
      <c r="A118" s="31" t="s">
        <v>2774</v>
      </c>
      <c r="B118" s="191"/>
      <c r="C118" s="191"/>
      <c r="D118" s="117"/>
      <c r="E118" s="82"/>
      <c r="F118" s="192"/>
      <c r="G118" s="192"/>
      <c r="H118" s="102"/>
      <c r="I118" s="109"/>
      <c r="J118" s="191"/>
      <c r="K118" s="191"/>
      <c r="L118" s="48"/>
      <c r="M118" s="85"/>
      <c r="N118" s="49"/>
      <c r="O118" s="89"/>
      <c r="P118" s="90"/>
      <c r="Q118" s="90"/>
      <c r="R118" s="90"/>
      <c r="S118" s="90"/>
      <c r="T118" s="90"/>
      <c r="U118" s="90"/>
      <c r="V118" s="90"/>
      <c r="W118" s="90"/>
      <c r="X118" s="90"/>
      <c r="Y118" s="90"/>
      <c r="Z118" s="118"/>
      <c r="AA118" s="4"/>
    </row>
    <row r="119" spans="1:27" ht="21" customHeight="1" x14ac:dyDescent="0.3">
      <c r="A119" s="31" t="s">
        <v>2775</v>
      </c>
      <c r="B119" s="191"/>
      <c r="C119" s="191"/>
      <c r="D119" s="117"/>
      <c r="E119" s="82"/>
      <c r="F119" s="192"/>
      <c r="G119" s="192"/>
      <c r="H119" s="102"/>
      <c r="I119" s="109"/>
      <c r="J119" s="191"/>
      <c r="K119" s="191"/>
      <c r="L119" s="48"/>
      <c r="M119" s="85"/>
      <c r="N119" s="49"/>
      <c r="O119" s="89"/>
      <c r="P119" s="90"/>
      <c r="Q119" s="90"/>
      <c r="R119" s="90"/>
      <c r="S119" s="90"/>
      <c r="T119" s="90"/>
      <c r="U119" s="90"/>
      <c r="V119" s="90"/>
      <c r="W119" s="90"/>
      <c r="X119" s="90"/>
      <c r="Y119" s="90"/>
      <c r="Z119" s="118"/>
      <c r="AA119" s="4"/>
    </row>
    <row r="120" spans="1:27" ht="21" customHeight="1" x14ac:dyDescent="0.3">
      <c r="A120" s="31" t="s">
        <v>2776</v>
      </c>
      <c r="B120" s="191"/>
      <c r="C120" s="191"/>
      <c r="D120" s="117"/>
      <c r="E120" s="82"/>
      <c r="F120" s="192"/>
      <c r="G120" s="192"/>
      <c r="H120" s="102"/>
      <c r="I120" s="109"/>
      <c r="J120" s="191"/>
      <c r="K120" s="191"/>
      <c r="L120" s="48"/>
      <c r="M120" s="85"/>
      <c r="N120" s="49"/>
      <c r="O120" s="89"/>
      <c r="P120" s="90"/>
      <c r="Q120" s="90"/>
      <c r="R120" s="90"/>
      <c r="S120" s="90"/>
      <c r="T120" s="90"/>
      <c r="U120" s="90"/>
      <c r="V120" s="90"/>
      <c r="W120" s="90"/>
      <c r="X120" s="90"/>
      <c r="Y120" s="90"/>
      <c r="Z120" s="118"/>
      <c r="AA120" s="4"/>
    </row>
    <row r="121" spans="1:27" ht="21" customHeight="1" x14ac:dyDescent="0.3">
      <c r="A121" s="31" t="s">
        <v>2777</v>
      </c>
      <c r="B121" s="191"/>
      <c r="C121" s="191"/>
      <c r="D121" s="117"/>
      <c r="E121" s="82"/>
      <c r="F121" s="192"/>
      <c r="G121" s="192"/>
      <c r="H121" s="102"/>
      <c r="I121" s="109"/>
      <c r="J121" s="191"/>
      <c r="K121" s="191"/>
      <c r="L121" s="48"/>
      <c r="M121" s="85"/>
      <c r="N121" s="49"/>
      <c r="O121" s="89"/>
      <c r="P121" s="90"/>
      <c r="Q121" s="90"/>
      <c r="R121" s="90"/>
      <c r="S121" s="90"/>
      <c r="T121" s="90"/>
      <c r="U121" s="90"/>
      <c r="V121" s="90"/>
      <c r="W121" s="90"/>
      <c r="X121" s="90"/>
      <c r="Y121" s="90"/>
      <c r="Z121" s="118"/>
      <c r="AA121" s="4"/>
    </row>
    <row r="122" spans="1:27" ht="21" customHeight="1" x14ac:dyDescent="0.3">
      <c r="A122" s="31" t="s">
        <v>2778</v>
      </c>
      <c r="B122" s="191"/>
      <c r="C122" s="191"/>
      <c r="D122" s="117"/>
      <c r="E122" s="82"/>
      <c r="F122" s="192"/>
      <c r="G122" s="192"/>
      <c r="H122" s="102"/>
      <c r="I122" s="109"/>
      <c r="J122" s="191"/>
      <c r="K122" s="191"/>
      <c r="L122" s="48"/>
      <c r="M122" s="85"/>
      <c r="N122" s="49"/>
      <c r="O122" s="89"/>
      <c r="P122" s="90"/>
      <c r="Q122" s="90"/>
      <c r="R122" s="90"/>
      <c r="S122" s="90"/>
      <c r="T122" s="90"/>
      <c r="U122" s="90"/>
      <c r="V122" s="90"/>
      <c r="W122" s="90"/>
      <c r="X122" s="90"/>
      <c r="Y122" s="90"/>
      <c r="Z122" s="118"/>
      <c r="AA122" s="4"/>
    </row>
    <row r="123" spans="1:27" ht="21" customHeight="1" x14ac:dyDescent="0.3">
      <c r="A123" s="31" t="s">
        <v>2779</v>
      </c>
      <c r="B123" s="191"/>
      <c r="C123" s="191"/>
      <c r="D123" s="117"/>
      <c r="E123" s="82"/>
      <c r="F123" s="192"/>
      <c r="G123" s="192"/>
      <c r="H123" s="102"/>
      <c r="I123" s="109"/>
      <c r="J123" s="191"/>
      <c r="K123" s="191"/>
      <c r="L123" s="48"/>
      <c r="M123" s="85"/>
      <c r="N123" s="49"/>
      <c r="O123" s="89"/>
      <c r="P123" s="90"/>
      <c r="Q123" s="90"/>
      <c r="R123" s="90"/>
      <c r="S123" s="90"/>
      <c r="T123" s="90"/>
      <c r="U123" s="90"/>
      <c r="V123" s="90"/>
      <c r="W123" s="90"/>
      <c r="X123" s="90"/>
      <c r="Y123" s="90"/>
      <c r="Z123" s="118"/>
      <c r="AA123" s="4"/>
    </row>
    <row r="124" spans="1:27" ht="21" customHeight="1" x14ac:dyDescent="0.3">
      <c r="A124" s="31" t="s">
        <v>2780</v>
      </c>
      <c r="B124" s="191"/>
      <c r="C124" s="191"/>
      <c r="D124" s="117"/>
      <c r="E124" s="82"/>
      <c r="F124" s="192"/>
      <c r="G124" s="192"/>
      <c r="H124" s="102"/>
      <c r="I124" s="109"/>
      <c r="J124" s="191"/>
      <c r="K124" s="191"/>
      <c r="L124" s="48"/>
      <c r="M124" s="85"/>
      <c r="N124" s="49"/>
      <c r="O124" s="89"/>
      <c r="P124" s="90"/>
      <c r="Q124" s="90"/>
      <c r="R124" s="90"/>
      <c r="S124" s="90"/>
      <c r="T124" s="90"/>
      <c r="U124" s="90"/>
      <c r="V124" s="90"/>
      <c r="W124" s="90"/>
      <c r="X124" s="90"/>
      <c r="Y124" s="90"/>
      <c r="Z124" s="118"/>
      <c r="AA124" s="4"/>
    </row>
    <row r="125" spans="1:27" ht="21" customHeight="1" x14ac:dyDescent="0.3">
      <c r="A125" s="31" t="s">
        <v>2781</v>
      </c>
      <c r="B125" s="191"/>
      <c r="C125" s="191"/>
      <c r="D125" s="117"/>
      <c r="E125" s="82"/>
      <c r="F125" s="192"/>
      <c r="G125" s="192"/>
      <c r="H125" s="102"/>
      <c r="I125" s="109"/>
      <c r="J125" s="191"/>
      <c r="K125" s="191"/>
      <c r="L125" s="48"/>
      <c r="M125" s="85"/>
      <c r="N125" s="49"/>
      <c r="O125" s="89"/>
      <c r="P125" s="90"/>
      <c r="Q125" s="90"/>
      <c r="R125" s="90"/>
      <c r="S125" s="90"/>
      <c r="T125" s="90"/>
      <c r="U125" s="90"/>
      <c r="V125" s="90"/>
      <c r="W125" s="90"/>
      <c r="X125" s="90"/>
      <c r="Y125" s="90"/>
      <c r="Z125" s="118"/>
      <c r="AA125" s="4"/>
    </row>
    <row r="126" spans="1:27" ht="21" customHeight="1" x14ac:dyDescent="0.3">
      <c r="A126" s="31" t="s">
        <v>2782</v>
      </c>
      <c r="B126" s="191"/>
      <c r="C126" s="191"/>
      <c r="D126" s="117"/>
      <c r="E126" s="82"/>
      <c r="F126" s="192"/>
      <c r="G126" s="192"/>
      <c r="H126" s="102"/>
      <c r="I126" s="109"/>
      <c r="J126" s="191"/>
      <c r="K126" s="191"/>
      <c r="L126" s="48"/>
      <c r="M126" s="85"/>
      <c r="N126" s="49"/>
      <c r="O126" s="89"/>
      <c r="P126" s="90"/>
      <c r="Q126" s="90"/>
      <c r="R126" s="90"/>
      <c r="S126" s="90"/>
      <c r="T126" s="90"/>
      <c r="U126" s="90"/>
      <c r="V126" s="90"/>
      <c r="W126" s="90"/>
      <c r="X126" s="90"/>
      <c r="Y126" s="90"/>
      <c r="Z126" s="118"/>
      <c r="AA126" s="4"/>
    </row>
    <row r="127" spans="1:27" ht="21" customHeight="1" x14ac:dyDescent="0.3">
      <c r="A127" s="31" t="s">
        <v>2783</v>
      </c>
      <c r="B127" s="191"/>
      <c r="C127" s="191"/>
      <c r="D127" s="117"/>
      <c r="E127" s="82"/>
      <c r="F127" s="192"/>
      <c r="G127" s="192"/>
      <c r="H127" s="102"/>
      <c r="I127" s="109"/>
      <c r="J127" s="191"/>
      <c r="K127" s="191"/>
      <c r="L127" s="48"/>
      <c r="M127" s="85"/>
      <c r="N127" s="49"/>
      <c r="O127" s="89"/>
      <c r="P127" s="90"/>
      <c r="Q127" s="90"/>
      <c r="R127" s="90"/>
      <c r="S127" s="90"/>
      <c r="T127" s="90"/>
      <c r="U127" s="90"/>
      <c r="V127" s="90"/>
      <c r="W127" s="90"/>
      <c r="X127" s="90"/>
      <c r="Y127" s="90"/>
      <c r="Z127" s="118"/>
      <c r="AA127" s="4"/>
    </row>
    <row r="128" spans="1:27" ht="21" customHeight="1" x14ac:dyDescent="0.3">
      <c r="A128" s="31" t="s">
        <v>2784</v>
      </c>
      <c r="B128" s="191"/>
      <c r="C128" s="191"/>
      <c r="D128" s="117"/>
      <c r="E128" s="82"/>
      <c r="F128" s="192"/>
      <c r="G128" s="192"/>
      <c r="H128" s="102"/>
      <c r="I128" s="109"/>
      <c r="J128" s="191"/>
      <c r="K128" s="191"/>
      <c r="L128" s="48"/>
      <c r="M128" s="85"/>
      <c r="N128" s="49"/>
      <c r="O128" s="89"/>
      <c r="P128" s="90"/>
      <c r="Q128" s="90"/>
      <c r="R128" s="90"/>
      <c r="S128" s="90"/>
      <c r="T128" s="90"/>
      <c r="U128" s="90"/>
      <c r="V128" s="90"/>
      <c r="W128" s="90"/>
      <c r="X128" s="90"/>
      <c r="Y128" s="90"/>
      <c r="Z128" s="118"/>
      <c r="AA128" s="4"/>
    </row>
    <row r="129" spans="1:27" ht="21" customHeight="1" x14ac:dyDescent="0.3">
      <c r="A129" s="31" t="s">
        <v>2785</v>
      </c>
      <c r="B129" s="191"/>
      <c r="C129" s="191"/>
      <c r="D129" s="117"/>
      <c r="E129" s="82"/>
      <c r="F129" s="192"/>
      <c r="G129" s="192"/>
      <c r="H129" s="102"/>
      <c r="I129" s="109"/>
      <c r="J129" s="191"/>
      <c r="K129" s="191"/>
      <c r="L129" s="48"/>
      <c r="M129" s="85"/>
      <c r="N129" s="49"/>
      <c r="O129" s="89"/>
      <c r="P129" s="90"/>
      <c r="Q129" s="90"/>
      <c r="R129" s="90"/>
      <c r="S129" s="90"/>
      <c r="T129" s="90"/>
      <c r="U129" s="90"/>
      <c r="V129" s="90"/>
      <c r="W129" s="90"/>
      <c r="X129" s="90"/>
      <c r="Y129" s="90"/>
      <c r="Z129" s="118"/>
      <c r="AA129" s="4"/>
    </row>
    <row r="130" spans="1:27" ht="21" customHeight="1" x14ac:dyDescent="0.3">
      <c r="A130" s="31" t="s">
        <v>2787</v>
      </c>
      <c r="B130" s="191"/>
      <c r="C130" s="191"/>
      <c r="D130" s="117"/>
      <c r="E130" s="82"/>
      <c r="F130" s="192"/>
      <c r="G130" s="192"/>
      <c r="H130" s="102"/>
      <c r="I130" s="109"/>
      <c r="J130" s="191"/>
      <c r="K130" s="191"/>
      <c r="L130" s="48"/>
      <c r="M130" s="85"/>
      <c r="N130" s="49"/>
      <c r="O130" s="89"/>
      <c r="P130" s="90"/>
      <c r="Q130" s="90"/>
      <c r="R130" s="90"/>
      <c r="S130" s="90"/>
      <c r="T130" s="90"/>
      <c r="U130" s="90"/>
      <c r="V130" s="90"/>
      <c r="W130" s="90"/>
      <c r="X130" s="90"/>
      <c r="Y130" s="90"/>
      <c r="Z130" s="118"/>
      <c r="AA130" s="4"/>
    </row>
    <row r="131" spans="1:27" ht="21" customHeight="1" x14ac:dyDescent="0.3">
      <c r="A131" s="31" t="s">
        <v>2788</v>
      </c>
      <c r="B131" s="191"/>
      <c r="C131" s="191"/>
      <c r="D131" s="117"/>
      <c r="E131" s="82"/>
      <c r="F131" s="192"/>
      <c r="G131" s="192"/>
      <c r="H131" s="102"/>
      <c r="I131" s="109"/>
      <c r="J131" s="191"/>
      <c r="K131" s="191"/>
      <c r="L131" s="48"/>
      <c r="M131" s="85"/>
      <c r="N131" s="49"/>
      <c r="O131" s="89"/>
      <c r="P131" s="90"/>
      <c r="Q131" s="90"/>
      <c r="R131" s="90"/>
      <c r="S131" s="90"/>
      <c r="T131" s="90"/>
      <c r="U131" s="90"/>
      <c r="V131" s="90"/>
      <c r="W131" s="90"/>
      <c r="X131" s="90"/>
      <c r="Y131" s="90"/>
      <c r="Z131" s="118"/>
      <c r="AA131" s="4"/>
    </row>
    <row r="132" spans="1:27" ht="21" customHeight="1" x14ac:dyDescent="0.3">
      <c r="A132" s="31" t="s">
        <v>2789</v>
      </c>
      <c r="B132" s="191"/>
      <c r="C132" s="191"/>
      <c r="D132" s="117"/>
      <c r="E132" s="82"/>
      <c r="F132" s="192"/>
      <c r="G132" s="192"/>
      <c r="H132" s="102"/>
      <c r="I132" s="109"/>
      <c r="J132" s="191"/>
      <c r="K132" s="191"/>
      <c r="L132" s="48"/>
      <c r="M132" s="85"/>
      <c r="N132" s="49"/>
      <c r="O132" s="89"/>
      <c r="P132" s="90"/>
      <c r="Q132" s="90"/>
      <c r="R132" s="90"/>
      <c r="S132" s="90"/>
      <c r="T132" s="90"/>
      <c r="U132" s="90"/>
      <c r="V132" s="90"/>
      <c r="W132" s="90"/>
      <c r="X132" s="90"/>
      <c r="Y132" s="90"/>
      <c r="Z132" s="118"/>
      <c r="AA132" s="4"/>
    </row>
    <row r="133" spans="1:27" ht="21" customHeight="1" x14ac:dyDescent="0.3">
      <c r="A133" s="31" t="s">
        <v>2790</v>
      </c>
      <c r="B133" s="191"/>
      <c r="C133" s="191"/>
      <c r="D133" s="117"/>
      <c r="E133" s="82"/>
      <c r="F133" s="192"/>
      <c r="G133" s="192"/>
      <c r="H133" s="102"/>
      <c r="I133" s="109"/>
      <c r="J133" s="191"/>
      <c r="K133" s="191"/>
      <c r="L133" s="48"/>
      <c r="M133" s="85"/>
      <c r="N133" s="49"/>
      <c r="O133" s="89"/>
      <c r="P133" s="90"/>
      <c r="Q133" s="90"/>
      <c r="R133" s="90"/>
      <c r="S133" s="90"/>
      <c r="T133" s="90"/>
      <c r="U133" s="90"/>
      <c r="V133" s="90"/>
      <c r="W133" s="90"/>
      <c r="X133" s="90"/>
      <c r="Y133" s="90"/>
      <c r="Z133" s="118"/>
      <c r="AA133" s="4"/>
    </row>
    <row r="134" spans="1:27" ht="21" customHeight="1" x14ac:dyDescent="0.3">
      <c r="A134" s="31" t="s">
        <v>2791</v>
      </c>
      <c r="B134" s="191"/>
      <c r="C134" s="191"/>
      <c r="D134" s="117"/>
      <c r="E134" s="82"/>
      <c r="F134" s="192"/>
      <c r="G134" s="192"/>
      <c r="H134" s="102"/>
      <c r="I134" s="109"/>
      <c r="J134" s="191"/>
      <c r="K134" s="191"/>
      <c r="L134" s="48"/>
      <c r="M134" s="85"/>
      <c r="N134" s="49"/>
      <c r="O134" s="89"/>
      <c r="P134" s="90"/>
      <c r="Q134" s="90"/>
      <c r="R134" s="90"/>
      <c r="S134" s="90"/>
      <c r="T134" s="90"/>
      <c r="U134" s="90"/>
      <c r="V134" s="90"/>
      <c r="W134" s="90"/>
      <c r="X134" s="90"/>
      <c r="Y134" s="90"/>
      <c r="Z134" s="118"/>
      <c r="AA134" s="4"/>
    </row>
    <row r="135" spans="1:27" ht="21" customHeight="1" x14ac:dyDescent="0.3">
      <c r="A135" s="31" t="s">
        <v>2792</v>
      </c>
      <c r="B135" s="191"/>
      <c r="C135" s="191"/>
      <c r="D135" s="117"/>
      <c r="E135" s="82"/>
      <c r="F135" s="192"/>
      <c r="G135" s="192"/>
      <c r="H135" s="102"/>
      <c r="I135" s="109"/>
      <c r="J135" s="191"/>
      <c r="K135" s="191"/>
      <c r="L135" s="48"/>
      <c r="M135" s="85"/>
      <c r="N135" s="49"/>
      <c r="O135" s="89"/>
      <c r="P135" s="90"/>
      <c r="Q135" s="90"/>
      <c r="R135" s="90"/>
      <c r="S135" s="90"/>
      <c r="T135" s="90"/>
      <c r="U135" s="90"/>
      <c r="V135" s="90"/>
      <c r="W135" s="90"/>
      <c r="X135" s="90"/>
      <c r="Y135" s="90"/>
      <c r="Z135" s="118"/>
      <c r="AA135" s="4"/>
    </row>
    <row r="136" spans="1:27" ht="21" customHeight="1" x14ac:dyDescent="0.3">
      <c r="A136" s="31" t="s">
        <v>2793</v>
      </c>
      <c r="B136" s="191"/>
      <c r="C136" s="191"/>
      <c r="D136" s="117"/>
      <c r="E136" s="82"/>
      <c r="F136" s="192"/>
      <c r="G136" s="192"/>
      <c r="H136" s="102"/>
      <c r="I136" s="109"/>
      <c r="J136" s="191"/>
      <c r="K136" s="191"/>
      <c r="L136" s="48"/>
      <c r="M136" s="85"/>
      <c r="N136" s="49"/>
      <c r="O136" s="89"/>
      <c r="P136" s="90"/>
      <c r="Q136" s="90"/>
      <c r="R136" s="90"/>
      <c r="S136" s="90"/>
      <c r="T136" s="90"/>
      <c r="U136" s="90"/>
      <c r="V136" s="90"/>
      <c r="W136" s="90"/>
      <c r="X136" s="90"/>
      <c r="Y136" s="90"/>
      <c r="Z136" s="118"/>
      <c r="AA136" s="4"/>
    </row>
    <row r="137" spans="1:27" ht="21" customHeight="1" x14ac:dyDescent="0.3">
      <c r="A137" s="31" t="s">
        <v>2794</v>
      </c>
      <c r="B137" s="191"/>
      <c r="C137" s="191"/>
      <c r="D137" s="117"/>
      <c r="E137" s="82"/>
      <c r="F137" s="192"/>
      <c r="G137" s="192"/>
      <c r="H137" s="102"/>
      <c r="I137" s="109"/>
      <c r="J137" s="191"/>
      <c r="K137" s="191"/>
      <c r="L137" s="48"/>
      <c r="M137" s="85"/>
      <c r="N137" s="49"/>
      <c r="O137" s="89"/>
      <c r="P137" s="90"/>
      <c r="Q137" s="90"/>
      <c r="R137" s="90"/>
      <c r="S137" s="90"/>
      <c r="T137" s="90"/>
      <c r="U137" s="90"/>
      <c r="V137" s="90"/>
      <c r="W137" s="90"/>
      <c r="X137" s="90"/>
      <c r="Y137" s="90"/>
      <c r="Z137" s="118"/>
      <c r="AA137" s="4"/>
    </row>
    <row r="138" spans="1:27" ht="21" customHeight="1" x14ac:dyDescent="0.3">
      <c r="A138" s="31" t="s">
        <v>2795</v>
      </c>
      <c r="B138" s="191"/>
      <c r="C138" s="191"/>
      <c r="D138" s="117"/>
      <c r="E138" s="82"/>
      <c r="F138" s="192"/>
      <c r="G138" s="192"/>
      <c r="H138" s="102"/>
      <c r="I138" s="109"/>
      <c r="J138" s="191"/>
      <c r="K138" s="191"/>
      <c r="L138" s="48"/>
      <c r="M138" s="85"/>
      <c r="N138" s="49"/>
      <c r="O138" s="89"/>
      <c r="P138" s="90"/>
      <c r="Q138" s="90"/>
      <c r="R138" s="90"/>
      <c r="S138" s="90"/>
      <c r="T138" s="90"/>
      <c r="U138" s="90"/>
      <c r="V138" s="90"/>
      <c r="W138" s="90"/>
      <c r="X138" s="90"/>
      <c r="Y138" s="90"/>
      <c r="Z138" s="118"/>
      <c r="AA138" s="4"/>
    </row>
    <row r="139" spans="1:27" ht="21" customHeight="1" thickBot="1" x14ac:dyDescent="0.35">
      <c r="A139" s="33" t="s">
        <v>2796</v>
      </c>
      <c r="B139" s="229"/>
      <c r="C139" s="229"/>
      <c r="D139" s="119"/>
      <c r="E139" s="83"/>
      <c r="F139" s="232"/>
      <c r="G139" s="232"/>
      <c r="H139" s="103"/>
      <c r="I139" s="111"/>
      <c r="J139" s="220"/>
      <c r="K139" s="220"/>
      <c r="L139" s="69"/>
      <c r="M139" s="86"/>
      <c r="N139" s="50"/>
      <c r="O139" s="91"/>
      <c r="P139" s="92"/>
      <c r="Q139" s="92"/>
      <c r="R139" s="92"/>
      <c r="S139" s="92"/>
      <c r="T139" s="92"/>
      <c r="U139" s="92"/>
      <c r="V139" s="92"/>
      <c r="W139" s="92"/>
      <c r="X139" s="92"/>
      <c r="Y139" s="92"/>
      <c r="Z139" s="120"/>
      <c r="AA139" s="4"/>
    </row>
    <row r="140" spans="1:27" ht="24" thickBot="1" x14ac:dyDescent="0.35">
      <c r="A140" s="170" t="s">
        <v>2806</v>
      </c>
      <c r="B140" s="171"/>
      <c r="C140" s="171"/>
      <c r="D140" s="171"/>
      <c r="E140" s="171"/>
      <c r="F140" s="171"/>
      <c r="G140" s="172"/>
      <c r="H140" s="170" t="s">
        <v>2809</v>
      </c>
      <c r="I140" s="171"/>
      <c r="J140" s="171"/>
      <c r="K140" s="171"/>
      <c r="L140" s="172"/>
      <c r="M140" s="171" t="s">
        <v>2813</v>
      </c>
      <c r="N140" s="171"/>
      <c r="O140" s="171"/>
      <c r="P140" s="171"/>
      <c r="Q140" s="171"/>
      <c r="R140" s="171"/>
      <c r="S140" s="171"/>
      <c r="T140" s="171"/>
      <c r="U140" s="171"/>
      <c r="V140" s="171"/>
      <c r="W140" s="171"/>
      <c r="X140" s="171"/>
      <c r="Y140" s="171"/>
      <c r="Z140" s="172"/>
      <c r="AA140" s="2"/>
    </row>
    <row r="141" spans="1:27" ht="56.25" customHeight="1" x14ac:dyDescent="0.3">
      <c r="A141" s="223" t="s">
        <v>2807</v>
      </c>
      <c r="B141" s="224"/>
      <c r="C141" s="224"/>
      <c r="D141" s="224"/>
      <c r="E141" s="224"/>
      <c r="F141" s="224"/>
      <c r="G141" s="225"/>
      <c r="H141" s="227" t="s">
        <v>2810</v>
      </c>
      <c r="I141" s="227"/>
      <c r="J141" s="227"/>
      <c r="K141" s="227"/>
      <c r="L141" s="228"/>
      <c r="M141" s="121"/>
      <c r="N141" s="224" t="s">
        <v>3090</v>
      </c>
      <c r="O141" s="224"/>
      <c r="P141" s="224"/>
      <c r="Q141" s="224"/>
      <c r="R141" s="224"/>
      <c r="S141" s="224"/>
      <c r="T141" s="224"/>
      <c r="U141" s="224"/>
      <c r="V141" s="224"/>
      <c r="W141" s="224"/>
      <c r="X141" s="224"/>
      <c r="Y141" s="224"/>
      <c r="Z141" s="122"/>
    </row>
    <row r="142" spans="1:27" x14ac:dyDescent="0.3">
      <c r="A142" s="226"/>
      <c r="B142" s="227"/>
      <c r="C142" s="227"/>
      <c r="D142" s="227"/>
      <c r="E142" s="227"/>
      <c r="F142" s="227"/>
      <c r="G142" s="228"/>
      <c r="H142" s="70"/>
      <c r="I142" s="70"/>
      <c r="J142" s="70"/>
      <c r="K142" s="18"/>
      <c r="L142" s="11"/>
      <c r="M142" s="18"/>
      <c r="N142" s="42"/>
      <c r="O142" s="42"/>
      <c r="P142" s="42"/>
      <c r="Q142" s="42"/>
      <c r="R142" s="42"/>
      <c r="S142" s="42"/>
      <c r="T142" s="42"/>
      <c r="U142" s="42"/>
      <c r="V142" s="42"/>
      <c r="W142" s="42"/>
      <c r="X142" s="42"/>
      <c r="Y142" s="42"/>
      <c r="Z142" s="11"/>
    </row>
    <row r="143" spans="1:27" ht="15" customHeight="1" x14ac:dyDescent="0.3">
      <c r="A143" s="10"/>
      <c r="B143" s="175"/>
      <c r="C143" s="175"/>
      <c r="D143" s="175"/>
      <c r="E143" s="18"/>
      <c r="F143" s="53"/>
      <c r="G143" s="11"/>
      <c r="H143" s="221" t="s">
        <v>2811</v>
      </c>
      <c r="I143" s="221"/>
      <c r="J143" s="221"/>
      <c r="K143" s="221"/>
      <c r="L143" s="222"/>
      <c r="M143" s="147"/>
      <c r="N143" s="147"/>
      <c r="O143" s="147"/>
      <c r="P143" s="147"/>
      <c r="Q143" s="147"/>
      <c r="R143" s="147"/>
      <c r="S143" s="67" t="s">
        <v>3071</v>
      </c>
      <c r="T143" s="218"/>
      <c r="U143" s="218"/>
      <c r="V143" s="218"/>
      <c r="W143" s="218"/>
      <c r="X143" s="218"/>
      <c r="Y143" s="218"/>
      <c r="Z143" s="36"/>
    </row>
    <row r="144" spans="1:27" ht="5.25" customHeight="1" x14ac:dyDescent="0.3">
      <c r="A144" s="10"/>
      <c r="B144" s="106"/>
      <c r="C144" s="106"/>
      <c r="D144" s="106"/>
      <c r="E144" s="18"/>
      <c r="F144" s="53"/>
      <c r="G144" s="54"/>
      <c r="H144" s="53"/>
      <c r="I144" s="71"/>
      <c r="J144" s="18"/>
      <c r="K144" s="42"/>
      <c r="L144" s="24"/>
      <c r="M144" s="42"/>
      <c r="N144" s="42"/>
      <c r="O144" s="42"/>
      <c r="P144" s="42"/>
      <c r="Q144" s="42"/>
      <c r="R144" s="42"/>
      <c r="S144" s="67"/>
      <c r="T144" s="43"/>
      <c r="U144" s="43"/>
      <c r="V144" s="43"/>
      <c r="W144" s="43"/>
      <c r="X144" s="43"/>
      <c r="Y144" s="43"/>
      <c r="Z144" s="36"/>
    </row>
    <row r="145" spans="1:27" x14ac:dyDescent="0.3">
      <c r="A145" s="10"/>
      <c r="B145" s="18"/>
      <c r="C145" s="18"/>
      <c r="D145" s="106"/>
      <c r="E145" s="18"/>
      <c r="F145" s="53"/>
      <c r="G145" s="54"/>
      <c r="H145" s="53"/>
      <c r="I145" s="42"/>
      <c r="J145" s="18"/>
      <c r="K145" s="148"/>
      <c r="L145" s="149"/>
      <c r="M145" s="148"/>
      <c r="N145" s="148"/>
      <c r="O145" s="148"/>
      <c r="P145" s="148"/>
      <c r="Q145" s="148"/>
      <c r="R145" s="148"/>
      <c r="S145" s="68" t="s">
        <v>3070</v>
      </c>
      <c r="T145" s="219"/>
      <c r="U145" s="219"/>
      <c r="V145" s="219"/>
      <c r="W145" s="219"/>
      <c r="X145" s="219"/>
      <c r="Y145" s="219"/>
      <c r="Z145" s="11"/>
    </row>
    <row r="146" spans="1:27" ht="5.25" customHeight="1" x14ac:dyDescent="0.3">
      <c r="A146" s="10"/>
      <c r="B146" s="18"/>
      <c r="C146" s="18"/>
      <c r="D146" s="106"/>
      <c r="E146" s="18"/>
      <c r="F146" s="53"/>
      <c r="G146" s="54"/>
      <c r="H146" s="53"/>
      <c r="I146" s="42"/>
      <c r="J146" s="18"/>
      <c r="K146" s="42"/>
      <c r="L146" s="24"/>
      <c r="M146" s="42"/>
      <c r="N146" s="42"/>
      <c r="O146" s="42"/>
      <c r="P146" s="42"/>
      <c r="Q146" s="42"/>
      <c r="R146" s="42"/>
      <c r="S146" s="68"/>
      <c r="T146" s="43"/>
      <c r="U146" s="43"/>
      <c r="V146" s="43"/>
      <c r="W146" s="43"/>
      <c r="X146" s="43"/>
      <c r="Y146" s="43"/>
      <c r="Z146" s="11"/>
    </row>
    <row r="147" spans="1:27" x14ac:dyDescent="0.3">
      <c r="A147" s="10"/>
      <c r="B147" s="18"/>
      <c r="C147" s="18" t="s">
        <v>2808</v>
      </c>
      <c r="D147" s="18"/>
      <c r="E147" s="18"/>
      <c r="F147" s="76"/>
      <c r="G147" s="54"/>
      <c r="H147" s="53"/>
      <c r="I147" s="42"/>
      <c r="J147" s="18"/>
      <c r="K147" s="148"/>
      <c r="L147" s="149"/>
      <c r="M147" s="148"/>
      <c r="N147" s="148"/>
      <c r="O147" s="148"/>
      <c r="P147" s="148"/>
      <c r="Q147" s="148"/>
      <c r="R147" s="148"/>
      <c r="S147" s="67" t="s">
        <v>3069</v>
      </c>
      <c r="T147" s="219"/>
      <c r="U147" s="219"/>
      <c r="V147" s="219"/>
      <c r="W147" s="219"/>
      <c r="X147" s="219"/>
      <c r="Y147" s="219"/>
      <c r="Z147" s="38"/>
    </row>
    <row r="148" spans="1:27" ht="5.25" customHeight="1" x14ac:dyDescent="0.3">
      <c r="A148" s="10"/>
      <c r="B148" s="18"/>
      <c r="C148" s="18"/>
      <c r="D148" s="18"/>
      <c r="E148" s="42"/>
      <c r="F148" s="53"/>
      <c r="G148" s="54"/>
      <c r="H148" s="53"/>
      <c r="I148" s="18"/>
      <c r="J148" s="59"/>
      <c r="K148" s="18"/>
      <c r="L148" s="11"/>
      <c r="M148" s="18"/>
      <c r="N148" s="42"/>
      <c r="O148" s="42"/>
      <c r="P148" s="42"/>
      <c r="Q148" s="42"/>
      <c r="R148" s="42"/>
      <c r="S148" s="42"/>
      <c r="T148" s="43"/>
      <c r="U148" s="43"/>
      <c r="V148" s="43"/>
      <c r="W148" s="43"/>
      <c r="X148" s="43"/>
      <c r="Y148" s="43"/>
      <c r="Z148" s="38"/>
    </row>
    <row r="149" spans="1:27" x14ac:dyDescent="0.3">
      <c r="A149" s="10"/>
      <c r="C149" s="175" t="s">
        <v>3072</v>
      </c>
      <c r="D149" s="175"/>
      <c r="E149" s="175"/>
      <c r="F149" s="175"/>
      <c r="G149" s="11"/>
      <c r="H149" s="73" t="s">
        <v>2812</v>
      </c>
      <c r="I149" s="79"/>
      <c r="J149" s="18" t="s">
        <v>3037</v>
      </c>
      <c r="K149" s="18"/>
      <c r="L149" s="11"/>
      <c r="M149" s="18"/>
      <c r="N149" s="18"/>
      <c r="O149" s="148"/>
      <c r="P149" s="148"/>
      <c r="Q149" s="148"/>
      <c r="R149" s="148"/>
      <c r="S149" s="59" t="s">
        <v>2814</v>
      </c>
      <c r="T149" s="165"/>
      <c r="U149" s="165"/>
      <c r="V149" s="165"/>
      <c r="W149" s="165"/>
      <c r="X149" s="165"/>
      <c r="Y149" s="165"/>
      <c r="Z149" s="38"/>
    </row>
    <row r="150" spans="1:27" x14ac:dyDescent="0.3">
      <c r="A150" s="10"/>
      <c r="B150" s="107"/>
      <c r="C150" s="107"/>
      <c r="D150" s="107"/>
      <c r="E150" s="18"/>
      <c r="F150" s="18"/>
      <c r="G150" s="11"/>
      <c r="H150" s="72"/>
      <c r="I150" s="18"/>
      <c r="J150" s="18"/>
      <c r="K150" s="18"/>
      <c r="L150" s="11"/>
      <c r="M150" s="18"/>
      <c r="N150" s="18"/>
      <c r="O150" s="148"/>
      <c r="P150" s="148"/>
      <c r="Q150" s="148"/>
      <c r="R150" s="148"/>
      <c r="S150" s="59"/>
      <c r="T150" s="59"/>
      <c r="U150" s="59"/>
      <c r="V150" s="59"/>
      <c r="W150" s="59"/>
      <c r="X150" s="59"/>
      <c r="Y150" s="59"/>
      <c r="Z150" s="38"/>
    </row>
    <row r="151" spans="1:27" x14ac:dyDescent="0.3">
      <c r="A151" s="10"/>
      <c r="B151" s="107"/>
      <c r="C151" s="221" t="s">
        <v>3087</v>
      </c>
      <c r="D151" s="221"/>
      <c r="E151" s="221"/>
      <c r="F151" s="221"/>
      <c r="G151" s="11"/>
      <c r="H151" s="72"/>
      <c r="I151" s="18"/>
      <c r="J151" s="18"/>
      <c r="K151" s="18"/>
      <c r="L151" s="11"/>
      <c r="M151" s="18"/>
      <c r="N151" s="18"/>
      <c r="O151" s="148"/>
      <c r="P151" s="148"/>
      <c r="Q151" s="148"/>
      <c r="R151" s="148"/>
      <c r="S151" s="59"/>
      <c r="T151" s="59"/>
      <c r="U151" s="59"/>
      <c r="V151" s="59"/>
      <c r="W151" s="59"/>
      <c r="X151" s="59"/>
      <c r="Y151" s="59"/>
      <c r="Z151" s="38"/>
    </row>
    <row r="152" spans="1:27" x14ac:dyDescent="0.3">
      <c r="A152" s="10"/>
      <c r="B152" s="18"/>
      <c r="C152" s="221"/>
      <c r="D152" s="221"/>
      <c r="E152" s="221"/>
      <c r="F152" s="221"/>
      <c r="G152" s="11"/>
      <c r="H152" s="68"/>
      <c r="I152" s="150"/>
      <c r="J152" s="42"/>
      <c r="K152" s="59"/>
      <c r="L152" s="74"/>
      <c r="M152" s="59"/>
      <c r="N152" s="59"/>
      <c r="O152" s="59"/>
      <c r="P152" s="59"/>
      <c r="Q152" s="59"/>
      <c r="R152" s="59"/>
      <c r="S152" s="59"/>
      <c r="T152" s="59"/>
      <c r="U152" s="59"/>
      <c r="V152" s="59"/>
      <c r="W152" s="59"/>
      <c r="X152" s="59"/>
      <c r="Y152" s="59"/>
      <c r="Z152" s="39"/>
    </row>
    <row r="153" spans="1:27" ht="15" thickBot="1" x14ac:dyDescent="0.35">
      <c r="A153" s="12"/>
      <c r="B153" s="19"/>
      <c r="C153" s="19"/>
      <c r="D153" s="19"/>
      <c r="E153" s="19"/>
      <c r="F153" s="19"/>
      <c r="G153" s="13"/>
      <c r="H153" s="19"/>
      <c r="I153" s="19"/>
      <c r="J153" s="19"/>
      <c r="K153" s="19"/>
      <c r="L153" s="13"/>
      <c r="M153" s="19"/>
      <c r="N153" s="19"/>
      <c r="O153" s="19"/>
      <c r="P153" s="19"/>
      <c r="Q153" s="19"/>
      <c r="R153" s="19"/>
      <c r="S153" s="19"/>
      <c r="T153" s="19"/>
      <c r="U153" s="19"/>
      <c r="V153" s="19"/>
      <c r="W153" s="19"/>
      <c r="X153" s="19"/>
      <c r="Y153" s="19"/>
      <c r="Z153" s="13"/>
    </row>
    <row r="154" spans="1:27" ht="24" thickBot="1" x14ac:dyDescent="0.35">
      <c r="A154" s="176" t="s">
        <v>2816</v>
      </c>
      <c r="B154" s="177"/>
      <c r="C154" s="177"/>
      <c r="D154" s="177"/>
      <c r="E154" s="177"/>
      <c r="F154" s="177"/>
      <c r="G154" s="177"/>
      <c r="H154" s="177"/>
      <c r="I154" s="177"/>
      <c r="J154" s="177"/>
      <c r="K154" s="177"/>
      <c r="L154" s="177"/>
      <c r="M154" s="178"/>
      <c r="N154" s="178"/>
      <c r="O154" s="178"/>
      <c r="P154" s="178"/>
      <c r="Q154" s="178"/>
      <c r="R154" s="178"/>
      <c r="S154" s="178"/>
      <c r="T154" s="178"/>
      <c r="U154" s="178"/>
      <c r="V154" s="178"/>
      <c r="W154" s="178"/>
      <c r="X154" s="178"/>
      <c r="Y154" s="178"/>
      <c r="Z154" s="179"/>
      <c r="AA154" s="2"/>
    </row>
    <row r="155" spans="1:27" x14ac:dyDescent="0.3">
      <c r="A155" s="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9"/>
    </row>
    <row r="156" spans="1:27" x14ac:dyDescent="0.3">
      <c r="A156" s="10"/>
      <c r="B156" s="106"/>
      <c r="C156" s="241" t="s">
        <v>3088</v>
      </c>
      <c r="D156" s="241"/>
      <c r="E156" s="241"/>
      <c r="F156" s="241"/>
      <c r="G156" s="241"/>
      <c r="H156" s="241"/>
      <c r="I156" s="241"/>
      <c r="J156" s="241"/>
      <c r="K156" s="241"/>
      <c r="L156" s="241"/>
      <c r="M156" s="241"/>
      <c r="N156" s="241"/>
      <c r="O156" s="241"/>
      <c r="P156" s="241"/>
      <c r="Q156" s="241"/>
      <c r="R156" s="241"/>
      <c r="S156" s="241"/>
      <c r="T156" s="241"/>
      <c r="U156" s="241"/>
      <c r="V156" s="241"/>
      <c r="W156" s="241"/>
      <c r="X156" s="106"/>
      <c r="Y156" s="106"/>
      <c r="Z156" s="11"/>
    </row>
    <row r="157" spans="1:27" x14ac:dyDescent="0.3">
      <c r="A157" s="10"/>
      <c r="B157" s="106"/>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106"/>
      <c r="Y157" s="106"/>
      <c r="Z157" s="11"/>
    </row>
    <row r="158" spans="1:27" x14ac:dyDescent="0.3">
      <c r="A158" s="10"/>
      <c r="B158" s="106"/>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106"/>
      <c r="Y158" s="106"/>
      <c r="Z158" s="11"/>
    </row>
    <row r="159" spans="1:27" x14ac:dyDescent="0.3">
      <c r="A159" s="10"/>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1"/>
    </row>
    <row r="160" spans="1:27" x14ac:dyDescent="0.3">
      <c r="A160" s="10"/>
      <c r="B160" s="106"/>
      <c r="C160" s="106"/>
      <c r="D160" s="106"/>
      <c r="E160" s="106"/>
      <c r="F160" s="106"/>
      <c r="G160" s="106"/>
      <c r="H160" s="106"/>
      <c r="I160" s="106"/>
      <c r="J160" s="106"/>
      <c r="K160" s="106"/>
      <c r="L160" s="106"/>
      <c r="M160" s="18"/>
      <c r="N160" s="106"/>
      <c r="O160" s="106"/>
      <c r="P160" s="106"/>
      <c r="Q160" s="106"/>
      <c r="R160" s="106"/>
      <c r="S160" s="106"/>
      <c r="T160" s="106"/>
      <c r="U160" s="106"/>
      <c r="V160" s="106"/>
      <c r="W160" s="75" t="s">
        <v>3068</v>
      </c>
      <c r="X160" s="106"/>
      <c r="Y160" s="106"/>
      <c r="Z160" s="11"/>
    </row>
    <row r="161" spans="1:26" x14ac:dyDescent="0.3">
      <c r="A161" s="10"/>
      <c r="B161" s="106"/>
      <c r="C161" s="106"/>
      <c r="D161" s="18"/>
      <c r="E161" s="106"/>
      <c r="F161" s="106"/>
      <c r="G161" s="106"/>
      <c r="H161" s="106"/>
      <c r="I161" s="106"/>
      <c r="J161" s="106"/>
      <c r="K161" s="106"/>
      <c r="L161" s="106"/>
      <c r="M161" s="18"/>
      <c r="N161" s="106"/>
      <c r="O161" s="106"/>
      <c r="P161" s="106"/>
      <c r="Q161" s="106"/>
      <c r="R161" s="106"/>
      <c r="S161" s="106"/>
      <c r="T161" s="106"/>
      <c r="U161" s="106"/>
      <c r="V161" s="106"/>
      <c r="W161" s="106"/>
      <c r="X161" s="106"/>
      <c r="Y161" s="106"/>
      <c r="Z161" s="11"/>
    </row>
    <row r="162" spans="1:26" x14ac:dyDescent="0.3">
      <c r="A162" s="40"/>
      <c r="B162" s="18"/>
      <c r="C162" s="18"/>
      <c r="D162" s="18"/>
      <c r="E162" s="75" t="s">
        <v>2839</v>
      </c>
      <c r="F162" s="107" t="s">
        <v>2817</v>
      </c>
      <c r="G162" s="106"/>
      <c r="H162" s="106"/>
      <c r="I162" s="106"/>
      <c r="J162" s="106"/>
      <c r="K162" s="106"/>
      <c r="L162" s="106"/>
      <c r="M162" s="18"/>
      <c r="N162" s="106"/>
      <c r="O162" s="106"/>
      <c r="P162" s="106"/>
      <c r="Q162" s="106"/>
      <c r="R162" s="106"/>
      <c r="S162" s="106"/>
      <c r="T162" s="106"/>
      <c r="U162" s="106"/>
      <c r="V162" s="106"/>
      <c r="W162" s="76"/>
      <c r="X162" s="106"/>
      <c r="Y162" s="106"/>
      <c r="Z162" s="11"/>
    </row>
    <row r="163" spans="1:26" x14ac:dyDescent="0.3">
      <c r="A163" s="40"/>
      <c r="B163" s="18"/>
      <c r="C163" s="18"/>
      <c r="D163" s="18"/>
      <c r="E163" s="75"/>
      <c r="F163" s="106"/>
      <c r="G163" s="235" t="s">
        <v>2818</v>
      </c>
      <c r="H163" s="235"/>
      <c r="I163" s="235"/>
      <c r="J163" s="235"/>
      <c r="K163" s="235"/>
      <c r="L163" s="235"/>
      <c r="M163" s="235"/>
      <c r="N163" s="235"/>
      <c r="O163" s="235"/>
      <c r="P163" s="235"/>
      <c r="Q163" s="235"/>
      <c r="R163" s="235"/>
      <c r="S163" s="235"/>
      <c r="T163" s="235"/>
      <c r="U163" s="235"/>
      <c r="V163" s="106"/>
      <c r="W163" s="106"/>
      <c r="X163" s="106"/>
      <c r="Y163" s="106"/>
      <c r="Z163" s="11"/>
    </row>
    <row r="164" spans="1:26" x14ac:dyDescent="0.3">
      <c r="A164" s="40"/>
      <c r="B164" s="18"/>
      <c r="C164" s="18"/>
      <c r="D164" s="18"/>
      <c r="E164" s="75"/>
      <c r="F164" s="106"/>
      <c r="G164" s="106"/>
      <c r="H164" s="106"/>
      <c r="I164" s="106"/>
      <c r="J164" s="106"/>
      <c r="K164" s="106"/>
      <c r="L164" s="106"/>
      <c r="M164" s="18"/>
      <c r="N164" s="106"/>
      <c r="O164" s="106"/>
      <c r="P164" s="106"/>
      <c r="Q164" s="106"/>
      <c r="R164" s="106"/>
      <c r="S164" s="106"/>
      <c r="T164" s="106"/>
      <c r="U164" s="106"/>
      <c r="V164" s="106"/>
      <c r="W164" s="106"/>
      <c r="X164" s="106"/>
      <c r="Y164" s="106"/>
      <c r="Z164" s="11"/>
    </row>
    <row r="165" spans="1:26" x14ac:dyDescent="0.3">
      <c r="A165" s="40"/>
      <c r="B165" s="18"/>
      <c r="C165" s="18"/>
      <c r="D165" s="18"/>
      <c r="E165" s="75" t="s">
        <v>3038</v>
      </c>
      <c r="F165" s="107" t="s">
        <v>2819</v>
      </c>
      <c r="G165" s="106"/>
      <c r="H165" s="106"/>
      <c r="I165" s="106"/>
      <c r="J165" s="106"/>
      <c r="K165" s="106"/>
      <c r="L165" s="106"/>
      <c r="M165" s="18"/>
      <c r="N165" s="106"/>
      <c r="O165" s="106"/>
      <c r="P165" s="106"/>
      <c r="Q165" s="106"/>
      <c r="R165" s="106"/>
      <c r="S165" s="106"/>
      <c r="T165" s="106"/>
      <c r="U165" s="106"/>
      <c r="V165" s="106"/>
      <c r="W165" s="76"/>
      <c r="X165" s="106"/>
      <c r="Y165" s="106"/>
      <c r="Z165" s="11"/>
    </row>
    <row r="166" spans="1:26" ht="15" customHeight="1" x14ac:dyDescent="0.3">
      <c r="A166" s="40"/>
      <c r="B166" s="18"/>
      <c r="C166" s="18"/>
      <c r="D166" s="18"/>
      <c r="E166" s="75"/>
      <c r="F166" s="106"/>
      <c r="G166" s="234" t="s">
        <v>2838</v>
      </c>
      <c r="H166" s="234"/>
      <c r="I166" s="234"/>
      <c r="J166" s="234"/>
      <c r="K166" s="234"/>
      <c r="L166" s="234"/>
      <c r="M166" s="234"/>
      <c r="N166" s="234"/>
      <c r="O166" s="234"/>
      <c r="P166" s="234"/>
      <c r="Q166" s="234"/>
      <c r="R166" s="234"/>
      <c r="S166" s="234"/>
      <c r="T166" s="234"/>
      <c r="U166" s="234"/>
      <c r="V166" s="106"/>
      <c r="W166" s="106"/>
      <c r="X166" s="106"/>
      <c r="Y166" s="106"/>
      <c r="Z166" s="11"/>
    </row>
    <row r="167" spans="1:26" x14ac:dyDescent="0.3">
      <c r="A167" s="40"/>
      <c r="B167" s="18"/>
      <c r="C167" s="18"/>
      <c r="D167" s="18"/>
      <c r="E167" s="75"/>
      <c r="F167" s="106"/>
      <c r="G167" s="234"/>
      <c r="H167" s="234"/>
      <c r="I167" s="234"/>
      <c r="J167" s="234"/>
      <c r="K167" s="234"/>
      <c r="L167" s="234"/>
      <c r="M167" s="234"/>
      <c r="N167" s="234"/>
      <c r="O167" s="234"/>
      <c r="P167" s="234"/>
      <c r="Q167" s="234"/>
      <c r="R167" s="234"/>
      <c r="S167" s="234"/>
      <c r="T167" s="234"/>
      <c r="U167" s="234"/>
      <c r="V167" s="106"/>
      <c r="W167" s="106"/>
      <c r="X167" s="106"/>
      <c r="Y167" s="106"/>
      <c r="Z167" s="11"/>
    </row>
    <row r="168" spans="1:26" x14ac:dyDescent="0.3">
      <c r="A168" s="40"/>
      <c r="B168" s="18"/>
      <c r="C168" s="18"/>
      <c r="D168" s="18"/>
      <c r="E168" s="75"/>
      <c r="F168" s="106"/>
      <c r="G168" s="106"/>
      <c r="H168" s="106"/>
      <c r="I168" s="106"/>
      <c r="J168" s="106"/>
      <c r="K168" s="106"/>
      <c r="L168" s="106"/>
      <c r="M168" s="18"/>
      <c r="N168" s="106"/>
      <c r="O168" s="106"/>
      <c r="P168" s="106"/>
      <c r="Q168" s="106"/>
      <c r="R168" s="106"/>
      <c r="S168" s="106"/>
      <c r="T168" s="106"/>
      <c r="U168" s="106"/>
      <c r="V168" s="106"/>
      <c r="W168" s="106"/>
      <c r="X168" s="106"/>
      <c r="Y168" s="106"/>
      <c r="Z168" s="11"/>
    </row>
    <row r="169" spans="1:26" x14ac:dyDescent="0.3">
      <c r="A169" s="40"/>
      <c r="B169" s="18"/>
      <c r="C169" s="18"/>
      <c r="D169" s="18"/>
      <c r="E169" s="75" t="s">
        <v>3039</v>
      </c>
      <c r="F169" s="107" t="s">
        <v>2820</v>
      </c>
      <c r="G169" s="106"/>
      <c r="H169" s="106"/>
      <c r="I169" s="106"/>
      <c r="J169" s="106"/>
      <c r="K169" s="106"/>
      <c r="L169" s="106"/>
      <c r="M169" s="18"/>
      <c r="N169" s="106"/>
      <c r="O169" s="106"/>
      <c r="P169" s="106"/>
      <c r="Q169" s="106"/>
      <c r="R169" s="106"/>
      <c r="S169" s="106"/>
      <c r="T169" s="106"/>
      <c r="U169" s="106"/>
      <c r="V169" s="106"/>
      <c r="W169" s="76"/>
      <c r="X169" s="106"/>
      <c r="Y169" s="106"/>
      <c r="Z169" s="11"/>
    </row>
    <row r="170" spans="1:26" ht="15" customHeight="1" x14ac:dyDescent="0.3">
      <c r="A170" s="40"/>
      <c r="B170" s="18"/>
      <c r="C170" s="18"/>
      <c r="D170" s="18"/>
      <c r="E170" s="75"/>
      <c r="F170" s="106"/>
      <c r="G170" s="234" t="s">
        <v>2821</v>
      </c>
      <c r="H170" s="234"/>
      <c r="I170" s="234"/>
      <c r="J170" s="234"/>
      <c r="K170" s="234"/>
      <c r="L170" s="234"/>
      <c r="M170" s="234"/>
      <c r="N170" s="234"/>
      <c r="O170" s="234"/>
      <c r="P170" s="234"/>
      <c r="Q170" s="234"/>
      <c r="R170" s="234"/>
      <c r="S170" s="234"/>
      <c r="T170" s="234"/>
      <c r="U170" s="234"/>
      <c r="V170" s="106"/>
      <c r="W170" s="106"/>
      <c r="X170" s="106"/>
      <c r="Y170" s="106"/>
      <c r="Z170" s="11"/>
    </row>
    <row r="171" spans="1:26" x14ac:dyDescent="0.3">
      <c r="A171" s="40"/>
      <c r="B171" s="18"/>
      <c r="C171" s="18"/>
      <c r="D171" s="18"/>
      <c r="E171" s="75"/>
      <c r="F171" s="106"/>
      <c r="G171" s="234"/>
      <c r="H171" s="234"/>
      <c r="I171" s="234"/>
      <c r="J171" s="234"/>
      <c r="K171" s="234"/>
      <c r="L171" s="234"/>
      <c r="M171" s="234"/>
      <c r="N171" s="234"/>
      <c r="O171" s="234"/>
      <c r="P171" s="234"/>
      <c r="Q171" s="234"/>
      <c r="R171" s="234"/>
      <c r="S171" s="234"/>
      <c r="T171" s="234"/>
      <c r="U171" s="234"/>
      <c r="V171" s="106"/>
      <c r="W171" s="106"/>
      <c r="X171" s="106"/>
      <c r="Y171" s="106"/>
      <c r="Z171" s="11"/>
    </row>
    <row r="172" spans="1:26" x14ac:dyDescent="0.3">
      <c r="A172" s="40"/>
      <c r="B172" s="18"/>
      <c r="C172" s="18"/>
      <c r="D172" s="18"/>
      <c r="E172" s="75"/>
      <c r="F172" s="106"/>
      <c r="G172" s="234"/>
      <c r="H172" s="234"/>
      <c r="I172" s="234"/>
      <c r="J172" s="234"/>
      <c r="K172" s="234"/>
      <c r="L172" s="234"/>
      <c r="M172" s="234"/>
      <c r="N172" s="234"/>
      <c r="O172" s="234"/>
      <c r="P172" s="234"/>
      <c r="Q172" s="234"/>
      <c r="R172" s="234"/>
      <c r="S172" s="234"/>
      <c r="T172" s="234"/>
      <c r="U172" s="234"/>
      <c r="V172" s="106"/>
      <c r="W172" s="106"/>
      <c r="X172" s="106"/>
      <c r="Y172" s="106"/>
      <c r="Z172" s="11"/>
    </row>
    <row r="173" spans="1:26" x14ac:dyDescent="0.3">
      <c r="A173" s="40"/>
      <c r="B173" s="18"/>
      <c r="C173" s="18"/>
      <c r="D173" s="18"/>
      <c r="E173" s="75"/>
      <c r="F173" s="106"/>
      <c r="G173" s="234"/>
      <c r="H173" s="234"/>
      <c r="I173" s="234"/>
      <c r="J173" s="234"/>
      <c r="K173" s="234"/>
      <c r="L173" s="234"/>
      <c r="M173" s="234"/>
      <c r="N173" s="234"/>
      <c r="O173" s="234"/>
      <c r="P173" s="234"/>
      <c r="Q173" s="234"/>
      <c r="R173" s="234"/>
      <c r="S173" s="234"/>
      <c r="T173" s="234"/>
      <c r="U173" s="234"/>
      <c r="V173" s="106"/>
      <c r="W173" s="106"/>
      <c r="X173" s="106"/>
      <c r="Y173" s="106"/>
      <c r="Z173" s="11"/>
    </row>
    <row r="174" spans="1:26" x14ac:dyDescent="0.3">
      <c r="A174" s="40"/>
      <c r="B174" s="18"/>
      <c r="C174" s="18"/>
      <c r="D174" s="18"/>
      <c r="E174" s="75"/>
      <c r="F174" s="106"/>
      <c r="G174" s="106"/>
      <c r="H174" s="106"/>
      <c r="I174" s="106"/>
      <c r="J174" s="106"/>
      <c r="K174" s="106"/>
      <c r="L174" s="106"/>
      <c r="M174" s="18"/>
      <c r="N174" s="106"/>
      <c r="O174" s="106"/>
      <c r="P174" s="106"/>
      <c r="Q174" s="106"/>
      <c r="R174" s="106"/>
      <c r="S174" s="106"/>
      <c r="T174" s="106"/>
      <c r="U174" s="106"/>
      <c r="V174" s="106"/>
      <c r="W174" s="106"/>
      <c r="X174" s="106"/>
      <c r="Y174" s="106"/>
      <c r="Z174" s="11"/>
    </row>
    <row r="175" spans="1:26" x14ac:dyDescent="0.3">
      <c r="A175" s="40"/>
      <c r="B175" s="18"/>
      <c r="C175" s="18"/>
      <c r="D175" s="18"/>
      <c r="E175" s="75" t="s">
        <v>3040</v>
      </c>
      <c r="F175" s="107" t="s">
        <v>2822</v>
      </c>
      <c r="G175" s="106"/>
      <c r="H175" s="106"/>
      <c r="I175" s="106"/>
      <c r="J175" s="106"/>
      <c r="K175" s="106"/>
      <c r="L175" s="106"/>
      <c r="M175" s="18"/>
      <c r="N175" s="106"/>
      <c r="O175" s="106"/>
      <c r="P175" s="106"/>
      <c r="Q175" s="106"/>
      <c r="R175" s="106"/>
      <c r="S175" s="106"/>
      <c r="T175" s="106"/>
      <c r="U175" s="106"/>
      <c r="V175" s="106"/>
      <c r="W175" s="76"/>
      <c r="X175" s="106"/>
      <c r="Y175" s="106"/>
      <c r="Z175" s="11"/>
    </row>
    <row r="176" spans="1:26" ht="15" customHeight="1" x14ac:dyDescent="0.3">
      <c r="A176" s="40"/>
      <c r="B176" s="18"/>
      <c r="C176" s="18"/>
      <c r="D176" s="18"/>
      <c r="E176" s="75"/>
      <c r="F176" s="106"/>
      <c r="G176" s="234" t="s">
        <v>2823</v>
      </c>
      <c r="H176" s="234"/>
      <c r="I176" s="234"/>
      <c r="J176" s="234"/>
      <c r="K176" s="234"/>
      <c r="L176" s="234"/>
      <c r="M176" s="234"/>
      <c r="N176" s="234"/>
      <c r="O176" s="234"/>
      <c r="P176" s="234"/>
      <c r="Q176" s="234"/>
      <c r="R176" s="234"/>
      <c r="S176" s="234"/>
      <c r="T176" s="234"/>
      <c r="U176" s="234"/>
      <c r="V176" s="106"/>
      <c r="W176" s="106"/>
      <c r="X176" s="106"/>
      <c r="Y176" s="106"/>
      <c r="Z176" s="11"/>
    </row>
    <row r="177" spans="1:26" x14ac:dyDescent="0.3">
      <c r="A177" s="40"/>
      <c r="B177" s="18"/>
      <c r="C177" s="18"/>
      <c r="D177" s="18"/>
      <c r="E177" s="75"/>
      <c r="F177" s="106"/>
      <c r="G177" s="234"/>
      <c r="H177" s="234"/>
      <c r="I177" s="234"/>
      <c r="J177" s="234"/>
      <c r="K177" s="234"/>
      <c r="L177" s="234"/>
      <c r="M177" s="234"/>
      <c r="N177" s="234"/>
      <c r="O177" s="234"/>
      <c r="P177" s="234"/>
      <c r="Q177" s="234"/>
      <c r="R177" s="234"/>
      <c r="S177" s="234"/>
      <c r="T177" s="234"/>
      <c r="U177" s="234"/>
      <c r="V177" s="106"/>
      <c r="W177" s="106"/>
      <c r="X177" s="106"/>
      <c r="Y177" s="106"/>
      <c r="Z177" s="11"/>
    </row>
    <row r="178" spans="1:26" x14ac:dyDescent="0.3">
      <c r="A178" s="40"/>
      <c r="B178" s="18"/>
      <c r="C178" s="18"/>
      <c r="D178" s="18"/>
      <c r="E178" s="75"/>
      <c r="F178" s="106"/>
      <c r="G178" s="106"/>
      <c r="H178" s="106"/>
      <c r="I178" s="106"/>
      <c r="J178" s="106"/>
      <c r="K178" s="106"/>
      <c r="L178" s="106"/>
      <c r="M178" s="18"/>
      <c r="N178" s="106"/>
      <c r="O178" s="106"/>
      <c r="P178" s="106"/>
      <c r="Q178" s="106"/>
      <c r="R178" s="106"/>
      <c r="S178" s="106"/>
      <c r="T178" s="106"/>
      <c r="U178" s="106"/>
      <c r="V178" s="106"/>
      <c r="W178" s="106"/>
      <c r="X178" s="106"/>
      <c r="Y178" s="106"/>
      <c r="Z178" s="11"/>
    </row>
    <row r="179" spans="1:26" x14ac:dyDescent="0.3">
      <c r="A179" s="40"/>
      <c r="B179" s="18"/>
      <c r="C179" s="18"/>
      <c r="D179" s="18"/>
      <c r="E179" s="75" t="s">
        <v>3041</v>
      </c>
      <c r="F179" s="107" t="s">
        <v>2824</v>
      </c>
      <c r="G179" s="106"/>
      <c r="H179" s="106"/>
      <c r="I179" s="106"/>
      <c r="J179" s="106"/>
      <c r="K179" s="106"/>
      <c r="L179" s="106"/>
      <c r="M179" s="18"/>
      <c r="N179" s="106"/>
      <c r="O179" s="106"/>
      <c r="P179" s="106"/>
      <c r="Q179" s="106"/>
      <c r="R179" s="106"/>
      <c r="S179" s="106"/>
      <c r="T179" s="106"/>
      <c r="U179" s="106"/>
      <c r="V179" s="106"/>
      <c r="W179" s="76"/>
      <c r="X179" s="106"/>
      <c r="Y179" s="106"/>
      <c r="Z179" s="11"/>
    </row>
    <row r="180" spans="1:26" ht="15" customHeight="1" x14ac:dyDescent="0.3">
      <c r="A180" s="40"/>
      <c r="B180" s="18"/>
      <c r="C180" s="18"/>
      <c r="D180" s="18"/>
      <c r="E180" s="75"/>
      <c r="F180" s="106"/>
      <c r="G180" s="234" t="s">
        <v>2825</v>
      </c>
      <c r="H180" s="234"/>
      <c r="I180" s="234"/>
      <c r="J180" s="234"/>
      <c r="K180" s="234"/>
      <c r="L180" s="234"/>
      <c r="M180" s="234"/>
      <c r="N180" s="234"/>
      <c r="O180" s="234"/>
      <c r="P180" s="234"/>
      <c r="Q180" s="234"/>
      <c r="R180" s="234"/>
      <c r="S180" s="234"/>
      <c r="T180" s="234"/>
      <c r="U180" s="234"/>
      <c r="V180" s="106"/>
      <c r="W180" s="106"/>
      <c r="X180" s="106"/>
      <c r="Y180" s="106"/>
      <c r="Z180" s="11"/>
    </row>
    <row r="181" spans="1:26" x14ac:dyDescent="0.3">
      <c r="A181" s="40"/>
      <c r="B181" s="18"/>
      <c r="C181" s="18"/>
      <c r="D181" s="18"/>
      <c r="E181" s="75"/>
      <c r="F181" s="106"/>
      <c r="G181" s="234"/>
      <c r="H181" s="234"/>
      <c r="I181" s="234"/>
      <c r="J181" s="234"/>
      <c r="K181" s="234"/>
      <c r="L181" s="234"/>
      <c r="M181" s="234"/>
      <c r="N181" s="234"/>
      <c r="O181" s="234"/>
      <c r="P181" s="234"/>
      <c r="Q181" s="234"/>
      <c r="R181" s="234"/>
      <c r="S181" s="234"/>
      <c r="T181" s="234"/>
      <c r="U181" s="234"/>
      <c r="V181" s="106"/>
      <c r="W181" s="106"/>
      <c r="X181" s="106"/>
      <c r="Y181" s="106"/>
      <c r="Z181" s="11"/>
    </row>
    <row r="182" spans="1:26" x14ac:dyDescent="0.3">
      <c r="A182" s="40"/>
      <c r="B182" s="18"/>
      <c r="C182" s="18"/>
      <c r="D182" s="18"/>
      <c r="E182" s="75"/>
      <c r="F182" s="106"/>
      <c r="G182" s="106"/>
      <c r="H182" s="106"/>
      <c r="I182" s="106"/>
      <c r="J182" s="106"/>
      <c r="K182" s="106"/>
      <c r="L182" s="106"/>
      <c r="M182" s="18"/>
      <c r="N182" s="106"/>
      <c r="O182" s="106"/>
      <c r="P182" s="106"/>
      <c r="Q182" s="106"/>
      <c r="R182" s="106"/>
      <c r="S182" s="106"/>
      <c r="T182" s="106"/>
      <c r="U182" s="106"/>
      <c r="V182" s="106"/>
      <c r="W182" s="106"/>
      <c r="X182" s="106"/>
      <c r="Y182" s="106"/>
      <c r="Z182" s="11"/>
    </row>
    <row r="183" spans="1:26" x14ac:dyDescent="0.3">
      <c r="A183" s="40"/>
      <c r="B183" s="18"/>
      <c r="C183" s="18"/>
      <c r="D183" s="18"/>
      <c r="E183" s="75" t="s">
        <v>3042</v>
      </c>
      <c r="F183" s="107" t="s">
        <v>2826</v>
      </c>
      <c r="G183" s="106"/>
      <c r="H183" s="106"/>
      <c r="I183" s="106"/>
      <c r="J183" s="106"/>
      <c r="K183" s="106"/>
      <c r="L183" s="106"/>
      <c r="M183" s="18"/>
      <c r="N183" s="106"/>
      <c r="O183" s="106"/>
      <c r="P183" s="106"/>
      <c r="Q183" s="106"/>
      <c r="R183" s="106"/>
      <c r="S183" s="106"/>
      <c r="T183" s="106"/>
      <c r="U183" s="106"/>
      <c r="V183" s="106"/>
      <c r="W183" s="76"/>
      <c r="X183" s="106"/>
      <c r="Y183" s="106"/>
      <c r="Z183" s="11"/>
    </row>
    <row r="184" spans="1:26" ht="15" customHeight="1" x14ac:dyDescent="0.3">
      <c r="A184" s="40"/>
      <c r="B184" s="18"/>
      <c r="C184" s="18"/>
      <c r="D184" s="18"/>
      <c r="E184" s="75"/>
      <c r="F184" s="106"/>
      <c r="G184" s="234" t="s">
        <v>2827</v>
      </c>
      <c r="H184" s="234"/>
      <c r="I184" s="234"/>
      <c r="J184" s="234"/>
      <c r="K184" s="234"/>
      <c r="L184" s="234"/>
      <c r="M184" s="234"/>
      <c r="N184" s="234"/>
      <c r="O184" s="234"/>
      <c r="P184" s="234"/>
      <c r="Q184" s="234"/>
      <c r="R184" s="234"/>
      <c r="S184" s="234"/>
      <c r="T184" s="234"/>
      <c r="U184" s="234"/>
      <c r="V184" s="106"/>
      <c r="W184" s="106"/>
      <c r="X184" s="106"/>
      <c r="Y184" s="106"/>
      <c r="Z184" s="11"/>
    </row>
    <row r="185" spans="1:26" x14ac:dyDescent="0.3">
      <c r="A185" s="40"/>
      <c r="B185" s="18"/>
      <c r="C185" s="18"/>
      <c r="D185" s="18"/>
      <c r="E185" s="75"/>
      <c r="F185" s="106"/>
      <c r="G185" s="234"/>
      <c r="H185" s="234"/>
      <c r="I185" s="234"/>
      <c r="J185" s="234"/>
      <c r="K185" s="234"/>
      <c r="L185" s="234"/>
      <c r="M185" s="234"/>
      <c r="N185" s="234"/>
      <c r="O185" s="234"/>
      <c r="P185" s="234"/>
      <c r="Q185" s="234"/>
      <c r="R185" s="234"/>
      <c r="S185" s="234"/>
      <c r="T185" s="234"/>
      <c r="U185" s="234"/>
      <c r="V185" s="106"/>
      <c r="W185" s="106"/>
      <c r="X185" s="106"/>
      <c r="Y185" s="106"/>
      <c r="Z185" s="11"/>
    </row>
    <row r="186" spans="1:26" x14ac:dyDescent="0.3">
      <c r="A186" s="40"/>
      <c r="B186" s="18"/>
      <c r="C186" s="18"/>
      <c r="D186" s="18"/>
      <c r="E186" s="75"/>
      <c r="F186" s="106"/>
      <c r="G186" s="106"/>
      <c r="H186" s="106"/>
      <c r="I186" s="106"/>
      <c r="J186" s="106"/>
      <c r="K186" s="106"/>
      <c r="L186" s="106"/>
      <c r="M186" s="18"/>
      <c r="N186" s="106"/>
      <c r="O186" s="106"/>
      <c r="P186" s="106"/>
      <c r="Q186" s="106"/>
      <c r="R186" s="106"/>
      <c r="S186" s="106"/>
      <c r="T186" s="106"/>
      <c r="U186" s="106"/>
      <c r="V186" s="106"/>
      <c r="W186" s="106"/>
      <c r="X186" s="106"/>
      <c r="Y186" s="106"/>
      <c r="Z186" s="11"/>
    </row>
    <row r="187" spans="1:26" x14ac:dyDescent="0.3">
      <c r="A187" s="40"/>
      <c r="B187" s="18"/>
      <c r="C187" s="18"/>
      <c r="D187" s="18"/>
      <c r="E187" s="75" t="s">
        <v>3043</v>
      </c>
      <c r="F187" s="107" t="s">
        <v>2828</v>
      </c>
      <c r="G187" s="106"/>
      <c r="H187" s="106"/>
      <c r="I187" s="106"/>
      <c r="J187" s="106"/>
      <c r="K187" s="106"/>
      <c r="L187" s="106"/>
      <c r="M187" s="18"/>
      <c r="N187" s="106"/>
      <c r="O187" s="106"/>
      <c r="P187" s="106"/>
      <c r="Q187" s="106"/>
      <c r="R187" s="106"/>
      <c r="S187" s="106"/>
      <c r="T187" s="106"/>
      <c r="U187" s="106"/>
      <c r="V187" s="106"/>
      <c r="W187" s="76"/>
      <c r="X187" s="106"/>
      <c r="Y187" s="106"/>
      <c r="Z187" s="11"/>
    </row>
    <row r="188" spans="1:26" ht="15" customHeight="1" x14ac:dyDescent="0.3">
      <c r="A188" s="40"/>
      <c r="B188" s="18"/>
      <c r="C188" s="18"/>
      <c r="D188" s="18"/>
      <c r="E188" s="75"/>
      <c r="F188" s="106"/>
      <c r="G188" s="234" t="s">
        <v>2829</v>
      </c>
      <c r="H188" s="234"/>
      <c r="I188" s="234"/>
      <c r="J188" s="234"/>
      <c r="K188" s="234"/>
      <c r="L188" s="234"/>
      <c r="M188" s="234"/>
      <c r="N188" s="234"/>
      <c r="O188" s="234"/>
      <c r="P188" s="234"/>
      <c r="Q188" s="234"/>
      <c r="R188" s="234"/>
      <c r="S188" s="234"/>
      <c r="T188" s="234"/>
      <c r="U188" s="234"/>
      <c r="V188" s="106"/>
      <c r="W188" s="106"/>
      <c r="X188" s="106"/>
      <c r="Y188" s="106"/>
      <c r="Z188" s="11"/>
    </row>
    <row r="189" spans="1:26" x14ac:dyDescent="0.3">
      <c r="A189" s="40"/>
      <c r="B189" s="18"/>
      <c r="C189" s="18"/>
      <c r="D189" s="18"/>
      <c r="E189" s="75"/>
      <c r="F189" s="106"/>
      <c r="G189" s="234"/>
      <c r="H189" s="234"/>
      <c r="I189" s="234"/>
      <c r="J189" s="234"/>
      <c r="K189" s="234"/>
      <c r="L189" s="234"/>
      <c r="M189" s="234"/>
      <c r="N189" s="234"/>
      <c r="O189" s="234"/>
      <c r="P189" s="234"/>
      <c r="Q189" s="234"/>
      <c r="R189" s="234"/>
      <c r="S189" s="234"/>
      <c r="T189" s="234"/>
      <c r="U189" s="234"/>
      <c r="V189" s="106"/>
      <c r="W189" s="106"/>
      <c r="X189" s="106"/>
      <c r="Y189" s="106"/>
      <c r="Z189" s="11"/>
    </row>
    <row r="190" spans="1:26" x14ac:dyDescent="0.3">
      <c r="A190" s="40"/>
      <c r="B190" s="18"/>
      <c r="C190" s="18"/>
      <c r="D190" s="18"/>
      <c r="E190" s="75"/>
      <c r="F190" s="106"/>
      <c r="G190" s="234"/>
      <c r="H190" s="234"/>
      <c r="I190" s="234"/>
      <c r="J190" s="234"/>
      <c r="K190" s="234"/>
      <c r="L190" s="234"/>
      <c r="M190" s="234"/>
      <c r="N190" s="234"/>
      <c r="O190" s="234"/>
      <c r="P190" s="234"/>
      <c r="Q190" s="234"/>
      <c r="R190" s="234"/>
      <c r="S190" s="234"/>
      <c r="T190" s="234"/>
      <c r="U190" s="234"/>
      <c r="V190" s="106"/>
      <c r="W190" s="106"/>
      <c r="X190" s="106"/>
      <c r="Y190" s="106"/>
      <c r="Z190" s="11"/>
    </row>
    <row r="191" spans="1:26" x14ac:dyDescent="0.3">
      <c r="A191" s="40"/>
      <c r="B191" s="18"/>
      <c r="C191" s="18"/>
      <c r="D191" s="18"/>
      <c r="E191" s="75"/>
      <c r="F191" s="106"/>
      <c r="G191" s="234"/>
      <c r="H191" s="234"/>
      <c r="I191" s="234"/>
      <c r="J191" s="234"/>
      <c r="K191" s="234"/>
      <c r="L191" s="234"/>
      <c r="M191" s="234"/>
      <c r="N191" s="234"/>
      <c r="O191" s="234"/>
      <c r="P191" s="234"/>
      <c r="Q191" s="234"/>
      <c r="R191" s="234"/>
      <c r="S191" s="234"/>
      <c r="T191" s="234"/>
      <c r="U191" s="234"/>
      <c r="V191" s="106"/>
      <c r="W191" s="106"/>
      <c r="X191" s="106"/>
      <c r="Y191" s="106"/>
      <c r="Z191" s="11"/>
    </row>
    <row r="192" spans="1:26" x14ac:dyDescent="0.3">
      <c r="A192" s="40"/>
      <c r="B192" s="18"/>
      <c r="C192" s="18"/>
      <c r="D192" s="18"/>
      <c r="E192" s="75"/>
      <c r="F192" s="106"/>
      <c r="G192" s="234"/>
      <c r="H192" s="234"/>
      <c r="I192" s="234"/>
      <c r="J192" s="234"/>
      <c r="K192" s="234"/>
      <c r="L192" s="234"/>
      <c r="M192" s="234"/>
      <c r="N192" s="234"/>
      <c r="O192" s="234"/>
      <c r="P192" s="234"/>
      <c r="Q192" s="234"/>
      <c r="R192" s="234"/>
      <c r="S192" s="234"/>
      <c r="T192" s="234"/>
      <c r="U192" s="234"/>
      <c r="V192" s="106"/>
      <c r="W192" s="106"/>
      <c r="X192" s="106"/>
      <c r="Y192" s="106"/>
      <c r="Z192" s="11"/>
    </row>
    <row r="193" spans="1:26" x14ac:dyDescent="0.3">
      <c r="A193" s="40"/>
      <c r="B193" s="18"/>
      <c r="C193" s="18"/>
      <c r="D193" s="18"/>
      <c r="E193" s="75"/>
      <c r="F193" s="106"/>
      <c r="G193" s="106"/>
      <c r="H193" s="106"/>
      <c r="I193" s="106"/>
      <c r="J193" s="106"/>
      <c r="K193" s="106"/>
      <c r="L193" s="106"/>
      <c r="M193" s="18"/>
      <c r="N193" s="106"/>
      <c r="O193" s="106"/>
      <c r="P193" s="106"/>
      <c r="Q193" s="106"/>
      <c r="R193" s="106"/>
      <c r="S193" s="106"/>
      <c r="T193" s="106"/>
      <c r="U193" s="106"/>
      <c r="V193" s="106"/>
      <c r="W193" s="106"/>
      <c r="X193" s="106"/>
      <c r="Y193" s="106"/>
      <c r="Z193" s="11"/>
    </row>
    <row r="194" spans="1:26" x14ac:dyDescent="0.3">
      <c r="A194" s="40"/>
      <c r="B194" s="18"/>
      <c r="C194" s="18"/>
      <c r="D194" s="18"/>
      <c r="E194" s="75" t="s">
        <v>3044</v>
      </c>
      <c r="F194" s="107" t="s">
        <v>2830</v>
      </c>
      <c r="G194" s="106"/>
      <c r="H194" s="106"/>
      <c r="I194" s="106"/>
      <c r="J194" s="106"/>
      <c r="K194" s="106"/>
      <c r="L194" s="106"/>
      <c r="M194" s="18"/>
      <c r="N194" s="106"/>
      <c r="O194" s="106"/>
      <c r="P194" s="106"/>
      <c r="Q194" s="106"/>
      <c r="R194" s="106"/>
      <c r="S194" s="106"/>
      <c r="T194" s="106"/>
      <c r="U194" s="106"/>
      <c r="V194" s="106"/>
      <c r="W194" s="76"/>
      <c r="X194" s="106"/>
      <c r="Y194" s="106"/>
      <c r="Z194" s="11"/>
    </row>
    <row r="195" spans="1:26" ht="15" customHeight="1" x14ac:dyDescent="0.3">
      <c r="A195" s="40"/>
      <c r="B195" s="18"/>
      <c r="C195" s="18"/>
      <c r="D195" s="18"/>
      <c r="E195" s="75"/>
      <c r="F195" s="41"/>
      <c r="G195" s="235" t="s">
        <v>2831</v>
      </c>
      <c r="H195" s="235"/>
      <c r="I195" s="235"/>
      <c r="J195" s="235"/>
      <c r="K195" s="235"/>
      <c r="L195" s="235"/>
      <c r="M195" s="235"/>
      <c r="N195" s="235"/>
      <c r="O195" s="235"/>
      <c r="P195" s="235"/>
      <c r="Q195" s="235"/>
      <c r="R195" s="235"/>
      <c r="S195" s="235"/>
      <c r="T195" s="235"/>
      <c r="U195" s="235"/>
      <c r="V195" s="41"/>
      <c r="W195" s="41"/>
      <c r="X195" s="41"/>
      <c r="Y195" s="41"/>
      <c r="Z195" s="11"/>
    </row>
    <row r="196" spans="1:26" x14ac:dyDescent="0.3">
      <c r="A196" s="40"/>
      <c r="B196" s="18"/>
      <c r="C196" s="18"/>
      <c r="D196" s="18"/>
      <c r="E196" s="75"/>
      <c r="F196" s="41"/>
      <c r="G196" s="41"/>
      <c r="H196" s="42"/>
      <c r="I196" s="41"/>
      <c r="J196" s="41"/>
      <c r="K196" s="41"/>
      <c r="L196" s="41"/>
      <c r="M196" s="18"/>
      <c r="N196" s="41"/>
      <c r="O196" s="41"/>
      <c r="P196" s="41"/>
      <c r="Q196" s="41"/>
      <c r="R196" s="41"/>
      <c r="S196" s="41"/>
      <c r="T196" s="41"/>
      <c r="U196" s="41"/>
      <c r="V196" s="41"/>
      <c r="W196" s="41"/>
      <c r="X196" s="41"/>
      <c r="Y196" s="41"/>
      <c r="Z196" s="11"/>
    </row>
    <row r="197" spans="1:26" x14ac:dyDescent="0.3">
      <c r="A197" s="40"/>
      <c r="B197" s="18"/>
      <c r="C197" s="18"/>
      <c r="D197" s="18"/>
      <c r="E197" s="75" t="s">
        <v>3045</v>
      </c>
      <c r="F197" s="107" t="s">
        <v>2832</v>
      </c>
      <c r="G197" s="41"/>
      <c r="H197" s="42"/>
      <c r="I197" s="41"/>
      <c r="J197" s="41"/>
      <c r="K197" s="41"/>
      <c r="L197" s="41"/>
      <c r="M197" s="18"/>
      <c r="N197" s="41"/>
      <c r="O197" s="41"/>
      <c r="P197" s="41"/>
      <c r="Q197" s="41"/>
      <c r="R197" s="41"/>
      <c r="S197" s="41"/>
      <c r="T197" s="41"/>
      <c r="U197" s="41"/>
      <c r="V197" s="41"/>
      <c r="W197" s="76"/>
      <c r="X197" s="41"/>
      <c r="Y197" s="41"/>
      <c r="Z197" s="11"/>
    </row>
    <row r="198" spans="1:26" ht="15" customHeight="1" x14ac:dyDescent="0.3">
      <c r="A198" s="40"/>
      <c r="B198" s="18"/>
      <c r="C198" s="18"/>
      <c r="D198" s="18"/>
      <c r="E198" s="75"/>
      <c r="F198" s="43"/>
      <c r="G198" s="235" t="s">
        <v>2833</v>
      </c>
      <c r="H198" s="235"/>
      <c r="I198" s="235"/>
      <c r="J198" s="235"/>
      <c r="K198" s="235"/>
      <c r="L198" s="235"/>
      <c r="M198" s="235"/>
      <c r="N198" s="235"/>
      <c r="O198" s="235"/>
      <c r="P198" s="235"/>
      <c r="Q198" s="235"/>
      <c r="R198" s="235"/>
      <c r="S198" s="235"/>
      <c r="T198" s="235"/>
      <c r="U198" s="235"/>
      <c r="V198" s="44"/>
      <c r="W198" s="44"/>
      <c r="X198" s="44"/>
      <c r="Y198" s="44"/>
      <c r="Z198" s="11"/>
    </row>
    <row r="199" spans="1:26" x14ac:dyDescent="0.3">
      <c r="A199" s="40"/>
      <c r="B199" s="18"/>
      <c r="C199" s="18"/>
      <c r="D199" s="18"/>
      <c r="E199" s="75"/>
      <c r="F199" s="43"/>
      <c r="G199" s="43"/>
      <c r="H199" s="42"/>
      <c r="I199" s="43"/>
      <c r="J199" s="43"/>
      <c r="K199" s="43"/>
      <c r="L199" s="44"/>
      <c r="M199" s="18"/>
      <c r="N199" s="44"/>
      <c r="O199" s="44"/>
      <c r="P199" s="44"/>
      <c r="Q199" s="44"/>
      <c r="R199" s="44"/>
      <c r="S199" s="44"/>
      <c r="T199" s="44"/>
      <c r="U199" s="44"/>
      <c r="V199" s="44"/>
      <c r="W199" s="44"/>
      <c r="X199" s="44"/>
      <c r="Y199" s="44"/>
      <c r="Z199" s="11"/>
    </row>
    <row r="200" spans="1:26" x14ac:dyDescent="0.3">
      <c r="A200" s="40"/>
      <c r="B200" s="18"/>
      <c r="C200" s="18"/>
      <c r="D200" s="18"/>
      <c r="E200" s="75" t="s">
        <v>3046</v>
      </c>
      <c r="F200" s="107" t="s">
        <v>2834</v>
      </c>
      <c r="G200" s="43"/>
      <c r="H200" s="42"/>
      <c r="I200" s="43"/>
      <c r="J200" s="43"/>
      <c r="K200" s="43"/>
      <c r="L200" s="44"/>
      <c r="M200" s="18"/>
      <c r="N200" s="44"/>
      <c r="O200" s="44"/>
      <c r="P200" s="44"/>
      <c r="Q200" s="44"/>
      <c r="R200" s="44"/>
      <c r="S200" s="44"/>
      <c r="T200" s="44"/>
      <c r="U200" s="44"/>
      <c r="V200" s="44"/>
      <c r="W200" s="76"/>
      <c r="X200" s="44"/>
      <c r="Y200" s="44"/>
      <c r="Z200" s="11"/>
    </row>
    <row r="201" spans="1:26" ht="15" customHeight="1" x14ac:dyDescent="0.3">
      <c r="A201" s="40"/>
      <c r="B201" s="18"/>
      <c r="C201" s="18"/>
      <c r="D201" s="18"/>
      <c r="E201" s="75"/>
      <c r="F201" s="43"/>
      <c r="G201" s="234" t="s">
        <v>2835</v>
      </c>
      <c r="H201" s="234"/>
      <c r="I201" s="234"/>
      <c r="J201" s="234"/>
      <c r="K201" s="234"/>
      <c r="L201" s="234"/>
      <c r="M201" s="234"/>
      <c r="N201" s="234"/>
      <c r="O201" s="234"/>
      <c r="P201" s="234"/>
      <c r="Q201" s="234"/>
      <c r="R201" s="234"/>
      <c r="S201" s="234"/>
      <c r="T201" s="234"/>
      <c r="U201" s="234"/>
      <c r="V201" s="44"/>
      <c r="W201" s="44"/>
      <c r="X201" s="44"/>
      <c r="Y201" s="44"/>
      <c r="Z201" s="11"/>
    </row>
    <row r="202" spans="1:26" x14ac:dyDescent="0.3">
      <c r="A202" s="40"/>
      <c r="B202" s="18"/>
      <c r="C202" s="18"/>
      <c r="D202" s="18"/>
      <c r="E202" s="75"/>
      <c r="F202" s="43"/>
      <c r="G202" s="234"/>
      <c r="H202" s="234"/>
      <c r="I202" s="234"/>
      <c r="J202" s="234"/>
      <c r="K202" s="234"/>
      <c r="L202" s="234"/>
      <c r="M202" s="234"/>
      <c r="N202" s="234"/>
      <c r="O202" s="234"/>
      <c r="P202" s="234"/>
      <c r="Q202" s="234"/>
      <c r="R202" s="234"/>
      <c r="S202" s="234"/>
      <c r="T202" s="234"/>
      <c r="U202" s="234"/>
      <c r="V202" s="44"/>
      <c r="W202" s="44"/>
      <c r="X202" s="44"/>
      <c r="Y202" s="44"/>
      <c r="Z202" s="11"/>
    </row>
    <row r="203" spans="1:26" x14ac:dyDescent="0.3">
      <c r="A203" s="40"/>
      <c r="B203" s="18"/>
      <c r="C203" s="18"/>
      <c r="D203" s="18"/>
      <c r="E203" s="75"/>
      <c r="F203" s="43"/>
      <c r="G203" s="234"/>
      <c r="H203" s="234"/>
      <c r="I203" s="234"/>
      <c r="J203" s="234"/>
      <c r="K203" s="234"/>
      <c r="L203" s="234"/>
      <c r="M203" s="234"/>
      <c r="N203" s="234"/>
      <c r="O203" s="234"/>
      <c r="P203" s="234"/>
      <c r="Q203" s="234"/>
      <c r="R203" s="234"/>
      <c r="S203" s="234"/>
      <c r="T203" s="234"/>
      <c r="U203" s="234"/>
      <c r="V203" s="44"/>
      <c r="W203" s="44"/>
      <c r="X203" s="44"/>
      <c r="Y203" s="44"/>
      <c r="Z203" s="11"/>
    </row>
    <row r="204" spans="1:26" x14ac:dyDescent="0.3">
      <c r="A204" s="40"/>
      <c r="B204" s="18"/>
      <c r="C204" s="18"/>
      <c r="D204" s="18"/>
      <c r="E204" s="75"/>
      <c r="F204" s="43"/>
      <c r="G204" s="234"/>
      <c r="H204" s="234"/>
      <c r="I204" s="234"/>
      <c r="J204" s="234"/>
      <c r="K204" s="234"/>
      <c r="L204" s="234"/>
      <c r="M204" s="234"/>
      <c r="N204" s="234"/>
      <c r="O204" s="234"/>
      <c r="P204" s="234"/>
      <c r="Q204" s="234"/>
      <c r="R204" s="234"/>
      <c r="S204" s="234"/>
      <c r="T204" s="234"/>
      <c r="U204" s="234"/>
      <c r="V204" s="44"/>
      <c r="W204" s="44"/>
      <c r="X204" s="44"/>
      <c r="Y204" s="44"/>
      <c r="Z204" s="11"/>
    </row>
    <row r="205" spans="1:26" x14ac:dyDescent="0.3">
      <c r="A205" s="40"/>
      <c r="B205" s="18"/>
      <c r="C205" s="18"/>
      <c r="D205" s="18"/>
      <c r="E205" s="75"/>
      <c r="F205" s="43"/>
      <c r="G205" s="234"/>
      <c r="H205" s="234"/>
      <c r="I205" s="234"/>
      <c r="J205" s="234"/>
      <c r="K205" s="234"/>
      <c r="L205" s="234"/>
      <c r="M205" s="234"/>
      <c r="N205" s="234"/>
      <c r="O205" s="234"/>
      <c r="P205" s="234"/>
      <c r="Q205" s="234"/>
      <c r="R205" s="234"/>
      <c r="S205" s="234"/>
      <c r="T205" s="234"/>
      <c r="U205" s="234"/>
      <c r="V205" s="44"/>
      <c r="W205" s="44"/>
      <c r="X205" s="44"/>
      <c r="Y205" s="44"/>
      <c r="Z205" s="11"/>
    </row>
    <row r="206" spans="1:26" x14ac:dyDescent="0.3">
      <c r="A206" s="40"/>
      <c r="B206" s="18"/>
      <c r="C206" s="18"/>
      <c r="D206" s="18"/>
      <c r="E206" s="75"/>
      <c r="F206" s="43"/>
      <c r="G206" s="123"/>
      <c r="H206" s="123"/>
      <c r="I206" s="123"/>
      <c r="J206" s="123"/>
      <c r="K206" s="123"/>
      <c r="L206" s="123"/>
      <c r="M206" s="18"/>
      <c r="N206" s="44"/>
      <c r="O206" s="44"/>
      <c r="P206" s="44"/>
      <c r="Q206" s="44"/>
      <c r="R206" s="44"/>
      <c r="S206" s="44"/>
      <c r="T206" s="44"/>
      <c r="U206" s="44"/>
      <c r="V206" s="44"/>
      <c r="W206" s="44"/>
      <c r="X206" s="44"/>
      <c r="Y206" s="44"/>
      <c r="Z206" s="11"/>
    </row>
    <row r="207" spans="1:26" x14ac:dyDescent="0.3">
      <c r="A207" s="40"/>
      <c r="B207" s="18"/>
      <c r="C207" s="18"/>
      <c r="D207" s="18"/>
      <c r="E207" s="75" t="s">
        <v>3047</v>
      </c>
      <c r="F207" s="107" t="s">
        <v>2836</v>
      </c>
      <c r="G207" s="42"/>
      <c r="H207" s="42"/>
      <c r="I207" s="43"/>
      <c r="J207" s="43"/>
      <c r="K207" s="43"/>
      <c r="L207" s="44"/>
      <c r="M207" s="18"/>
      <c r="N207" s="44"/>
      <c r="O207" s="44"/>
      <c r="P207" s="44"/>
      <c r="Q207" s="44"/>
      <c r="R207" s="44"/>
      <c r="S207" s="44"/>
      <c r="T207" s="44"/>
      <c r="U207" s="44"/>
      <c r="V207" s="44"/>
      <c r="W207" s="76"/>
      <c r="X207" s="44"/>
      <c r="Y207" s="44"/>
      <c r="Z207" s="11"/>
    </row>
    <row r="208" spans="1:26" ht="15" customHeight="1" x14ac:dyDescent="0.3">
      <c r="A208" s="45"/>
      <c r="B208" s="18"/>
      <c r="C208" s="18"/>
      <c r="D208" s="77"/>
      <c r="E208" s="77"/>
      <c r="F208" s="42"/>
      <c r="G208" s="235" t="s">
        <v>2837</v>
      </c>
      <c r="H208" s="235"/>
      <c r="I208" s="235"/>
      <c r="J208" s="235"/>
      <c r="K208" s="235"/>
      <c r="L208" s="235"/>
      <c r="M208" s="235"/>
      <c r="N208" s="235"/>
      <c r="O208" s="235"/>
      <c r="P208" s="235"/>
      <c r="Q208" s="235"/>
      <c r="R208" s="235"/>
      <c r="S208" s="235"/>
      <c r="T208" s="235"/>
      <c r="U208" s="235"/>
      <c r="V208" s="44"/>
      <c r="W208" s="44"/>
      <c r="X208" s="44"/>
      <c r="Y208" s="44"/>
      <c r="Z208" s="11"/>
    </row>
    <row r="209" spans="1:27" ht="15" thickBot="1" x14ac:dyDescent="0.35">
      <c r="A209" s="12"/>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3"/>
    </row>
    <row r="210" spans="1:27" ht="24" thickBot="1" x14ac:dyDescent="0.35">
      <c r="A210" s="167" t="s">
        <v>2815</v>
      </c>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9"/>
      <c r="AA210" s="2"/>
    </row>
    <row r="211" spans="1:27" x14ac:dyDescent="0.3">
      <c r="A211" s="10"/>
      <c r="Z211" s="11"/>
    </row>
    <row r="212" spans="1:27" ht="15" customHeight="1" x14ac:dyDescent="0.3">
      <c r="A212" s="10"/>
      <c r="B212" s="236" t="s">
        <v>3064</v>
      </c>
      <c r="C212" s="236"/>
      <c r="D212" s="236"/>
      <c r="E212" s="236"/>
      <c r="F212" s="236"/>
      <c r="G212" s="236"/>
      <c r="H212" s="236"/>
      <c r="I212" s="236"/>
      <c r="J212" s="236"/>
      <c r="K212" s="236"/>
      <c r="L212" s="236"/>
      <c r="M212" s="236"/>
      <c r="N212" s="236"/>
      <c r="O212" s="124"/>
      <c r="P212" s="124"/>
      <c r="Q212" s="124"/>
      <c r="R212" s="124"/>
      <c r="S212" s="124"/>
      <c r="T212" s="124"/>
      <c r="U212" s="124"/>
      <c r="V212" s="124"/>
      <c r="W212" s="124"/>
      <c r="X212" s="124"/>
      <c r="Y212" s="124"/>
      <c r="Z212" s="11"/>
    </row>
    <row r="213" spans="1:27" ht="4.5" customHeight="1" x14ac:dyDescent="0.3">
      <c r="A213" s="10"/>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1"/>
    </row>
    <row r="214" spans="1:27" ht="15" customHeight="1" x14ac:dyDescent="0.3">
      <c r="A214" s="40" t="s">
        <v>2839</v>
      </c>
      <c r="B214" s="236" t="s">
        <v>3049</v>
      </c>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11"/>
    </row>
    <row r="215" spans="1:27" ht="4.5" customHeight="1" x14ac:dyDescent="0.3">
      <c r="A215" s="46"/>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1"/>
    </row>
    <row r="216" spans="1:27" ht="15" customHeight="1" x14ac:dyDescent="0.3">
      <c r="A216" s="40" t="s">
        <v>3038</v>
      </c>
      <c r="B216" s="236" t="s">
        <v>3050</v>
      </c>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11"/>
    </row>
    <row r="217" spans="1:27" ht="4.5" customHeight="1" x14ac:dyDescent="0.3">
      <c r="A217" s="46"/>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1"/>
    </row>
    <row r="218" spans="1:27" ht="15" customHeight="1" x14ac:dyDescent="0.3">
      <c r="A218" s="40" t="s">
        <v>3039</v>
      </c>
      <c r="B218" s="236" t="s">
        <v>3053</v>
      </c>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11"/>
    </row>
    <row r="219" spans="1:27" ht="4.5" customHeight="1" x14ac:dyDescent="0.3">
      <c r="A219" s="46"/>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1"/>
    </row>
    <row r="220" spans="1:27" ht="15" customHeight="1" x14ac:dyDescent="0.3">
      <c r="A220" s="40" t="s">
        <v>3040</v>
      </c>
      <c r="B220" s="236" t="s">
        <v>3054</v>
      </c>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11"/>
    </row>
    <row r="221" spans="1:27" x14ac:dyDescent="0.3">
      <c r="A221" s="4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11"/>
    </row>
    <row r="222" spans="1:27" ht="4.5" customHeight="1" x14ac:dyDescent="0.3">
      <c r="A222" s="46"/>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1"/>
    </row>
    <row r="223" spans="1:27" ht="15" customHeight="1" x14ac:dyDescent="0.3">
      <c r="A223" s="40" t="s">
        <v>3041</v>
      </c>
      <c r="B223" s="236" t="s">
        <v>3055</v>
      </c>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11"/>
    </row>
    <row r="224" spans="1:27" x14ac:dyDescent="0.3">
      <c r="A224" s="4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11"/>
    </row>
    <row r="225" spans="1:26" ht="4.5" customHeight="1" x14ac:dyDescent="0.3">
      <c r="A225" s="46"/>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1"/>
    </row>
    <row r="226" spans="1:26" ht="15" customHeight="1" x14ac:dyDescent="0.3">
      <c r="A226" s="40" t="s">
        <v>3042</v>
      </c>
      <c r="B226" s="236" t="s">
        <v>3056</v>
      </c>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11"/>
    </row>
    <row r="227" spans="1:26" ht="4.5" customHeight="1" x14ac:dyDescent="0.3">
      <c r="A227" s="46"/>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1"/>
    </row>
    <row r="228" spans="1:26" ht="15" customHeight="1" x14ac:dyDescent="0.3">
      <c r="A228" s="40" t="s">
        <v>3043</v>
      </c>
      <c r="B228" s="236" t="s">
        <v>3057</v>
      </c>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11"/>
    </row>
    <row r="229" spans="1:26" ht="4.5" customHeight="1" x14ac:dyDescent="0.3">
      <c r="A229" s="46"/>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1"/>
    </row>
    <row r="230" spans="1:26" ht="15" customHeight="1" x14ac:dyDescent="0.3">
      <c r="A230" s="40" t="s">
        <v>3044</v>
      </c>
      <c r="B230" s="236" t="s">
        <v>3058</v>
      </c>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11"/>
    </row>
    <row r="231" spans="1:26" ht="4.5" customHeight="1" x14ac:dyDescent="0.3">
      <c r="A231" s="46"/>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1"/>
    </row>
    <row r="232" spans="1:26" ht="15" customHeight="1" x14ac:dyDescent="0.3">
      <c r="A232" s="40" t="s">
        <v>3045</v>
      </c>
      <c r="B232" s="236" t="s">
        <v>3059</v>
      </c>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11"/>
    </row>
    <row r="233" spans="1:26" ht="4.5" customHeight="1" x14ac:dyDescent="0.3">
      <c r="A233" s="46"/>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1"/>
    </row>
    <row r="234" spans="1:26" ht="15" customHeight="1" x14ac:dyDescent="0.3">
      <c r="A234" s="40" t="s">
        <v>3046</v>
      </c>
      <c r="B234" s="236" t="s">
        <v>3060</v>
      </c>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11"/>
    </row>
    <row r="235" spans="1:26" x14ac:dyDescent="0.3">
      <c r="A235" s="46"/>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11"/>
    </row>
    <row r="236" spans="1:26" ht="4.5" customHeight="1" x14ac:dyDescent="0.3">
      <c r="A236" s="46"/>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1"/>
    </row>
    <row r="237" spans="1:26" ht="15" customHeight="1" x14ac:dyDescent="0.3">
      <c r="A237" s="40" t="s">
        <v>3047</v>
      </c>
      <c r="B237" s="236" t="s">
        <v>3061</v>
      </c>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11"/>
    </row>
    <row r="238" spans="1:26" x14ac:dyDescent="0.3">
      <c r="A238" s="46"/>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11"/>
    </row>
    <row r="239" spans="1:26" x14ac:dyDescent="0.3">
      <c r="A239" s="46"/>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11"/>
    </row>
    <row r="240" spans="1:26" ht="4.5" customHeight="1" x14ac:dyDescent="0.3">
      <c r="A240" s="46"/>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1"/>
    </row>
    <row r="241" spans="1:26" ht="15" customHeight="1" x14ac:dyDescent="0.3">
      <c r="A241" s="40" t="s">
        <v>3051</v>
      </c>
      <c r="B241" s="236" t="s">
        <v>3062</v>
      </c>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11"/>
    </row>
    <row r="242" spans="1:26" ht="4.5" customHeight="1" x14ac:dyDescent="0.3">
      <c r="A242" s="46"/>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1"/>
    </row>
    <row r="243" spans="1:26" ht="15" customHeight="1" x14ac:dyDescent="0.3">
      <c r="A243" s="40" t="s">
        <v>3052</v>
      </c>
      <c r="B243" s="236" t="s">
        <v>3063</v>
      </c>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11"/>
    </row>
    <row r="244" spans="1:26" x14ac:dyDescent="0.3">
      <c r="A244" s="10"/>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1"/>
    </row>
    <row r="245" spans="1:26" x14ac:dyDescent="0.3">
      <c r="A245" s="10"/>
      <c r="B245" s="58"/>
      <c r="C245" s="58"/>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1"/>
    </row>
    <row r="246" spans="1:26" ht="23.4" x14ac:dyDescent="0.3">
      <c r="A246" s="10"/>
      <c r="B246" s="58"/>
      <c r="C246" s="58"/>
      <c r="D246" s="124"/>
      <c r="E246" s="124"/>
      <c r="F246" s="124"/>
      <c r="I246" s="239" t="s">
        <v>3048</v>
      </c>
      <c r="J246" s="239"/>
      <c r="K246" s="240"/>
      <c r="L246" s="240"/>
      <c r="M246" s="124"/>
      <c r="N246" s="124"/>
      <c r="O246" s="124"/>
      <c r="P246" s="124"/>
      <c r="Q246" s="124"/>
      <c r="R246" s="124"/>
      <c r="S246" s="124"/>
      <c r="T246" s="124"/>
      <c r="U246" s="124"/>
      <c r="V246" s="124"/>
      <c r="W246" s="124"/>
      <c r="X246" s="124"/>
      <c r="Y246" s="124"/>
      <c r="Z246" s="11"/>
    </row>
    <row r="247" spans="1:26" x14ac:dyDescent="0.3">
      <c r="A247" s="10"/>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1"/>
    </row>
    <row r="248" spans="1:26" x14ac:dyDescent="0.3">
      <c r="A248" s="10"/>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1"/>
    </row>
    <row r="249" spans="1:26" ht="35.25" customHeight="1" x14ac:dyDescent="0.3">
      <c r="A249" s="10"/>
      <c r="B249" s="124"/>
      <c r="C249" s="37" t="s">
        <v>2840</v>
      </c>
      <c r="D249" s="233"/>
      <c r="E249" s="233"/>
      <c r="F249" s="233"/>
      <c r="G249" s="233"/>
      <c r="H249" s="233"/>
      <c r="J249" s="151"/>
      <c r="K249" s="151"/>
      <c r="L249" s="37" t="s">
        <v>2842</v>
      </c>
      <c r="M249" s="233"/>
      <c r="N249" s="233"/>
      <c r="O249" s="233"/>
      <c r="P249" s="233"/>
      <c r="Q249" s="233"/>
      <c r="R249" s="233"/>
      <c r="S249" s="233"/>
      <c r="T249" s="233"/>
      <c r="U249" s="233"/>
      <c r="V249" s="233"/>
      <c r="W249" s="233"/>
      <c r="X249" s="233"/>
      <c r="Y249" s="233"/>
      <c r="Z249" s="11"/>
    </row>
    <row r="250" spans="1:26" x14ac:dyDescent="0.3">
      <c r="A250" s="10"/>
      <c r="B250" s="124"/>
      <c r="C250" s="37"/>
      <c r="D250" s="124"/>
      <c r="E250" s="124"/>
      <c r="F250" s="124"/>
      <c r="G250" s="124"/>
      <c r="I250" s="37"/>
      <c r="J250" s="124"/>
      <c r="K250" s="124"/>
      <c r="L250" s="124"/>
      <c r="M250" s="124"/>
      <c r="N250" s="124"/>
      <c r="O250" s="124"/>
      <c r="P250" s="124"/>
      <c r="Q250" s="124"/>
      <c r="R250" s="124"/>
      <c r="S250" s="124"/>
      <c r="T250" s="124"/>
      <c r="U250" s="124"/>
      <c r="V250" s="124"/>
      <c r="W250" s="124"/>
      <c r="X250" s="124"/>
      <c r="Y250" s="124"/>
      <c r="Z250" s="11"/>
    </row>
    <row r="251" spans="1:26" ht="28.5" customHeight="1" x14ac:dyDescent="0.3">
      <c r="A251" s="10"/>
      <c r="B251" s="35"/>
      <c r="C251" s="37" t="s">
        <v>2841</v>
      </c>
      <c r="D251" s="243"/>
      <c r="E251" s="243"/>
      <c r="F251" s="243"/>
      <c r="G251" s="243"/>
      <c r="H251" s="243"/>
      <c r="J251" s="151"/>
      <c r="K251" s="151"/>
      <c r="L251" s="1" t="s">
        <v>2843</v>
      </c>
      <c r="M251" s="233"/>
      <c r="N251" s="233"/>
      <c r="O251" s="233"/>
      <c r="P251" s="233"/>
      <c r="Q251" s="233"/>
      <c r="R251" s="233"/>
      <c r="S251" s="233"/>
      <c r="T251" s="233"/>
      <c r="U251" s="233"/>
      <c r="V251" s="233"/>
      <c r="W251" s="233"/>
      <c r="X251" s="233"/>
      <c r="Y251" s="233"/>
      <c r="Z251" s="11"/>
    </row>
    <row r="252" spans="1:26" ht="28.5" customHeight="1" x14ac:dyDescent="0.3">
      <c r="A252" s="10"/>
      <c r="B252" s="35"/>
      <c r="C252" s="37"/>
      <c r="D252" s="35"/>
      <c r="E252" s="35"/>
      <c r="F252" s="35"/>
      <c r="G252" s="47"/>
      <c r="I252" s="37"/>
      <c r="J252" s="124"/>
      <c r="K252" s="124"/>
      <c r="L252" s="124"/>
      <c r="M252" s="124"/>
      <c r="N252" s="124"/>
      <c r="O252" s="124"/>
      <c r="P252" s="124"/>
      <c r="Q252" s="124"/>
      <c r="R252" s="124"/>
      <c r="S252" s="124"/>
      <c r="T252" s="124"/>
      <c r="U252" s="124"/>
      <c r="V252" s="124"/>
      <c r="W252" s="124"/>
      <c r="X252" s="124"/>
      <c r="Y252" s="124"/>
      <c r="Z252" s="11"/>
    </row>
    <row r="253" spans="1:26" ht="28.5" customHeight="1" x14ac:dyDescent="0.3">
      <c r="A253" s="10"/>
      <c r="B253" s="37"/>
      <c r="C253" s="35"/>
      <c r="D253" s="35"/>
      <c r="E253" s="35"/>
      <c r="F253" s="35"/>
      <c r="G253" s="47"/>
      <c r="J253" s="151"/>
      <c r="K253" s="151"/>
      <c r="L253" s="1" t="s">
        <v>2844</v>
      </c>
      <c r="M253" s="233"/>
      <c r="N253" s="233"/>
      <c r="O253" s="233"/>
      <c r="P253" s="233"/>
      <c r="Q253" s="233"/>
      <c r="R253" s="233"/>
      <c r="S253" s="233"/>
      <c r="T253" s="233"/>
      <c r="U253" s="233"/>
      <c r="V253" s="233"/>
      <c r="W253" s="233"/>
      <c r="X253" s="233"/>
      <c r="Y253" s="233"/>
      <c r="Z253" s="11"/>
    </row>
    <row r="254" spans="1:26" ht="28.5" customHeight="1" x14ac:dyDescent="0.3">
      <c r="A254" s="10"/>
      <c r="B254" s="37"/>
      <c r="C254" s="128"/>
      <c r="D254" s="35"/>
      <c r="E254" s="35"/>
      <c r="F254" s="35"/>
      <c r="G254" s="47"/>
      <c r="J254" s="151"/>
      <c r="K254" s="151"/>
      <c r="M254" s="124"/>
      <c r="N254" s="124"/>
      <c r="O254" s="124"/>
      <c r="P254" s="124"/>
      <c r="Q254" s="124"/>
      <c r="R254" s="124"/>
      <c r="S254" s="124"/>
      <c r="T254" s="124"/>
      <c r="U254" s="124"/>
      <c r="V254" s="124"/>
      <c r="W254" s="124"/>
      <c r="X254" s="124"/>
      <c r="Y254" s="124"/>
      <c r="Z254" s="11"/>
    </row>
    <row r="255" spans="1:26" ht="28.5" customHeight="1" x14ac:dyDescent="0.3">
      <c r="A255" s="10"/>
      <c r="B255" s="37"/>
      <c r="C255" s="242" t="s">
        <v>3089</v>
      </c>
      <c r="D255" s="242"/>
      <c r="E255" s="242"/>
      <c r="F255" s="242"/>
      <c r="G255" s="242"/>
      <c r="H255" s="242"/>
      <c r="I255" s="242"/>
      <c r="J255" s="242"/>
      <c r="K255" s="242"/>
      <c r="L255" s="242"/>
      <c r="M255" s="242"/>
      <c r="N255" s="242"/>
      <c r="O255" s="242"/>
      <c r="P255" s="242"/>
      <c r="Q255" s="242"/>
      <c r="R255" s="242"/>
      <c r="S255" s="242"/>
      <c r="T255" s="242"/>
      <c r="U255" s="242"/>
      <c r="V255" s="242"/>
      <c r="W255" s="242"/>
      <c r="X255" s="124"/>
      <c r="Y255" s="124"/>
      <c r="Z255" s="11"/>
    </row>
    <row r="256" spans="1:26" ht="15.75" customHeight="1" thickBot="1" x14ac:dyDescent="0.35">
      <c r="A256" s="12"/>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3"/>
    </row>
  </sheetData>
  <sheetProtection algorithmName="SHA-512" hashValue="oUFqrexceMc3kQW5+KHQwMKkwW+yTLXZuuJWFdamAixBEyQU7Pnh0fteMqFf9+NaEMYvV6gIoZjinrvGRz7BIg==" saltValue="8IXx3xC3rpY3y915YnjKzw==" spinCount="100000" sheet="1" objects="1" scenarios="1" selectLockedCells="1"/>
  <mergeCells count="631">
    <mergeCell ref="A8:B8"/>
    <mergeCell ref="C8:E8"/>
    <mergeCell ref="H8:I8"/>
    <mergeCell ref="T8:U8"/>
    <mergeCell ref="A10:H10"/>
    <mergeCell ref="I10:Z10"/>
    <mergeCell ref="C2:T3"/>
    <mergeCell ref="U2:Z2"/>
    <mergeCell ref="U3:Z3"/>
    <mergeCell ref="C4:T4"/>
    <mergeCell ref="U4:Z4"/>
    <mergeCell ref="A6:Z6"/>
    <mergeCell ref="K16:L16"/>
    <mergeCell ref="K17:L17"/>
    <mergeCell ref="K18:L18"/>
    <mergeCell ref="A21:Z21"/>
    <mergeCell ref="A23:Z23"/>
    <mergeCell ref="A24:Z24"/>
    <mergeCell ref="C12:D12"/>
    <mergeCell ref="K12:L12"/>
    <mergeCell ref="O12:Y18"/>
    <mergeCell ref="K13:L13"/>
    <mergeCell ref="K14:L14"/>
    <mergeCell ref="B15:E15"/>
    <mergeCell ref="G15:H15"/>
    <mergeCell ref="K15:L15"/>
    <mergeCell ref="B16:E19"/>
    <mergeCell ref="G16:H19"/>
    <mergeCell ref="Y25:Z25"/>
    <mergeCell ref="H26:I26"/>
    <mergeCell ref="J26:L26"/>
    <mergeCell ref="M26:R26"/>
    <mergeCell ref="S26:T26"/>
    <mergeCell ref="U26:V26"/>
    <mergeCell ref="W26:X26"/>
    <mergeCell ref="Y26:Z26"/>
    <mergeCell ref="H25:I25"/>
    <mergeCell ref="J25:L25"/>
    <mergeCell ref="M25:R25"/>
    <mergeCell ref="S25:T25"/>
    <mergeCell ref="U25:V25"/>
    <mergeCell ref="W25:X25"/>
    <mergeCell ref="Y27:Z27"/>
    <mergeCell ref="H28:I28"/>
    <mergeCell ref="J28:L28"/>
    <mergeCell ref="M28:R28"/>
    <mergeCell ref="S28:T28"/>
    <mergeCell ref="U28:V28"/>
    <mergeCell ref="W28:X28"/>
    <mergeCell ref="Y28:Z28"/>
    <mergeCell ref="H27:I27"/>
    <mergeCell ref="J27:L27"/>
    <mergeCell ref="M27:R27"/>
    <mergeCell ref="S27:T27"/>
    <mergeCell ref="U27:V27"/>
    <mergeCell ref="W27:X27"/>
    <mergeCell ref="Y29:Z29"/>
    <mergeCell ref="H30:I30"/>
    <mergeCell ref="J30:L30"/>
    <mergeCell ref="M30:R30"/>
    <mergeCell ref="S30:T30"/>
    <mergeCell ref="U30:V30"/>
    <mergeCell ref="W30:X30"/>
    <mergeCell ref="Y30:Z30"/>
    <mergeCell ref="H29:I29"/>
    <mergeCell ref="J29:L29"/>
    <mergeCell ref="M29:R29"/>
    <mergeCell ref="S29:T29"/>
    <mergeCell ref="U29:V29"/>
    <mergeCell ref="W29:X29"/>
    <mergeCell ref="Y31:Z31"/>
    <mergeCell ref="H32:I32"/>
    <mergeCell ref="J32:L32"/>
    <mergeCell ref="M32:R32"/>
    <mergeCell ref="S32:T32"/>
    <mergeCell ref="U32:V32"/>
    <mergeCell ref="W32:X32"/>
    <mergeCell ref="Y32:Z32"/>
    <mergeCell ref="H31:I31"/>
    <mergeCell ref="J31:L31"/>
    <mergeCell ref="M31:R31"/>
    <mergeCell ref="S31:T31"/>
    <mergeCell ref="U31:V31"/>
    <mergeCell ref="W31:X31"/>
    <mergeCell ref="Y33:Z33"/>
    <mergeCell ref="H34:I34"/>
    <mergeCell ref="J34:L34"/>
    <mergeCell ref="M34:R34"/>
    <mergeCell ref="S34:T34"/>
    <mergeCell ref="U34:V34"/>
    <mergeCell ref="W34:X34"/>
    <mergeCell ref="Y34:Z34"/>
    <mergeCell ref="H33:I33"/>
    <mergeCell ref="J33:L33"/>
    <mergeCell ref="M33:R33"/>
    <mergeCell ref="S33:T33"/>
    <mergeCell ref="U33:V33"/>
    <mergeCell ref="W33:X33"/>
    <mergeCell ref="Y35:Z35"/>
    <mergeCell ref="H36:I36"/>
    <mergeCell ref="J36:L36"/>
    <mergeCell ref="M36:R36"/>
    <mergeCell ref="S36:T36"/>
    <mergeCell ref="U36:V36"/>
    <mergeCell ref="W36:X36"/>
    <mergeCell ref="Y36:Z36"/>
    <mergeCell ref="H35:I35"/>
    <mergeCell ref="J35:L35"/>
    <mergeCell ref="M35:R35"/>
    <mergeCell ref="S35:T35"/>
    <mergeCell ref="U35:V35"/>
    <mergeCell ref="W35:X35"/>
    <mergeCell ref="Y37:Z37"/>
    <mergeCell ref="H38:I38"/>
    <mergeCell ref="J38:L38"/>
    <mergeCell ref="M38:R38"/>
    <mergeCell ref="S38:T38"/>
    <mergeCell ref="U38:V38"/>
    <mergeCell ref="W38:X38"/>
    <mergeCell ref="Y38:Z38"/>
    <mergeCell ref="H37:I37"/>
    <mergeCell ref="J37:L37"/>
    <mergeCell ref="M37:R37"/>
    <mergeCell ref="S37:T37"/>
    <mergeCell ref="U37:V37"/>
    <mergeCell ref="W37:X37"/>
    <mergeCell ref="Y39:Z39"/>
    <mergeCell ref="H40:I40"/>
    <mergeCell ref="J40:L40"/>
    <mergeCell ref="M40:R40"/>
    <mergeCell ref="S40:T40"/>
    <mergeCell ref="U40:V40"/>
    <mergeCell ref="W40:X40"/>
    <mergeCell ref="Y40:Z40"/>
    <mergeCell ref="H39:I39"/>
    <mergeCell ref="J39:L39"/>
    <mergeCell ref="M39:R39"/>
    <mergeCell ref="S39:T39"/>
    <mergeCell ref="U39:V39"/>
    <mergeCell ref="W39:X39"/>
    <mergeCell ref="Y41:Z41"/>
    <mergeCell ref="H42:I42"/>
    <mergeCell ref="J42:L42"/>
    <mergeCell ref="M42:R42"/>
    <mergeCell ref="S42:T42"/>
    <mergeCell ref="U42:V42"/>
    <mergeCell ref="W42:X42"/>
    <mergeCell ref="Y42:Z42"/>
    <mergeCell ref="H41:I41"/>
    <mergeCell ref="J41:L41"/>
    <mergeCell ref="M41:R41"/>
    <mergeCell ref="S41:T41"/>
    <mergeCell ref="U41:V41"/>
    <mergeCell ref="W41:X41"/>
    <mergeCell ref="Y43:Z43"/>
    <mergeCell ref="H44:I44"/>
    <mergeCell ref="J44:L44"/>
    <mergeCell ref="M44:R44"/>
    <mergeCell ref="S44:T44"/>
    <mergeCell ref="U44:V44"/>
    <mergeCell ref="W44:X44"/>
    <mergeCell ref="Y44:Z44"/>
    <mergeCell ref="H43:I43"/>
    <mergeCell ref="J43:L43"/>
    <mergeCell ref="M43:R43"/>
    <mergeCell ref="S43:T43"/>
    <mergeCell ref="U43:V43"/>
    <mergeCell ref="W43:X43"/>
    <mergeCell ref="Y45:Z45"/>
    <mergeCell ref="H46:I46"/>
    <mergeCell ref="J46:L46"/>
    <mergeCell ref="M46:R46"/>
    <mergeCell ref="S46:T46"/>
    <mergeCell ref="U46:V46"/>
    <mergeCell ref="W46:X46"/>
    <mergeCell ref="Y46:Z46"/>
    <mergeCell ref="H45:I45"/>
    <mergeCell ref="J45:L45"/>
    <mergeCell ref="M45:R45"/>
    <mergeCell ref="S45:T45"/>
    <mergeCell ref="U45:V45"/>
    <mergeCell ref="W45:X45"/>
    <mergeCell ref="Y47:Z47"/>
    <mergeCell ref="H48:I48"/>
    <mergeCell ref="J48:L48"/>
    <mergeCell ref="M48:R48"/>
    <mergeCell ref="S48:T48"/>
    <mergeCell ref="U48:V48"/>
    <mergeCell ref="W48:X48"/>
    <mergeCell ref="Y48:Z48"/>
    <mergeCell ref="H47:I47"/>
    <mergeCell ref="J47:L47"/>
    <mergeCell ref="M47:R47"/>
    <mergeCell ref="S47:T47"/>
    <mergeCell ref="U47:V47"/>
    <mergeCell ref="W47:X47"/>
    <mergeCell ref="Y49:Z49"/>
    <mergeCell ref="H50:I50"/>
    <mergeCell ref="J50:L50"/>
    <mergeCell ref="M50:R50"/>
    <mergeCell ref="S50:T50"/>
    <mergeCell ref="U50:V50"/>
    <mergeCell ref="W50:X50"/>
    <mergeCell ref="Y50:Z50"/>
    <mergeCell ref="H49:I49"/>
    <mergeCell ref="J49:L49"/>
    <mergeCell ref="M49:R49"/>
    <mergeCell ref="S49:T49"/>
    <mergeCell ref="U49:V49"/>
    <mergeCell ref="W49:X49"/>
    <mergeCell ref="Y51:Z51"/>
    <mergeCell ref="H52:I52"/>
    <mergeCell ref="J52:L52"/>
    <mergeCell ref="M52:R52"/>
    <mergeCell ref="S52:T52"/>
    <mergeCell ref="U52:V52"/>
    <mergeCell ref="W52:X52"/>
    <mergeCell ref="Y52:Z52"/>
    <mergeCell ref="H51:I51"/>
    <mergeCell ref="J51:L51"/>
    <mergeCell ref="M51:R51"/>
    <mergeCell ref="S51:T51"/>
    <mergeCell ref="U51:V51"/>
    <mergeCell ref="W51:X51"/>
    <mergeCell ref="Y53:Z53"/>
    <mergeCell ref="H54:I54"/>
    <mergeCell ref="J54:L54"/>
    <mergeCell ref="M54:R54"/>
    <mergeCell ref="S54:T54"/>
    <mergeCell ref="U54:V54"/>
    <mergeCell ref="W54:X54"/>
    <mergeCell ref="Y54:Z54"/>
    <mergeCell ref="H53:I53"/>
    <mergeCell ref="J53:L53"/>
    <mergeCell ref="M53:R53"/>
    <mergeCell ref="S53:T53"/>
    <mergeCell ref="U53:V53"/>
    <mergeCell ref="W53:X53"/>
    <mergeCell ref="Y55:Z55"/>
    <mergeCell ref="H56:I56"/>
    <mergeCell ref="J56:L56"/>
    <mergeCell ref="M56:R56"/>
    <mergeCell ref="S56:T56"/>
    <mergeCell ref="U56:V56"/>
    <mergeCell ref="W56:X56"/>
    <mergeCell ref="Y56:Z56"/>
    <mergeCell ref="H55:I55"/>
    <mergeCell ref="J55:L55"/>
    <mergeCell ref="M55:R55"/>
    <mergeCell ref="S55:T55"/>
    <mergeCell ref="U55:V55"/>
    <mergeCell ref="W55:X55"/>
    <mergeCell ref="Y57:Z57"/>
    <mergeCell ref="H58:I58"/>
    <mergeCell ref="J58:L58"/>
    <mergeCell ref="M58:R58"/>
    <mergeCell ref="S58:T58"/>
    <mergeCell ref="U58:V58"/>
    <mergeCell ref="W58:X58"/>
    <mergeCell ref="Y58:Z58"/>
    <mergeCell ref="H57:I57"/>
    <mergeCell ref="J57:L57"/>
    <mergeCell ref="M57:R57"/>
    <mergeCell ref="S57:T57"/>
    <mergeCell ref="U57:V57"/>
    <mergeCell ref="W57:X57"/>
    <mergeCell ref="Y59:Z59"/>
    <mergeCell ref="H60:I60"/>
    <mergeCell ref="J60:L60"/>
    <mergeCell ref="M60:R60"/>
    <mergeCell ref="S60:T60"/>
    <mergeCell ref="U60:V60"/>
    <mergeCell ref="W60:X60"/>
    <mergeCell ref="Y60:Z60"/>
    <mergeCell ref="H59:I59"/>
    <mergeCell ref="J59:L59"/>
    <mergeCell ref="M59:R59"/>
    <mergeCell ref="S59:T59"/>
    <mergeCell ref="U59:V59"/>
    <mergeCell ref="W59:X59"/>
    <mergeCell ref="Y61:Z61"/>
    <mergeCell ref="H62:I62"/>
    <mergeCell ref="J62:L62"/>
    <mergeCell ref="M62:R62"/>
    <mergeCell ref="S62:T62"/>
    <mergeCell ref="U62:V62"/>
    <mergeCell ref="W62:X62"/>
    <mergeCell ref="Y62:Z62"/>
    <mergeCell ref="H61:I61"/>
    <mergeCell ref="J61:L61"/>
    <mergeCell ref="M61:R61"/>
    <mergeCell ref="S61:T61"/>
    <mergeCell ref="U61:V61"/>
    <mergeCell ref="W61:X61"/>
    <mergeCell ref="Y63:Z63"/>
    <mergeCell ref="H64:I64"/>
    <mergeCell ref="J64:L64"/>
    <mergeCell ref="M64:R64"/>
    <mergeCell ref="S64:T64"/>
    <mergeCell ref="U64:V64"/>
    <mergeCell ref="W64:X64"/>
    <mergeCell ref="Y64:Z64"/>
    <mergeCell ref="H63:I63"/>
    <mergeCell ref="J63:L63"/>
    <mergeCell ref="M63:R63"/>
    <mergeCell ref="S63:T63"/>
    <mergeCell ref="U63:V63"/>
    <mergeCell ref="W63:X63"/>
    <mergeCell ref="Y65:Z65"/>
    <mergeCell ref="H66:I66"/>
    <mergeCell ref="J66:L66"/>
    <mergeCell ref="M66:R66"/>
    <mergeCell ref="S66:T66"/>
    <mergeCell ref="U66:V66"/>
    <mergeCell ref="W66:X66"/>
    <mergeCell ref="Y66:Z66"/>
    <mergeCell ref="H65:I65"/>
    <mergeCell ref="J65:L65"/>
    <mergeCell ref="M65:R65"/>
    <mergeCell ref="S65:T65"/>
    <mergeCell ref="U65:V65"/>
    <mergeCell ref="W65:X65"/>
    <mergeCell ref="Y67:Z67"/>
    <mergeCell ref="H68:I68"/>
    <mergeCell ref="J68:L68"/>
    <mergeCell ref="M68:R68"/>
    <mergeCell ref="S68:T68"/>
    <mergeCell ref="U68:V68"/>
    <mergeCell ref="W68:X68"/>
    <mergeCell ref="Y68:Z68"/>
    <mergeCell ref="H67:I67"/>
    <mergeCell ref="J67:L67"/>
    <mergeCell ref="M67:R67"/>
    <mergeCell ref="S67:T67"/>
    <mergeCell ref="U67:V67"/>
    <mergeCell ref="W67:X67"/>
    <mergeCell ref="Y69:Z69"/>
    <mergeCell ref="H70:I70"/>
    <mergeCell ref="J70:L70"/>
    <mergeCell ref="M70:R70"/>
    <mergeCell ref="S70:T70"/>
    <mergeCell ref="U70:V70"/>
    <mergeCell ref="W70:X70"/>
    <mergeCell ref="Y70:Z70"/>
    <mergeCell ref="H69:I69"/>
    <mergeCell ref="J69:L69"/>
    <mergeCell ref="M69:R69"/>
    <mergeCell ref="S69:T69"/>
    <mergeCell ref="U69:V69"/>
    <mergeCell ref="W69:X69"/>
    <mergeCell ref="Y71:Z71"/>
    <mergeCell ref="H72:I72"/>
    <mergeCell ref="J72:L72"/>
    <mergeCell ref="M72:R72"/>
    <mergeCell ref="S72:T72"/>
    <mergeCell ref="U72:V72"/>
    <mergeCell ref="W72:X72"/>
    <mergeCell ref="Y72:Z72"/>
    <mergeCell ref="H71:I71"/>
    <mergeCell ref="J71:L71"/>
    <mergeCell ref="M71:R71"/>
    <mergeCell ref="S71:T71"/>
    <mergeCell ref="U71:V71"/>
    <mergeCell ref="W71:X71"/>
    <mergeCell ref="Y73:Z73"/>
    <mergeCell ref="H74:I74"/>
    <mergeCell ref="J74:L74"/>
    <mergeCell ref="M74:R74"/>
    <mergeCell ref="S74:T74"/>
    <mergeCell ref="U74:V74"/>
    <mergeCell ref="W74:X74"/>
    <mergeCell ref="Y74:Z74"/>
    <mergeCell ref="H73:I73"/>
    <mergeCell ref="J73:L73"/>
    <mergeCell ref="M73:R73"/>
    <mergeCell ref="S73:T73"/>
    <mergeCell ref="U73:V73"/>
    <mergeCell ref="W73:X73"/>
    <mergeCell ref="Y75:Z75"/>
    <mergeCell ref="A76:Z76"/>
    <mergeCell ref="A77:Z77"/>
    <mergeCell ref="A78:A79"/>
    <mergeCell ref="B78:C79"/>
    <mergeCell ref="D78:D79"/>
    <mergeCell ref="E78:E79"/>
    <mergeCell ref="F78:G79"/>
    <mergeCell ref="H78:H79"/>
    <mergeCell ref="I78:I79"/>
    <mergeCell ref="H75:I75"/>
    <mergeCell ref="J75:L75"/>
    <mergeCell ref="M75:R75"/>
    <mergeCell ref="S75:T75"/>
    <mergeCell ref="U75:V75"/>
    <mergeCell ref="W75:X75"/>
    <mergeCell ref="B82:C82"/>
    <mergeCell ref="F82:G82"/>
    <mergeCell ref="J82:K82"/>
    <mergeCell ref="B83:C83"/>
    <mergeCell ref="F83:G83"/>
    <mergeCell ref="J83:K83"/>
    <mergeCell ref="Z78:Z79"/>
    <mergeCell ref="B80:C80"/>
    <mergeCell ref="F80:G80"/>
    <mergeCell ref="J80:K80"/>
    <mergeCell ref="B81:C81"/>
    <mergeCell ref="F81:G81"/>
    <mergeCell ref="J81:K81"/>
    <mergeCell ref="J78:K79"/>
    <mergeCell ref="L78:L79"/>
    <mergeCell ref="M78:M79"/>
    <mergeCell ref="N78:N79"/>
    <mergeCell ref="O78:O79"/>
    <mergeCell ref="P78:Y78"/>
    <mergeCell ref="B86:C86"/>
    <mergeCell ref="F86:G86"/>
    <mergeCell ref="J86:K86"/>
    <mergeCell ref="B87:C87"/>
    <mergeCell ref="F87:G87"/>
    <mergeCell ref="J87:K87"/>
    <mergeCell ref="B84:C84"/>
    <mergeCell ref="F84:G84"/>
    <mergeCell ref="J84:K84"/>
    <mergeCell ref="B85:C85"/>
    <mergeCell ref="F85:G85"/>
    <mergeCell ref="J85:K85"/>
    <mergeCell ref="B90:C90"/>
    <mergeCell ref="F90:G90"/>
    <mergeCell ref="J90:K90"/>
    <mergeCell ref="B91:C91"/>
    <mergeCell ref="F91:G91"/>
    <mergeCell ref="J91:K91"/>
    <mergeCell ref="B88:C88"/>
    <mergeCell ref="F88:G88"/>
    <mergeCell ref="J88:K88"/>
    <mergeCell ref="B89:C89"/>
    <mergeCell ref="F89:G89"/>
    <mergeCell ref="J89:K89"/>
    <mergeCell ref="B94:C94"/>
    <mergeCell ref="F94:G94"/>
    <mergeCell ref="J94:K94"/>
    <mergeCell ref="B95:C95"/>
    <mergeCell ref="F95:G95"/>
    <mergeCell ref="J95:K95"/>
    <mergeCell ref="B92:C92"/>
    <mergeCell ref="F92:G92"/>
    <mergeCell ref="J92:K92"/>
    <mergeCell ref="B93:C93"/>
    <mergeCell ref="F93:G93"/>
    <mergeCell ref="J93:K93"/>
    <mergeCell ref="B98:C98"/>
    <mergeCell ref="F98:G98"/>
    <mergeCell ref="J98:K98"/>
    <mergeCell ref="B99:C99"/>
    <mergeCell ref="F99:G99"/>
    <mergeCell ref="J99:K99"/>
    <mergeCell ref="B96:C96"/>
    <mergeCell ref="F96:G96"/>
    <mergeCell ref="J96:K96"/>
    <mergeCell ref="B97:C97"/>
    <mergeCell ref="F97:G97"/>
    <mergeCell ref="J97:K97"/>
    <mergeCell ref="B102:C102"/>
    <mergeCell ref="F102:G102"/>
    <mergeCell ref="J102:K102"/>
    <mergeCell ref="B103:C103"/>
    <mergeCell ref="F103:G103"/>
    <mergeCell ref="J103:K103"/>
    <mergeCell ref="B100:C100"/>
    <mergeCell ref="F100:G100"/>
    <mergeCell ref="J100:K100"/>
    <mergeCell ref="B101:C101"/>
    <mergeCell ref="F101:G101"/>
    <mergeCell ref="J101:K101"/>
    <mergeCell ref="B106:C106"/>
    <mergeCell ref="F106:G106"/>
    <mergeCell ref="J106:K106"/>
    <mergeCell ref="B107:C107"/>
    <mergeCell ref="F107:G107"/>
    <mergeCell ref="J107:K107"/>
    <mergeCell ref="B104:C104"/>
    <mergeCell ref="F104:G104"/>
    <mergeCell ref="J104:K104"/>
    <mergeCell ref="B105:C105"/>
    <mergeCell ref="F105:G105"/>
    <mergeCell ref="J105:K105"/>
    <mergeCell ref="B110:C110"/>
    <mergeCell ref="F110:G110"/>
    <mergeCell ref="J110:K110"/>
    <mergeCell ref="B111:C111"/>
    <mergeCell ref="F111:G111"/>
    <mergeCell ref="J111:K111"/>
    <mergeCell ref="B108:C108"/>
    <mergeCell ref="F108:G108"/>
    <mergeCell ref="J108:K108"/>
    <mergeCell ref="B109:C109"/>
    <mergeCell ref="F109:G109"/>
    <mergeCell ref="J109:K109"/>
    <mergeCell ref="B114:C114"/>
    <mergeCell ref="F114:G114"/>
    <mergeCell ref="J114:K114"/>
    <mergeCell ref="B115:C115"/>
    <mergeCell ref="F115:G115"/>
    <mergeCell ref="J115:K115"/>
    <mergeCell ref="B112:C112"/>
    <mergeCell ref="F112:G112"/>
    <mergeCell ref="J112:K112"/>
    <mergeCell ref="B113:C113"/>
    <mergeCell ref="F113:G113"/>
    <mergeCell ref="J113:K113"/>
    <mergeCell ref="B118:C118"/>
    <mergeCell ref="F118:G118"/>
    <mergeCell ref="J118:K118"/>
    <mergeCell ref="B119:C119"/>
    <mergeCell ref="F119:G119"/>
    <mergeCell ref="J119:K119"/>
    <mergeCell ref="B116:C116"/>
    <mergeCell ref="F116:G116"/>
    <mergeCell ref="J116:K116"/>
    <mergeCell ref="B117:C117"/>
    <mergeCell ref="F117:G117"/>
    <mergeCell ref="J117:K117"/>
    <mergeCell ref="B122:C122"/>
    <mergeCell ref="F122:G122"/>
    <mergeCell ref="J122:K122"/>
    <mergeCell ref="B123:C123"/>
    <mergeCell ref="F123:G123"/>
    <mergeCell ref="J123:K123"/>
    <mergeCell ref="B120:C120"/>
    <mergeCell ref="F120:G120"/>
    <mergeCell ref="J120:K120"/>
    <mergeCell ref="B121:C121"/>
    <mergeCell ref="F121:G121"/>
    <mergeCell ref="J121:K121"/>
    <mergeCell ref="B126:C126"/>
    <mergeCell ref="F126:G126"/>
    <mergeCell ref="J126:K126"/>
    <mergeCell ref="B127:C127"/>
    <mergeCell ref="F127:G127"/>
    <mergeCell ref="J127:K127"/>
    <mergeCell ref="B124:C124"/>
    <mergeCell ref="F124:G124"/>
    <mergeCell ref="J124:K124"/>
    <mergeCell ref="B125:C125"/>
    <mergeCell ref="F125:G125"/>
    <mergeCell ref="J125:K125"/>
    <mergeCell ref="B130:C130"/>
    <mergeCell ref="F130:G130"/>
    <mergeCell ref="J130:K130"/>
    <mergeCell ref="B131:C131"/>
    <mergeCell ref="F131:G131"/>
    <mergeCell ref="J131:K131"/>
    <mergeCell ref="B128:C128"/>
    <mergeCell ref="F128:G128"/>
    <mergeCell ref="J128:K128"/>
    <mergeCell ref="B129:C129"/>
    <mergeCell ref="F129:G129"/>
    <mergeCell ref="J129:K129"/>
    <mergeCell ref="B134:C134"/>
    <mergeCell ref="F134:G134"/>
    <mergeCell ref="J134:K134"/>
    <mergeCell ref="B135:C135"/>
    <mergeCell ref="F135:G135"/>
    <mergeCell ref="J135:K135"/>
    <mergeCell ref="B132:C132"/>
    <mergeCell ref="F132:G132"/>
    <mergeCell ref="J132:K132"/>
    <mergeCell ref="B133:C133"/>
    <mergeCell ref="F133:G133"/>
    <mergeCell ref="J133:K133"/>
    <mergeCell ref="B138:C138"/>
    <mergeCell ref="F138:G138"/>
    <mergeCell ref="J138:K138"/>
    <mergeCell ref="B139:C139"/>
    <mergeCell ref="F139:G139"/>
    <mergeCell ref="J139:K139"/>
    <mergeCell ref="B136:C136"/>
    <mergeCell ref="F136:G136"/>
    <mergeCell ref="J136:K136"/>
    <mergeCell ref="B137:C137"/>
    <mergeCell ref="F137:G137"/>
    <mergeCell ref="J137:K137"/>
    <mergeCell ref="B143:D143"/>
    <mergeCell ref="H143:L143"/>
    <mergeCell ref="T143:Y143"/>
    <mergeCell ref="T145:Y145"/>
    <mergeCell ref="T147:Y147"/>
    <mergeCell ref="C149:F149"/>
    <mergeCell ref="T149:Y149"/>
    <mergeCell ref="A140:G140"/>
    <mergeCell ref="H140:L140"/>
    <mergeCell ref="M140:Z140"/>
    <mergeCell ref="A141:G142"/>
    <mergeCell ref="H141:L141"/>
    <mergeCell ref="N141:Y141"/>
    <mergeCell ref="G176:U177"/>
    <mergeCell ref="G180:U181"/>
    <mergeCell ref="G184:U185"/>
    <mergeCell ref="G188:U192"/>
    <mergeCell ref="G195:U195"/>
    <mergeCell ref="G198:U198"/>
    <mergeCell ref="C151:F152"/>
    <mergeCell ref="A154:Z154"/>
    <mergeCell ref="C156:W158"/>
    <mergeCell ref="G163:U163"/>
    <mergeCell ref="G166:U167"/>
    <mergeCell ref="G170:U173"/>
    <mergeCell ref="B218:Y218"/>
    <mergeCell ref="B220:Y221"/>
    <mergeCell ref="B223:Y224"/>
    <mergeCell ref="B226:Y226"/>
    <mergeCell ref="B228:Y228"/>
    <mergeCell ref="B230:Y230"/>
    <mergeCell ref="G201:U205"/>
    <mergeCell ref="G208:U208"/>
    <mergeCell ref="A210:Z210"/>
    <mergeCell ref="B212:N212"/>
    <mergeCell ref="B214:Y214"/>
    <mergeCell ref="B216:Y216"/>
    <mergeCell ref="D249:H249"/>
    <mergeCell ref="M249:Y249"/>
    <mergeCell ref="D251:H251"/>
    <mergeCell ref="M251:Y251"/>
    <mergeCell ref="M253:Y253"/>
    <mergeCell ref="C255:W255"/>
    <mergeCell ref="B232:Y232"/>
    <mergeCell ref="B234:Y235"/>
    <mergeCell ref="B237:Y239"/>
    <mergeCell ref="B241:Y241"/>
    <mergeCell ref="B243:Y243"/>
    <mergeCell ref="I246:J246"/>
    <mergeCell ref="K246:L246"/>
  </mergeCells>
  <dataValidations count="6">
    <dataValidation showInputMessage="1" showErrorMessage="1" sqref="H8 O80:Y139 O149:S151 E148 L8 T150:Y152" xr:uid="{AE459D0A-0A01-430F-B50F-D296C712DB03}"/>
    <dataValidation type="list" showInputMessage="1" showErrorMessage="1" sqref="H80:H139" xr:uid="{5C3F53E4-B0EE-4D87-8BD6-CFCEB6738F84}">
      <formula1>INDIRECT($F80)</formula1>
    </dataValidation>
    <dataValidation type="date" operator="greaterThan" allowBlank="1" showInputMessage="1" showErrorMessage="1" sqref="M143:S143" xr:uid="{6D69141F-C94C-4640-9BB7-0BA46FAB459C}">
      <formula1>1</formula1>
    </dataValidation>
    <dataValidation type="date" operator="lessThan" allowBlank="1" showInputMessage="1" showErrorMessage="1" sqref="F26:F75" xr:uid="{69D6BE93-00D9-4C96-A0F5-E52D7755C37D}">
      <formula1>44927</formula1>
    </dataValidation>
    <dataValidation type="decimal" allowBlank="1" showInputMessage="1" showErrorMessage="1" sqref="I149" xr:uid="{227F29E4-535A-467C-920C-F79EF1F0767B}">
      <formula1>0</formula1>
      <formula2>100</formula2>
    </dataValidation>
    <dataValidation type="date" operator="lessThan" allowBlank="1" showInputMessage="1" showErrorMessage="1" sqref="T143:Y143" xr:uid="{F35D7BFB-F130-4FF0-8402-D9FDFD1103CE}">
      <formula1>TODAY()</formula1>
    </dataValidation>
  </dataValidations>
  <printOptions horizontalCentered="1" verticalCentered="1"/>
  <pageMargins left="0.11811023622047245" right="0.11811023622047245" top="0.15748031496062992" bottom="0.15748031496062992" header="0.31496062992125984" footer="0.31496062992125984"/>
  <pageSetup scale="25" orientation="portrait" r:id="rId1"/>
  <rowBreaks count="1" manualBreakCount="1">
    <brk id="106" max="25" man="1"/>
  </rowBreaks>
  <ignoredErrors>
    <ignoredError sqref="O12 K13:L16 H8 B16" evalError="1"/>
    <ignoredError sqref="M26:R75 W26:X75" unlockedFormula="1"/>
    <ignoredError sqref="A26:A75 A80:A139" numberStoredAsText="1"/>
  </ignoredErrors>
  <drawing r:id="rId2"/>
  <extLst>
    <ext xmlns:x14="http://schemas.microsoft.com/office/spreadsheetml/2009/9/main" uri="{CCE6A557-97BC-4b89-ADB6-D9C93CAAB3DF}">
      <x14:dataValidations xmlns:xm="http://schemas.microsoft.com/office/excel/2006/main" count="7">
        <x14:dataValidation type="list" showInputMessage="1" showErrorMessage="1" xr:uid="{F049AB8C-3FB8-47F3-B832-13607A0915DF}">
          <x14:formula1>
            <xm:f>Listas!$A$2:$A$4</xm:f>
          </x14:formula1>
          <xm:sqref>C26:C75</xm:sqref>
        </x14:dataValidation>
        <x14:dataValidation type="list" showInputMessage="1" showErrorMessage="1" xr:uid="{4CFD573B-604F-4D2E-8F2C-9AC064901A81}">
          <x14:formula1>
            <xm:f>Listas!$B$2:$B$3</xm:f>
          </x14:formula1>
          <xm:sqref>U26:U75 L27:L75 K246 W162 W165 W169 W175 W179 W183 W187 W194 W197 W200 W207 N80:N139 Z80:Z139 F147</xm:sqref>
        </x14:dataValidation>
        <x14:dataValidation type="list" showInputMessage="1" showErrorMessage="1" xr:uid="{3D34E7C9-9B84-4859-A244-F195A3590884}">
          <x14:formula1>
            <xm:f>Listas!$I$2:$I$3</xm:f>
          </x14:formula1>
          <xm:sqref>D80:D139</xm:sqref>
        </x14:dataValidation>
        <x14:dataValidation type="list" allowBlank="1" showInputMessage="1" showErrorMessage="1" xr:uid="{99FD3A25-ED35-4348-909A-E3A47CA092E7}">
          <x14:formula1>
            <xm:f>Listas!$J$2:$J$4</xm:f>
          </x14:formula1>
          <xm:sqref>L80:L139</xm:sqref>
        </x14:dataValidation>
        <x14:dataValidation type="list" showInputMessage="1" showErrorMessage="1" xr:uid="{E9EC27F5-16F1-455E-B8D1-E0F012CBB6E2}">
          <x14:formula1>
            <xm:f>'ListasDpto-Mpio'!$A$3:$A$35</xm:f>
          </x14:formula1>
          <xm:sqref>F80:G139</xm:sqref>
        </x14:dataValidation>
        <x14:dataValidation type="list" showInputMessage="1" showErrorMessage="1" xr:uid="{56C24BF2-F170-4E77-BB3A-76D42A01DFE4}">
          <x14:formula1>
            <xm:f>Listas!$D$2:$D$5</xm:f>
          </x14:formula1>
          <xm:sqref>N27:T75 Y26:Y75</xm:sqref>
        </x14:dataValidation>
        <x14:dataValidation type="list" showInputMessage="1" showErrorMessage="1" xr:uid="{59FDEFC4-6653-4F9E-AD5D-04B76810AB22}">
          <x14:formula1>
            <xm:f>Listas!$F$2:$F$34</xm:f>
          </x14:formula1>
          <xm:sqref>T149:Y149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CB03-F62D-443A-AE22-A2C9A67EE0DA}">
  <dimension ref="A1:AA256"/>
  <sheetViews>
    <sheetView showGridLines="0" zoomScale="50" zoomScaleNormal="50" zoomScaleSheetLayoutView="10" workbookViewId="0">
      <selection activeCell="C12" sqref="C12:D12"/>
    </sheetView>
  </sheetViews>
  <sheetFormatPr baseColWidth="10" defaultColWidth="11.44140625" defaultRowHeight="14.4" x14ac:dyDescent="0.3"/>
  <cols>
    <col min="1" max="1" width="9.109375" style="1" customWidth="1"/>
    <col min="2" max="2" width="23.44140625" style="1" customWidth="1"/>
    <col min="3" max="4" width="13.6640625" style="1" customWidth="1"/>
    <col min="5" max="6" width="24" style="1" customWidth="1"/>
    <col min="7" max="7" width="14.44140625" style="1" customWidth="1"/>
    <col min="8" max="8" width="62.33203125" style="1" customWidth="1"/>
    <col min="9" max="9" width="24" style="1" customWidth="1"/>
    <col min="10" max="10" width="22" style="1" customWidth="1"/>
    <col min="11" max="11" width="15.44140625" style="1" customWidth="1"/>
    <col min="12" max="12" width="12.33203125" style="1" customWidth="1"/>
    <col min="13" max="13" width="14" style="1" customWidth="1"/>
    <col min="14" max="14" width="13" style="1" customWidth="1"/>
    <col min="15" max="15" width="14.88671875" style="1" customWidth="1"/>
    <col min="16" max="20" width="8.5546875" style="1" customWidth="1"/>
    <col min="21" max="25" width="11" style="1" customWidth="1"/>
    <col min="26" max="26" width="13" style="1" customWidth="1"/>
    <col min="27" max="27" width="11.44140625" style="1"/>
    <col min="28" max="16384" width="11.44140625" style="7"/>
  </cols>
  <sheetData>
    <row r="1" spans="1:27" ht="15" thickBot="1" x14ac:dyDescent="0.35"/>
    <row r="2" spans="1:27" ht="41.25" customHeight="1" x14ac:dyDescent="0.3">
      <c r="A2" s="8"/>
      <c r="B2" s="9"/>
      <c r="C2" s="156" t="s">
        <v>0</v>
      </c>
      <c r="D2" s="157"/>
      <c r="E2" s="157"/>
      <c r="F2" s="157"/>
      <c r="G2" s="157"/>
      <c r="H2" s="157"/>
      <c r="I2" s="157"/>
      <c r="J2" s="157"/>
      <c r="K2" s="157"/>
      <c r="L2" s="157"/>
      <c r="M2" s="157"/>
      <c r="N2" s="157"/>
      <c r="O2" s="157"/>
      <c r="P2" s="157"/>
      <c r="Q2" s="157"/>
      <c r="R2" s="157"/>
      <c r="S2" s="157"/>
      <c r="T2" s="158"/>
      <c r="U2" s="244" t="s">
        <v>1</v>
      </c>
      <c r="V2" s="244"/>
      <c r="W2" s="244"/>
      <c r="X2" s="244"/>
      <c r="Y2" s="244"/>
      <c r="Z2" s="245"/>
    </row>
    <row r="3" spans="1:27" ht="41.25" customHeight="1" x14ac:dyDescent="0.3">
      <c r="A3" s="10"/>
      <c r="B3" s="11"/>
      <c r="C3" s="159"/>
      <c r="D3" s="160"/>
      <c r="E3" s="160"/>
      <c r="F3" s="160"/>
      <c r="G3" s="160"/>
      <c r="H3" s="160"/>
      <c r="I3" s="160"/>
      <c r="J3" s="160"/>
      <c r="K3" s="160"/>
      <c r="L3" s="160"/>
      <c r="M3" s="160"/>
      <c r="N3" s="160"/>
      <c r="O3" s="160"/>
      <c r="P3" s="160"/>
      <c r="Q3" s="160"/>
      <c r="R3" s="160"/>
      <c r="S3" s="160"/>
      <c r="T3" s="161"/>
      <c r="U3" s="246" t="s">
        <v>2</v>
      </c>
      <c r="V3" s="246"/>
      <c r="W3" s="246"/>
      <c r="X3" s="246"/>
      <c r="Y3" s="246"/>
      <c r="Z3" s="247"/>
    </row>
    <row r="4" spans="1:27" ht="41.25" customHeight="1" thickBot="1" x14ac:dyDescent="0.35">
      <c r="A4" s="12"/>
      <c r="B4" s="13"/>
      <c r="C4" s="162" t="s">
        <v>3092</v>
      </c>
      <c r="D4" s="163"/>
      <c r="E4" s="163"/>
      <c r="F4" s="163"/>
      <c r="G4" s="163"/>
      <c r="H4" s="163"/>
      <c r="I4" s="163"/>
      <c r="J4" s="163"/>
      <c r="K4" s="163"/>
      <c r="L4" s="163"/>
      <c r="M4" s="163"/>
      <c r="N4" s="163"/>
      <c r="O4" s="163"/>
      <c r="P4" s="163"/>
      <c r="Q4" s="163"/>
      <c r="R4" s="163"/>
      <c r="S4" s="163"/>
      <c r="T4" s="164"/>
      <c r="U4" s="248" t="s">
        <v>3</v>
      </c>
      <c r="V4" s="248"/>
      <c r="W4" s="248"/>
      <c r="X4" s="248"/>
      <c r="Y4" s="248"/>
      <c r="Z4" s="249"/>
    </row>
    <row r="5" spans="1:27" ht="18.600000000000001" thickBot="1" x14ac:dyDescent="0.35">
      <c r="C5" s="14"/>
      <c r="D5" s="14"/>
      <c r="E5" s="14"/>
      <c r="F5" s="14"/>
      <c r="G5" s="14"/>
      <c r="H5" s="14"/>
      <c r="I5" s="14"/>
      <c r="J5" s="14"/>
      <c r="K5" s="14"/>
      <c r="L5" s="15"/>
      <c r="M5" s="15"/>
      <c r="N5" s="15"/>
      <c r="O5" s="15"/>
      <c r="P5" s="15"/>
      <c r="Q5" s="15"/>
      <c r="R5" s="15"/>
      <c r="S5" s="15"/>
      <c r="T5" s="15"/>
      <c r="U5" s="15"/>
      <c r="V5" s="15"/>
      <c r="W5" s="15"/>
      <c r="X5" s="15"/>
      <c r="Y5" s="15"/>
      <c r="Z5" s="15"/>
    </row>
    <row r="6" spans="1:27" ht="24" thickBot="1" x14ac:dyDescent="0.35">
      <c r="A6" s="170" t="s">
        <v>2846</v>
      </c>
      <c r="B6" s="171"/>
      <c r="C6" s="171"/>
      <c r="D6" s="171"/>
      <c r="E6" s="171"/>
      <c r="F6" s="171"/>
      <c r="G6" s="171"/>
      <c r="H6" s="171"/>
      <c r="I6" s="171"/>
      <c r="J6" s="171"/>
      <c r="K6" s="171"/>
      <c r="L6" s="171"/>
      <c r="M6" s="171"/>
      <c r="N6" s="171"/>
      <c r="O6" s="171"/>
      <c r="P6" s="171"/>
      <c r="Q6" s="171"/>
      <c r="R6" s="171"/>
      <c r="S6" s="171"/>
      <c r="T6" s="171"/>
      <c r="U6" s="171"/>
      <c r="V6" s="171"/>
      <c r="W6" s="171"/>
      <c r="X6" s="171"/>
      <c r="Y6" s="171"/>
      <c r="Z6" s="172"/>
      <c r="AA6" s="2"/>
    </row>
    <row r="7" spans="1:27" x14ac:dyDescent="0.3">
      <c r="A7" s="8"/>
      <c r="B7" s="16"/>
      <c r="C7" s="16"/>
      <c r="D7" s="16"/>
      <c r="E7" s="16"/>
      <c r="F7" s="16"/>
      <c r="G7" s="16"/>
      <c r="H7" s="16"/>
      <c r="I7" s="16"/>
      <c r="J7" s="16"/>
      <c r="K7" s="16"/>
      <c r="L7" s="16"/>
      <c r="M7" s="16"/>
      <c r="N7" s="16"/>
      <c r="O7" s="16"/>
      <c r="P7" s="16"/>
      <c r="Q7" s="16"/>
      <c r="R7" s="16"/>
      <c r="S7" s="16"/>
      <c r="T7" s="16"/>
      <c r="U7" s="16"/>
      <c r="V7" s="16"/>
      <c r="W7" s="16"/>
      <c r="X7" s="16"/>
      <c r="Y7" s="16"/>
      <c r="Z7" s="9"/>
    </row>
    <row r="8" spans="1:27" ht="23.25" customHeight="1" x14ac:dyDescent="0.3">
      <c r="A8" s="173" t="s">
        <v>2847</v>
      </c>
      <c r="B8" s="174"/>
      <c r="C8" s="262">
        <f>+MI_Plural_1!C8</f>
        <v>0</v>
      </c>
      <c r="D8" s="262"/>
      <c r="E8" s="262"/>
      <c r="F8" s="17"/>
      <c r="G8" s="105" t="s">
        <v>4</v>
      </c>
      <c r="H8" s="250" t="e">
        <f>VLOOKUP(C8,Invitaciones!A:G,2,0)</f>
        <v>#N/A</v>
      </c>
      <c r="I8" s="250"/>
      <c r="K8" s="129" t="s">
        <v>5</v>
      </c>
      <c r="L8" s="125" t="s">
        <v>22</v>
      </c>
      <c r="T8" s="166" t="s">
        <v>6</v>
      </c>
      <c r="U8" s="166"/>
      <c r="V8" s="153">
        <v>0</v>
      </c>
      <c r="W8" s="146"/>
      <c r="X8" s="104" t="s">
        <v>3093</v>
      </c>
      <c r="Y8" s="146"/>
      <c r="Z8" s="154">
        <f>+SUM(MI_Plural_1!V8+MI_Plural_2!V8+MI_Plural_3!V8+V8+MI_Plural_5!V8+MI_Plural_6!V8)</f>
        <v>0</v>
      </c>
    </row>
    <row r="9" spans="1:27" ht="15" thickBot="1" x14ac:dyDescent="0.35">
      <c r="A9" s="12"/>
      <c r="B9" s="19"/>
      <c r="C9" s="19"/>
      <c r="D9" s="19"/>
      <c r="E9" s="19"/>
      <c r="F9" s="20"/>
      <c r="G9" s="19"/>
      <c r="H9" s="19"/>
      <c r="I9" s="19"/>
      <c r="J9" s="19"/>
      <c r="K9" s="19"/>
      <c r="L9" s="19"/>
      <c r="M9" s="19"/>
      <c r="N9" s="19"/>
      <c r="O9" s="19"/>
      <c r="P9" s="19"/>
      <c r="Q9" s="19"/>
      <c r="R9" s="19"/>
      <c r="S9" s="19"/>
      <c r="T9" s="19"/>
      <c r="U9" s="19"/>
      <c r="V9" s="19"/>
      <c r="W9" s="19"/>
      <c r="X9" s="19"/>
      <c r="Y9" s="19"/>
      <c r="Z9" s="13"/>
    </row>
    <row r="10" spans="1:27" ht="24" thickBot="1" x14ac:dyDescent="0.35">
      <c r="A10" s="170" t="s">
        <v>2735</v>
      </c>
      <c r="B10" s="171"/>
      <c r="C10" s="171"/>
      <c r="D10" s="171"/>
      <c r="E10" s="171"/>
      <c r="F10" s="171"/>
      <c r="G10" s="171"/>
      <c r="H10" s="172"/>
      <c r="I10" s="171" t="s">
        <v>2845</v>
      </c>
      <c r="J10" s="171"/>
      <c r="K10" s="171"/>
      <c r="L10" s="171"/>
      <c r="M10" s="171"/>
      <c r="N10" s="171"/>
      <c r="O10" s="171"/>
      <c r="P10" s="171"/>
      <c r="Q10" s="171"/>
      <c r="R10" s="171"/>
      <c r="S10" s="171"/>
      <c r="T10" s="171"/>
      <c r="U10" s="171"/>
      <c r="V10" s="171"/>
      <c r="W10" s="171"/>
      <c r="X10" s="171"/>
      <c r="Y10" s="171"/>
      <c r="Z10" s="172"/>
      <c r="AA10" s="2"/>
    </row>
    <row r="11" spans="1:27" x14ac:dyDescent="0.3">
      <c r="A11" s="10"/>
      <c r="B11" s="18"/>
      <c r="C11" s="18"/>
      <c r="D11" s="18"/>
      <c r="E11" s="18"/>
      <c r="F11" s="18"/>
      <c r="G11" s="18"/>
      <c r="H11" s="11"/>
      <c r="I11" s="16"/>
      <c r="J11" s="16"/>
      <c r="K11" s="16"/>
      <c r="L11" s="16"/>
      <c r="M11" s="16"/>
      <c r="N11" s="16"/>
      <c r="O11" s="16"/>
      <c r="P11" s="16"/>
      <c r="Q11" s="16"/>
      <c r="R11" s="16"/>
      <c r="S11" s="16"/>
      <c r="T11" s="16"/>
      <c r="U11" s="16"/>
      <c r="V11" s="16"/>
      <c r="W11" s="16"/>
      <c r="X11" s="16"/>
      <c r="Y11" s="16"/>
      <c r="Z11" s="9"/>
    </row>
    <row r="12" spans="1:27" ht="21" customHeight="1" x14ac:dyDescent="0.3">
      <c r="A12" s="10"/>
      <c r="B12" s="96" t="s">
        <v>59</v>
      </c>
      <c r="C12" s="193"/>
      <c r="D12" s="193"/>
      <c r="E12" s="18"/>
      <c r="F12" s="18"/>
      <c r="G12" s="130" t="s">
        <v>59</v>
      </c>
      <c r="H12" s="152">
        <f>+MI_Plural_1!H12</f>
        <v>0</v>
      </c>
      <c r="I12" s="41"/>
      <c r="J12" s="21" t="s">
        <v>2727</v>
      </c>
      <c r="K12" s="251">
        <f>+C8</f>
        <v>0</v>
      </c>
      <c r="L12" s="251"/>
      <c r="M12" s="51"/>
      <c r="N12" s="21" t="s">
        <v>2712</v>
      </c>
      <c r="O12" s="205" t="e">
        <f>VLOOKUP(C8,Invitaciones!A:G,7,0)</f>
        <v>#N/A</v>
      </c>
      <c r="P12" s="205"/>
      <c r="Q12" s="205"/>
      <c r="R12" s="205"/>
      <c r="S12" s="205"/>
      <c r="T12" s="205"/>
      <c r="U12" s="205"/>
      <c r="V12" s="205"/>
      <c r="W12" s="205"/>
      <c r="X12" s="205"/>
      <c r="Y12" s="205"/>
      <c r="Z12" s="52"/>
    </row>
    <row r="13" spans="1:27" ht="15.6" x14ac:dyDescent="0.3">
      <c r="A13" s="10"/>
      <c r="B13" s="97" t="s">
        <v>2848</v>
      </c>
      <c r="C13" s="106"/>
      <c r="D13" s="106"/>
      <c r="E13" s="106"/>
      <c r="F13" s="18"/>
      <c r="G13" s="75" t="s">
        <v>3085</v>
      </c>
      <c r="H13" s="100"/>
      <c r="I13" s="18"/>
      <c r="J13" s="21" t="s">
        <v>2728</v>
      </c>
      <c r="K13" s="251" t="e">
        <f>VLOOKUP(C8,Invitaciones!A:G,5,0)</f>
        <v>#N/A</v>
      </c>
      <c r="L13" s="251"/>
      <c r="M13" s="51"/>
      <c r="N13" s="51"/>
      <c r="O13" s="205"/>
      <c r="P13" s="205"/>
      <c r="Q13" s="205"/>
      <c r="R13" s="205"/>
      <c r="S13" s="205"/>
      <c r="T13" s="205"/>
      <c r="U13" s="205"/>
      <c r="V13" s="205"/>
      <c r="W13" s="205"/>
      <c r="X13" s="205"/>
      <c r="Y13" s="205"/>
      <c r="Z13" s="52"/>
    </row>
    <row r="14" spans="1:27" ht="15.6" x14ac:dyDescent="0.3">
      <c r="A14" s="10"/>
      <c r="B14" s="18"/>
      <c r="C14" s="18"/>
      <c r="D14" s="106"/>
      <c r="E14" s="18"/>
      <c r="F14" s="18"/>
      <c r="G14" s="18"/>
      <c r="H14" s="100"/>
      <c r="I14" s="18"/>
      <c r="J14" s="21" t="s">
        <v>2730</v>
      </c>
      <c r="K14" s="252" t="e">
        <f>VLOOKUP(C8,Invitaciones!A:G,3,0)</f>
        <v>#N/A</v>
      </c>
      <c r="L14" s="252"/>
      <c r="M14" s="51"/>
      <c r="N14" s="51"/>
      <c r="O14" s="205"/>
      <c r="P14" s="205"/>
      <c r="Q14" s="205"/>
      <c r="R14" s="205"/>
      <c r="S14" s="205"/>
      <c r="T14" s="205"/>
      <c r="U14" s="205"/>
      <c r="V14" s="205"/>
      <c r="W14" s="205"/>
      <c r="X14" s="205"/>
      <c r="Y14" s="205"/>
      <c r="Z14" s="52"/>
    </row>
    <row r="15" spans="1:27" ht="15.6" x14ac:dyDescent="0.3">
      <c r="A15" s="10"/>
      <c r="B15" s="255" t="s">
        <v>2734</v>
      </c>
      <c r="C15" s="255"/>
      <c r="D15" s="255"/>
      <c r="E15" s="255"/>
      <c r="F15" s="127"/>
      <c r="G15" s="256" t="s">
        <v>2850</v>
      </c>
      <c r="H15" s="257"/>
      <c r="I15" s="18"/>
      <c r="J15" s="21" t="s">
        <v>2731</v>
      </c>
      <c r="K15" s="253" t="e">
        <f>VLOOKUP(C8,Invitaciones!A:G,4,0)</f>
        <v>#N/A</v>
      </c>
      <c r="L15" s="253"/>
      <c r="M15" s="51"/>
      <c r="N15" s="51"/>
      <c r="O15" s="205"/>
      <c r="P15" s="205"/>
      <c r="Q15" s="205"/>
      <c r="R15" s="205"/>
      <c r="S15" s="205"/>
      <c r="T15" s="205"/>
      <c r="U15" s="205"/>
      <c r="V15" s="205"/>
      <c r="W15" s="205"/>
      <c r="X15" s="205"/>
      <c r="Y15" s="205"/>
      <c r="Z15" s="52"/>
    </row>
    <row r="16" spans="1:27" ht="15.75" customHeight="1" x14ac:dyDescent="0.3">
      <c r="A16" s="10"/>
      <c r="B16" s="254" t="e">
        <f>VLOOKUP(C12,EAS!A:B,2,0)</f>
        <v>#N/A</v>
      </c>
      <c r="C16" s="254"/>
      <c r="D16" s="254"/>
      <c r="E16" s="254"/>
      <c r="F16" s="126"/>
      <c r="G16" s="260">
        <f>+MI_Plural_1!G16</f>
        <v>0</v>
      </c>
      <c r="H16" s="261"/>
      <c r="I16" s="18"/>
      <c r="J16" s="21" t="s">
        <v>2729</v>
      </c>
      <c r="K16" s="253" t="e">
        <f>VLOOKUP(C8,Invitaciones!A:G,6,0)</f>
        <v>#N/A</v>
      </c>
      <c r="L16" s="253"/>
      <c r="M16" s="51"/>
      <c r="N16" s="51"/>
      <c r="O16" s="205"/>
      <c r="P16" s="205"/>
      <c r="Q16" s="205"/>
      <c r="R16" s="205"/>
      <c r="S16" s="205"/>
      <c r="T16" s="205"/>
      <c r="U16" s="205"/>
      <c r="V16" s="205"/>
      <c r="W16" s="205"/>
      <c r="X16" s="205"/>
      <c r="Y16" s="205"/>
      <c r="Z16" s="52"/>
    </row>
    <row r="17" spans="1:27" ht="15.75" customHeight="1" x14ac:dyDescent="0.3">
      <c r="A17" s="10"/>
      <c r="B17" s="254"/>
      <c r="C17" s="254"/>
      <c r="D17" s="254"/>
      <c r="E17" s="254"/>
      <c r="F17" s="126"/>
      <c r="G17" s="260"/>
      <c r="H17" s="261"/>
      <c r="I17" s="18"/>
      <c r="J17" s="21" t="s">
        <v>2732</v>
      </c>
      <c r="K17" s="251" t="s">
        <v>3029</v>
      </c>
      <c r="L17" s="251"/>
      <c r="M17" s="51"/>
      <c r="N17" s="51"/>
      <c r="O17" s="205"/>
      <c r="P17" s="205"/>
      <c r="Q17" s="205"/>
      <c r="R17" s="205"/>
      <c r="S17" s="205"/>
      <c r="T17" s="205"/>
      <c r="U17" s="205"/>
      <c r="V17" s="205"/>
      <c r="W17" s="205"/>
      <c r="X17" s="205"/>
      <c r="Y17" s="205"/>
      <c r="Z17" s="52"/>
    </row>
    <row r="18" spans="1:27" ht="15.6" x14ac:dyDescent="0.3">
      <c r="A18" s="10"/>
      <c r="B18" s="254"/>
      <c r="C18" s="254"/>
      <c r="D18" s="254"/>
      <c r="E18" s="254"/>
      <c r="F18" s="126"/>
      <c r="G18" s="260"/>
      <c r="H18" s="261"/>
      <c r="I18" s="18"/>
      <c r="J18" s="21" t="s">
        <v>2733</v>
      </c>
      <c r="K18" s="251" t="s">
        <v>2851</v>
      </c>
      <c r="L18" s="251"/>
      <c r="M18" s="51"/>
      <c r="N18" s="51"/>
      <c r="O18" s="205"/>
      <c r="P18" s="205"/>
      <c r="Q18" s="205"/>
      <c r="R18" s="205"/>
      <c r="S18" s="205"/>
      <c r="T18" s="205"/>
      <c r="U18" s="205"/>
      <c r="V18" s="205"/>
      <c r="W18" s="205"/>
      <c r="X18" s="205"/>
      <c r="Y18" s="205"/>
      <c r="Z18" s="52"/>
    </row>
    <row r="19" spans="1:27" ht="15.75" customHeight="1" x14ac:dyDescent="0.3">
      <c r="A19" s="10"/>
      <c r="B19" s="254"/>
      <c r="C19" s="254"/>
      <c r="D19" s="254"/>
      <c r="E19" s="254"/>
      <c r="F19" s="98"/>
      <c r="G19" s="260"/>
      <c r="H19" s="261"/>
      <c r="I19" s="18"/>
      <c r="J19" s="18"/>
      <c r="K19" s="18"/>
      <c r="L19" s="22"/>
      <c r="M19" s="22"/>
      <c r="N19" s="23"/>
      <c r="O19" s="23"/>
      <c r="P19" s="23"/>
      <c r="Q19" s="23"/>
      <c r="R19" s="23"/>
      <c r="S19" s="23"/>
      <c r="T19" s="23"/>
      <c r="U19" s="23"/>
      <c r="V19" s="23"/>
      <c r="W19" s="23"/>
      <c r="X19" s="23"/>
      <c r="Y19" s="23"/>
      <c r="Z19" s="24"/>
    </row>
    <row r="20" spans="1:27" ht="15" thickBot="1" x14ac:dyDescent="0.35">
      <c r="A20" s="12"/>
      <c r="B20" s="19"/>
      <c r="C20" s="19"/>
      <c r="D20" s="19"/>
      <c r="E20" s="19"/>
      <c r="F20" s="19"/>
      <c r="G20" s="19"/>
      <c r="H20" s="13"/>
      <c r="I20" s="25"/>
      <c r="J20" s="25"/>
      <c r="K20" s="25"/>
      <c r="L20" s="25"/>
      <c r="M20" s="19"/>
      <c r="N20" s="19"/>
      <c r="O20" s="19"/>
      <c r="P20" s="19"/>
      <c r="Q20" s="19"/>
      <c r="R20" s="19"/>
      <c r="S20" s="19"/>
      <c r="T20" s="19"/>
      <c r="U20" s="19"/>
      <c r="V20" s="19"/>
      <c r="W20" s="19"/>
      <c r="X20" s="19"/>
      <c r="Y20" s="19"/>
      <c r="Z20" s="13"/>
    </row>
    <row r="21" spans="1:27" ht="24" thickBot="1" x14ac:dyDescent="0.35">
      <c r="A21" s="167" t="s">
        <v>2713</v>
      </c>
      <c r="B21" s="168"/>
      <c r="C21" s="168"/>
      <c r="D21" s="168"/>
      <c r="E21" s="168"/>
      <c r="F21" s="168"/>
      <c r="G21" s="168"/>
      <c r="H21" s="168"/>
      <c r="I21" s="171"/>
      <c r="J21" s="171"/>
      <c r="K21" s="171"/>
      <c r="L21" s="171"/>
      <c r="M21" s="171"/>
      <c r="N21" s="171"/>
      <c r="O21" s="171"/>
      <c r="P21" s="171"/>
      <c r="Q21" s="171"/>
      <c r="R21" s="171"/>
      <c r="S21" s="171"/>
      <c r="T21" s="171"/>
      <c r="U21" s="171"/>
      <c r="V21" s="171"/>
      <c r="W21" s="171"/>
      <c r="X21" s="171"/>
      <c r="Y21" s="171"/>
      <c r="Z21" s="172"/>
      <c r="AA21" s="2"/>
    </row>
    <row r="22" spans="1:27" ht="15" thickBot="1" x14ac:dyDescent="0.35">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62"/>
    </row>
    <row r="23" spans="1:27" ht="24" thickBot="1" x14ac:dyDescent="0.35">
      <c r="A23" s="186" t="s">
        <v>2714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9"/>
      <c r="AA23" s="2"/>
    </row>
    <row r="24" spans="1:27" ht="21.75" customHeight="1" thickBot="1" x14ac:dyDescent="0.35">
      <c r="A24" s="187" t="s">
        <v>3086</v>
      </c>
      <c r="B24" s="188"/>
      <c r="C24" s="188"/>
      <c r="D24" s="188"/>
      <c r="E24" s="188"/>
      <c r="F24" s="188"/>
      <c r="G24" s="188"/>
      <c r="H24" s="188"/>
      <c r="I24" s="188"/>
      <c r="J24" s="188"/>
      <c r="K24" s="188"/>
      <c r="L24" s="188"/>
      <c r="M24" s="188"/>
      <c r="N24" s="188"/>
      <c r="O24" s="189"/>
      <c r="P24" s="189"/>
      <c r="Q24" s="189"/>
      <c r="R24" s="189"/>
      <c r="S24" s="189"/>
      <c r="T24" s="189"/>
      <c r="U24" s="189"/>
      <c r="V24" s="189"/>
      <c r="W24" s="189"/>
      <c r="X24" s="189"/>
      <c r="Y24" s="189"/>
      <c r="Z24" s="190"/>
    </row>
    <row r="25" spans="1:27" s="28" customFormat="1" ht="60.75" customHeight="1" thickBot="1" x14ac:dyDescent="0.35">
      <c r="A25" s="26" t="s">
        <v>2715</v>
      </c>
      <c r="B25" s="27" t="s">
        <v>2849</v>
      </c>
      <c r="C25" s="112" t="s">
        <v>2716</v>
      </c>
      <c r="D25" s="112" t="s">
        <v>2717</v>
      </c>
      <c r="E25" s="112" t="s">
        <v>2718</v>
      </c>
      <c r="F25" s="112" t="s">
        <v>2719</v>
      </c>
      <c r="G25" s="112" t="s">
        <v>2720</v>
      </c>
      <c r="H25" s="195" t="s">
        <v>2721</v>
      </c>
      <c r="I25" s="195"/>
      <c r="J25" s="195" t="s">
        <v>2722</v>
      </c>
      <c r="K25" s="195"/>
      <c r="L25" s="195"/>
      <c r="M25" s="195" t="s">
        <v>2723</v>
      </c>
      <c r="N25" s="195"/>
      <c r="O25" s="195"/>
      <c r="P25" s="195"/>
      <c r="Q25" s="195"/>
      <c r="R25" s="195"/>
      <c r="S25" s="195" t="s">
        <v>2724</v>
      </c>
      <c r="T25" s="195"/>
      <c r="U25" s="195" t="s">
        <v>2725</v>
      </c>
      <c r="V25" s="195"/>
      <c r="W25" s="195" t="s">
        <v>6</v>
      </c>
      <c r="X25" s="195"/>
      <c r="Y25" s="195" t="s">
        <v>2726</v>
      </c>
      <c r="Z25" s="206"/>
      <c r="AA25" s="3"/>
    </row>
    <row r="26" spans="1:27" ht="21.75" customHeight="1" x14ac:dyDescent="0.3">
      <c r="A26" s="29" t="s">
        <v>2736</v>
      </c>
      <c r="B26" s="113"/>
      <c r="C26" s="116"/>
      <c r="D26" s="57"/>
      <c r="E26" s="93"/>
      <c r="F26" s="93"/>
      <c r="G26" s="30" t="str">
        <f>IF(AND(E26&lt;&gt;"",F26&lt;&gt;""),((F26-E26)/30),"")</f>
        <v/>
      </c>
      <c r="H26" s="197"/>
      <c r="I26" s="197"/>
      <c r="J26" s="197"/>
      <c r="K26" s="197"/>
      <c r="L26" s="197"/>
      <c r="M26" s="196" t="str">
        <f>+IF(L26="No",1,IF(L26="Si","Ingrese %",""))</f>
        <v/>
      </c>
      <c r="N26" s="196"/>
      <c r="O26" s="196"/>
      <c r="P26" s="196"/>
      <c r="Q26" s="196"/>
      <c r="R26" s="196"/>
      <c r="S26" s="210"/>
      <c r="T26" s="210"/>
      <c r="U26" s="207"/>
      <c r="V26" s="207"/>
      <c r="W26" s="209" t="str">
        <f>+IF(U26="No",1,IF(U26="Si","Ingrese %",""))</f>
        <v/>
      </c>
      <c r="X26" s="209"/>
      <c r="Y26" s="207"/>
      <c r="Z26" s="208"/>
      <c r="AA26" s="4"/>
    </row>
    <row r="27" spans="1:27" ht="21.75" customHeight="1" x14ac:dyDescent="0.3">
      <c r="A27" s="31" t="s">
        <v>2737</v>
      </c>
      <c r="B27" s="109"/>
      <c r="C27" s="117"/>
      <c r="D27" s="55"/>
      <c r="E27" s="94"/>
      <c r="F27" s="94"/>
      <c r="G27" s="32" t="str">
        <f t="shared" ref="G27:G75" si="0">IF(AND(E27&lt;&gt;"",F27&lt;&gt;""),((F27-E27)/30),"")</f>
        <v/>
      </c>
      <c r="H27" s="191"/>
      <c r="I27" s="191"/>
      <c r="J27" s="191"/>
      <c r="K27" s="191"/>
      <c r="L27" s="191"/>
      <c r="M27" s="204" t="str">
        <f t="shared" ref="M27:M75" si="1">+IF(L27="No",1,IF(L27="Si","Ingrese %",""))</f>
        <v/>
      </c>
      <c r="N27" s="204"/>
      <c r="O27" s="204"/>
      <c r="P27" s="204"/>
      <c r="Q27" s="204"/>
      <c r="R27" s="204"/>
      <c r="S27" s="211"/>
      <c r="T27" s="211"/>
      <c r="U27" s="212"/>
      <c r="V27" s="212"/>
      <c r="W27" s="213" t="str">
        <f t="shared" ref="W27:W75" si="2">+IF(U27="No",1,IF(U27="Si","Ingrese %",""))</f>
        <v/>
      </c>
      <c r="X27" s="213"/>
      <c r="Y27" s="212"/>
      <c r="Z27" s="214"/>
      <c r="AA27" s="4"/>
    </row>
    <row r="28" spans="1:27" ht="21.75" customHeight="1" x14ac:dyDescent="0.3">
      <c r="A28" s="31" t="s">
        <v>2738</v>
      </c>
      <c r="B28" s="109"/>
      <c r="C28" s="117"/>
      <c r="D28" s="55"/>
      <c r="E28" s="94"/>
      <c r="F28" s="94"/>
      <c r="G28" s="32" t="str">
        <f t="shared" si="0"/>
        <v/>
      </c>
      <c r="H28" s="191"/>
      <c r="I28" s="191"/>
      <c r="J28" s="191"/>
      <c r="K28" s="191"/>
      <c r="L28" s="191"/>
      <c r="M28" s="204" t="str">
        <f t="shared" si="1"/>
        <v/>
      </c>
      <c r="N28" s="204"/>
      <c r="O28" s="204"/>
      <c r="P28" s="204"/>
      <c r="Q28" s="204"/>
      <c r="R28" s="204"/>
      <c r="S28" s="211"/>
      <c r="T28" s="211"/>
      <c r="U28" s="212"/>
      <c r="V28" s="212"/>
      <c r="W28" s="213" t="str">
        <f t="shared" si="2"/>
        <v/>
      </c>
      <c r="X28" s="213"/>
      <c r="Y28" s="212"/>
      <c r="Z28" s="214"/>
      <c r="AA28" s="4"/>
    </row>
    <row r="29" spans="1:27" ht="21.75" customHeight="1" x14ac:dyDescent="0.3">
      <c r="A29" s="31" t="s">
        <v>2739</v>
      </c>
      <c r="B29" s="109"/>
      <c r="C29" s="117"/>
      <c r="D29" s="55"/>
      <c r="E29" s="94"/>
      <c r="F29" s="94"/>
      <c r="G29" s="32" t="str">
        <f t="shared" si="0"/>
        <v/>
      </c>
      <c r="H29" s="191"/>
      <c r="I29" s="191"/>
      <c r="J29" s="191"/>
      <c r="K29" s="191"/>
      <c r="L29" s="191"/>
      <c r="M29" s="204" t="str">
        <f t="shared" si="1"/>
        <v/>
      </c>
      <c r="N29" s="204"/>
      <c r="O29" s="204"/>
      <c r="P29" s="204"/>
      <c r="Q29" s="204"/>
      <c r="R29" s="204"/>
      <c r="S29" s="211"/>
      <c r="T29" s="211"/>
      <c r="U29" s="212"/>
      <c r="V29" s="212"/>
      <c r="W29" s="213" t="str">
        <f t="shared" si="2"/>
        <v/>
      </c>
      <c r="X29" s="213"/>
      <c r="Y29" s="212"/>
      <c r="Z29" s="214"/>
      <c r="AA29" s="4"/>
    </row>
    <row r="30" spans="1:27" ht="21.75" customHeight="1" x14ac:dyDescent="0.3">
      <c r="A30" s="31" t="s">
        <v>2740</v>
      </c>
      <c r="B30" s="109"/>
      <c r="C30" s="117"/>
      <c r="D30" s="55"/>
      <c r="E30" s="94"/>
      <c r="F30" s="94"/>
      <c r="G30" s="32" t="str">
        <f t="shared" si="0"/>
        <v/>
      </c>
      <c r="H30" s="191"/>
      <c r="I30" s="191"/>
      <c r="J30" s="191"/>
      <c r="K30" s="191"/>
      <c r="L30" s="191"/>
      <c r="M30" s="204" t="str">
        <f t="shared" si="1"/>
        <v/>
      </c>
      <c r="N30" s="204"/>
      <c r="O30" s="204"/>
      <c r="P30" s="204"/>
      <c r="Q30" s="204"/>
      <c r="R30" s="204"/>
      <c r="S30" s="211"/>
      <c r="T30" s="211"/>
      <c r="U30" s="212"/>
      <c r="V30" s="212"/>
      <c r="W30" s="213" t="str">
        <f t="shared" si="2"/>
        <v/>
      </c>
      <c r="X30" s="213"/>
      <c r="Y30" s="212"/>
      <c r="Z30" s="214"/>
      <c r="AA30" s="4"/>
    </row>
    <row r="31" spans="1:27" ht="21.75" customHeight="1" x14ac:dyDescent="0.3">
      <c r="A31" s="31" t="s">
        <v>2741</v>
      </c>
      <c r="B31" s="109"/>
      <c r="C31" s="117"/>
      <c r="D31" s="55"/>
      <c r="E31" s="94"/>
      <c r="F31" s="94"/>
      <c r="G31" s="32" t="str">
        <f t="shared" si="0"/>
        <v/>
      </c>
      <c r="H31" s="191"/>
      <c r="I31" s="191"/>
      <c r="J31" s="191"/>
      <c r="K31" s="191"/>
      <c r="L31" s="191"/>
      <c r="M31" s="204" t="str">
        <f t="shared" si="1"/>
        <v/>
      </c>
      <c r="N31" s="204"/>
      <c r="O31" s="204"/>
      <c r="P31" s="204"/>
      <c r="Q31" s="204"/>
      <c r="R31" s="204"/>
      <c r="S31" s="211"/>
      <c r="T31" s="211"/>
      <c r="U31" s="212"/>
      <c r="V31" s="212"/>
      <c r="W31" s="213" t="str">
        <f t="shared" si="2"/>
        <v/>
      </c>
      <c r="X31" s="213"/>
      <c r="Y31" s="212"/>
      <c r="Z31" s="214"/>
      <c r="AA31" s="4"/>
    </row>
    <row r="32" spans="1:27" ht="21.75" customHeight="1" x14ac:dyDescent="0.3">
      <c r="A32" s="31" t="s">
        <v>2742</v>
      </c>
      <c r="B32" s="109"/>
      <c r="C32" s="117"/>
      <c r="D32" s="55"/>
      <c r="E32" s="94"/>
      <c r="F32" s="94"/>
      <c r="G32" s="32" t="str">
        <f t="shared" si="0"/>
        <v/>
      </c>
      <c r="H32" s="191"/>
      <c r="I32" s="191"/>
      <c r="J32" s="191"/>
      <c r="K32" s="191"/>
      <c r="L32" s="191"/>
      <c r="M32" s="204" t="str">
        <f t="shared" si="1"/>
        <v/>
      </c>
      <c r="N32" s="204"/>
      <c r="O32" s="204"/>
      <c r="P32" s="204"/>
      <c r="Q32" s="204"/>
      <c r="R32" s="204"/>
      <c r="S32" s="211"/>
      <c r="T32" s="211"/>
      <c r="U32" s="212"/>
      <c r="V32" s="212"/>
      <c r="W32" s="213" t="str">
        <f t="shared" si="2"/>
        <v/>
      </c>
      <c r="X32" s="213"/>
      <c r="Y32" s="212"/>
      <c r="Z32" s="214"/>
      <c r="AA32" s="4"/>
    </row>
    <row r="33" spans="1:27" ht="21.75" customHeight="1" x14ac:dyDescent="0.3">
      <c r="A33" s="31" t="s">
        <v>2743</v>
      </c>
      <c r="B33" s="109"/>
      <c r="C33" s="117"/>
      <c r="D33" s="55"/>
      <c r="E33" s="94"/>
      <c r="F33" s="94"/>
      <c r="G33" s="32" t="str">
        <f t="shared" si="0"/>
        <v/>
      </c>
      <c r="H33" s="191"/>
      <c r="I33" s="191"/>
      <c r="J33" s="191"/>
      <c r="K33" s="191"/>
      <c r="L33" s="191"/>
      <c r="M33" s="204" t="str">
        <f t="shared" si="1"/>
        <v/>
      </c>
      <c r="N33" s="204"/>
      <c r="O33" s="204"/>
      <c r="P33" s="204"/>
      <c r="Q33" s="204"/>
      <c r="R33" s="204"/>
      <c r="S33" s="211"/>
      <c r="T33" s="211"/>
      <c r="U33" s="212"/>
      <c r="V33" s="212"/>
      <c r="W33" s="213" t="str">
        <f t="shared" si="2"/>
        <v/>
      </c>
      <c r="X33" s="213"/>
      <c r="Y33" s="212"/>
      <c r="Z33" s="214"/>
      <c r="AA33" s="4"/>
    </row>
    <row r="34" spans="1:27" ht="21.75" customHeight="1" x14ac:dyDescent="0.3">
      <c r="A34" s="31" t="s">
        <v>2744</v>
      </c>
      <c r="B34" s="109"/>
      <c r="C34" s="117"/>
      <c r="D34" s="55"/>
      <c r="E34" s="94"/>
      <c r="F34" s="94"/>
      <c r="G34" s="32" t="str">
        <f t="shared" si="0"/>
        <v/>
      </c>
      <c r="H34" s="191"/>
      <c r="I34" s="191"/>
      <c r="J34" s="191"/>
      <c r="K34" s="191"/>
      <c r="L34" s="191"/>
      <c r="M34" s="204" t="str">
        <f t="shared" si="1"/>
        <v/>
      </c>
      <c r="N34" s="204"/>
      <c r="O34" s="204"/>
      <c r="P34" s="204"/>
      <c r="Q34" s="204"/>
      <c r="R34" s="204"/>
      <c r="S34" s="211"/>
      <c r="T34" s="211"/>
      <c r="U34" s="212"/>
      <c r="V34" s="212"/>
      <c r="W34" s="213" t="str">
        <f t="shared" si="2"/>
        <v/>
      </c>
      <c r="X34" s="213"/>
      <c r="Y34" s="212"/>
      <c r="Z34" s="214"/>
      <c r="AA34" s="4"/>
    </row>
    <row r="35" spans="1:27" ht="21.75" customHeight="1" x14ac:dyDescent="0.3">
      <c r="A35" s="31" t="s">
        <v>2745</v>
      </c>
      <c r="B35" s="109"/>
      <c r="C35" s="117"/>
      <c r="D35" s="55"/>
      <c r="E35" s="94"/>
      <c r="F35" s="94"/>
      <c r="G35" s="32" t="str">
        <f t="shared" si="0"/>
        <v/>
      </c>
      <c r="H35" s="191"/>
      <c r="I35" s="191"/>
      <c r="J35" s="191"/>
      <c r="K35" s="191"/>
      <c r="L35" s="191"/>
      <c r="M35" s="204" t="str">
        <f t="shared" si="1"/>
        <v/>
      </c>
      <c r="N35" s="204"/>
      <c r="O35" s="204"/>
      <c r="P35" s="204"/>
      <c r="Q35" s="204"/>
      <c r="R35" s="204"/>
      <c r="S35" s="211"/>
      <c r="T35" s="211"/>
      <c r="U35" s="212"/>
      <c r="V35" s="212"/>
      <c r="W35" s="213" t="str">
        <f t="shared" si="2"/>
        <v/>
      </c>
      <c r="X35" s="213"/>
      <c r="Y35" s="212"/>
      <c r="Z35" s="214"/>
      <c r="AA35" s="4"/>
    </row>
    <row r="36" spans="1:27" ht="21.75" customHeight="1" x14ac:dyDescent="0.3">
      <c r="A36" s="31" t="s">
        <v>2746</v>
      </c>
      <c r="B36" s="109"/>
      <c r="C36" s="117"/>
      <c r="D36" s="55"/>
      <c r="E36" s="94"/>
      <c r="F36" s="94"/>
      <c r="G36" s="32" t="str">
        <f t="shared" si="0"/>
        <v/>
      </c>
      <c r="H36" s="191"/>
      <c r="I36" s="191"/>
      <c r="J36" s="191"/>
      <c r="K36" s="191"/>
      <c r="L36" s="191"/>
      <c r="M36" s="204" t="str">
        <f t="shared" si="1"/>
        <v/>
      </c>
      <c r="N36" s="204"/>
      <c r="O36" s="204"/>
      <c r="P36" s="204"/>
      <c r="Q36" s="204"/>
      <c r="R36" s="204"/>
      <c r="S36" s="211"/>
      <c r="T36" s="211"/>
      <c r="U36" s="212"/>
      <c r="V36" s="212"/>
      <c r="W36" s="213" t="str">
        <f t="shared" si="2"/>
        <v/>
      </c>
      <c r="X36" s="213"/>
      <c r="Y36" s="212"/>
      <c r="Z36" s="214"/>
      <c r="AA36" s="4"/>
    </row>
    <row r="37" spans="1:27" ht="21.75" customHeight="1" x14ac:dyDescent="0.3">
      <c r="A37" s="31" t="s">
        <v>2747</v>
      </c>
      <c r="B37" s="109"/>
      <c r="C37" s="117"/>
      <c r="D37" s="55"/>
      <c r="E37" s="94"/>
      <c r="F37" s="94"/>
      <c r="G37" s="32" t="str">
        <f t="shared" si="0"/>
        <v/>
      </c>
      <c r="H37" s="191"/>
      <c r="I37" s="191"/>
      <c r="J37" s="191"/>
      <c r="K37" s="191"/>
      <c r="L37" s="191"/>
      <c r="M37" s="204" t="str">
        <f t="shared" si="1"/>
        <v/>
      </c>
      <c r="N37" s="204"/>
      <c r="O37" s="204"/>
      <c r="P37" s="204"/>
      <c r="Q37" s="204"/>
      <c r="R37" s="204"/>
      <c r="S37" s="211"/>
      <c r="T37" s="211"/>
      <c r="U37" s="212"/>
      <c r="V37" s="212"/>
      <c r="W37" s="213" t="str">
        <f t="shared" si="2"/>
        <v/>
      </c>
      <c r="X37" s="213"/>
      <c r="Y37" s="212"/>
      <c r="Z37" s="214"/>
      <c r="AA37" s="4"/>
    </row>
    <row r="38" spans="1:27" ht="21.75" customHeight="1" x14ac:dyDescent="0.3">
      <c r="A38" s="31" t="s">
        <v>2748</v>
      </c>
      <c r="B38" s="109"/>
      <c r="C38" s="117"/>
      <c r="D38" s="55"/>
      <c r="E38" s="94"/>
      <c r="F38" s="94"/>
      <c r="G38" s="32" t="str">
        <f t="shared" si="0"/>
        <v/>
      </c>
      <c r="H38" s="191"/>
      <c r="I38" s="191"/>
      <c r="J38" s="191"/>
      <c r="K38" s="191"/>
      <c r="L38" s="191"/>
      <c r="M38" s="204" t="str">
        <f t="shared" si="1"/>
        <v/>
      </c>
      <c r="N38" s="204"/>
      <c r="O38" s="204"/>
      <c r="P38" s="204"/>
      <c r="Q38" s="204"/>
      <c r="R38" s="204"/>
      <c r="S38" s="211"/>
      <c r="T38" s="211"/>
      <c r="U38" s="212"/>
      <c r="V38" s="212"/>
      <c r="W38" s="213" t="str">
        <f t="shared" si="2"/>
        <v/>
      </c>
      <c r="X38" s="213"/>
      <c r="Y38" s="212"/>
      <c r="Z38" s="214"/>
      <c r="AA38" s="4"/>
    </row>
    <row r="39" spans="1:27" ht="21.75" customHeight="1" x14ac:dyDescent="0.3">
      <c r="A39" s="31" t="s">
        <v>2749</v>
      </c>
      <c r="B39" s="109"/>
      <c r="C39" s="117"/>
      <c r="D39" s="55"/>
      <c r="E39" s="94"/>
      <c r="F39" s="94"/>
      <c r="G39" s="32" t="str">
        <f t="shared" si="0"/>
        <v/>
      </c>
      <c r="H39" s="191"/>
      <c r="I39" s="191"/>
      <c r="J39" s="191"/>
      <c r="K39" s="191"/>
      <c r="L39" s="191"/>
      <c r="M39" s="204" t="str">
        <f t="shared" si="1"/>
        <v/>
      </c>
      <c r="N39" s="204"/>
      <c r="O39" s="204"/>
      <c r="P39" s="204"/>
      <c r="Q39" s="204"/>
      <c r="R39" s="204"/>
      <c r="S39" s="211"/>
      <c r="T39" s="211"/>
      <c r="U39" s="212"/>
      <c r="V39" s="212"/>
      <c r="W39" s="213" t="str">
        <f t="shared" si="2"/>
        <v/>
      </c>
      <c r="X39" s="213"/>
      <c r="Y39" s="212"/>
      <c r="Z39" s="214"/>
      <c r="AA39" s="4"/>
    </row>
    <row r="40" spans="1:27" ht="21.75" customHeight="1" x14ac:dyDescent="0.3">
      <c r="A40" s="31" t="s">
        <v>2750</v>
      </c>
      <c r="B40" s="109"/>
      <c r="C40" s="117"/>
      <c r="D40" s="55"/>
      <c r="E40" s="94"/>
      <c r="F40" s="94"/>
      <c r="G40" s="32" t="str">
        <f t="shared" si="0"/>
        <v/>
      </c>
      <c r="H40" s="191"/>
      <c r="I40" s="191"/>
      <c r="J40" s="191"/>
      <c r="K40" s="191"/>
      <c r="L40" s="191"/>
      <c r="M40" s="204" t="str">
        <f t="shared" si="1"/>
        <v/>
      </c>
      <c r="N40" s="204"/>
      <c r="O40" s="204"/>
      <c r="P40" s="204"/>
      <c r="Q40" s="204"/>
      <c r="R40" s="204"/>
      <c r="S40" s="211"/>
      <c r="T40" s="211"/>
      <c r="U40" s="212"/>
      <c r="V40" s="212"/>
      <c r="W40" s="213" t="str">
        <f t="shared" si="2"/>
        <v/>
      </c>
      <c r="X40" s="213"/>
      <c r="Y40" s="212"/>
      <c r="Z40" s="214"/>
      <c r="AA40" s="4"/>
    </row>
    <row r="41" spans="1:27" ht="21.75" customHeight="1" x14ac:dyDescent="0.3">
      <c r="A41" s="31" t="s">
        <v>2751</v>
      </c>
      <c r="B41" s="109"/>
      <c r="C41" s="117"/>
      <c r="D41" s="55"/>
      <c r="E41" s="94"/>
      <c r="F41" s="94"/>
      <c r="G41" s="32" t="str">
        <f t="shared" si="0"/>
        <v/>
      </c>
      <c r="H41" s="191"/>
      <c r="I41" s="191"/>
      <c r="J41" s="191"/>
      <c r="K41" s="191"/>
      <c r="L41" s="191"/>
      <c r="M41" s="204" t="str">
        <f t="shared" si="1"/>
        <v/>
      </c>
      <c r="N41" s="204"/>
      <c r="O41" s="204"/>
      <c r="P41" s="204"/>
      <c r="Q41" s="204"/>
      <c r="R41" s="204"/>
      <c r="S41" s="211"/>
      <c r="T41" s="211"/>
      <c r="U41" s="212"/>
      <c r="V41" s="212"/>
      <c r="W41" s="213" t="str">
        <f t="shared" si="2"/>
        <v/>
      </c>
      <c r="X41" s="213"/>
      <c r="Y41" s="212"/>
      <c r="Z41" s="214"/>
      <c r="AA41" s="4"/>
    </row>
    <row r="42" spans="1:27" ht="21.75" customHeight="1" x14ac:dyDescent="0.3">
      <c r="A42" s="31" t="s">
        <v>2752</v>
      </c>
      <c r="B42" s="109"/>
      <c r="C42" s="117"/>
      <c r="D42" s="55"/>
      <c r="E42" s="94"/>
      <c r="F42" s="94"/>
      <c r="G42" s="32" t="str">
        <f t="shared" si="0"/>
        <v/>
      </c>
      <c r="H42" s="191"/>
      <c r="I42" s="191"/>
      <c r="J42" s="191"/>
      <c r="K42" s="191"/>
      <c r="L42" s="191"/>
      <c r="M42" s="204" t="str">
        <f t="shared" si="1"/>
        <v/>
      </c>
      <c r="N42" s="204"/>
      <c r="O42" s="204"/>
      <c r="P42" s="204"/>
      <c r="Q42" s="204"/>
      <c r="R42" s="204"/>
      <c r="S42" s="211"/>
      <c r="T42" s="211"/>
      <c r="U42" s="212"/>
      <c r="V42" s="212"/>
      <c r="W42" s="213" t="str">
        <f t="shared" si="2"/>
        <v/>
      </c>
      <c r="X42" s="213"/>
      <c r="Y42" s="212"/>
      <c r="Z42" s="214"/>
      <c r="AA42" s="4"/>
    </row>
    <row r="43" spans="1:27" ht="21.75" customHeight="1" x14ac:dyDescent="0.3">
      <c r="A43" s="31" t="s">
        <v>2753</v>
      </c>
      <c r="B43" s="109"/>
      <c r="C43" s="117"/>
      <c r="D43" s="55"/>
      <c r="E43" s="94"/>
      <c r="F43" s="94"/>
      <c r="G43" s="32" t="str">
        <f t="shared" si="0"/>
        <v/>
      </c>
      <c r="H43" s="191"/>
      <c r="I43" s="191"/>
      <c r="J43" s="191"/>
      <c r="K43" s="191"/>
      <c r="L43" s="191"/>
      <c r="M43" s="204" t="str">
        <f t="shared" si="1"/>
        <v/>
      </c>
      <c r="N43" s="204"/>
      <c r="O43" s="204"/>
      <c r="P43" s="204"/>
      <c r="Q43" s="204"/>
      <c r="R43" s="204"/>
      <c r="S43" s="211"/>
      <c r="T43" s="211"/>
      <c r="U43" s="212"/>
      <c r="V43" s="212"/>
      <c r="W43" s="213" t="str">
        <f t="shared" si="2"/>
        <v/>
      </c>
      <c r="X43" s="213"/>
      <c r="Y43" s="212"/>
      <c r="Z43" s="214"/>
      <c r="AA43" s="4"/>
    </row>
    <row r="44" spans="1:27" ht="21.75" customHeight="1" x14ac:dyDescent="0.3">
      <c r="A44" s="31" t="s">
        <v>2754</v>
      </c>
      <c r="B44" s="109"/>
      <c r="C44" s="117"/>
      <c r="D44" s="55"/>
      <c r="E44" s="94"/>
      <c r="F44" s="94"/>
      <c r="G44" s="32" t="str">
        <f t="shared" si="0"/>
        <v/>
      </c>
      <c r="H44" s="191"/>
      <c r="I44" s="191"/>
      <c r="J44" s="191"/>
      <c r="K44" s="191"/>
      <c r="L44" s="191"/>
      <c r="M44" s="204" t="str">
        <f t="shared" si="1"/>
        <v/>
      </c>
      <c r="N44" s="204"/>
      <c r="O44" s="204"/>
      <c r="P44" s="204"/>
      <c r="Q44" s="204"/>
      <c r="R44" s="204"/>
      <c r="S44" s="211"/>
      <c r="T44" s="211"/>
      <c r="U44" s="212"/>
      <c r="V44" s="212"/>
      <c r="W44" s="213" t="str">
        <f t="shared" si="2"/>
        <v/>
      </c>
      <c r="X44" s="213"/>
      <c r="Y44" s="212"/>
      <c r="Z44" s="214"/>
      <c r="AA44" s="4"/>
    </row>
    <row r="45" spans="1:27" ht="21.75" customHeight="1" x14ac:dyDescent="0.3">
      <c r="A45" s="31" t="s">
        <v>2755</v>
      </c>
      <c r="B45" s="109"/>
      <c r="C45" s="117"/>
      <c r="D45" s="55"/>
      <c r="E45" s="94"/>
      <c r="F45" s="94"/>
      <c r="G45" s="32" t="str">
        <f t="shared" si="0"/>
        <v/>
      </c>
      <c r="H45" s="191"/>
      <c r="I45" s="191"/>
      <c r="J45" s="191"/>
      <c r="K45" s="191"/>
      <c r="L45" s="191"/>
      <c r="M45" s="204" t="str">
        <f t="shared" si="1"/>
        <v/>
      </c>
      <c r="N45" s="204"/>
      <c r="O45" s="204"/>
      <c r="P45" s="204"/>
      <c r="Q45" s="204"/>
      <c r="R45" s="204"/>
      <c r="S45" s="211"/>
      <c r="T45" s="211"/>
      <c r="U45" s="212"/>
      <c r="V45" s="212"/>
      <c r="W45" s="213" t="str">
        <f t="shared" si="2"/>
        <v/>
      </c>
      <c r="X45" s="213"/>
      <c r="Y45" s="212"/>
      <c r="Z45" s="214"/>
      <c r="AA45" s="4"/>
    </row>
    <row r="46" spans="1:27" ht="21.75" customHeight="1" x14ac:dyDescent="0.3">
      <c r="A46" s="31" t="s">
        <v>2756</v>
      </c>
      <c r="B46" s="109"/>
      <c r="C46" s="117"/>
      <c r="D46" s="55"/>
      <c r="E46" s="94"/>
      <c r="F46" s="94"/>
      <c r="G46" s="32" t="str">
        <f t="shared" si="0"/>
        <v/>
      </c>
      <c r="H46" s="191"/>
      <c r="I46" s="191"/>
      <c r="J46" s="191"/>
      <c r="K46" s="191"/>
      <c r="L46" s="191"/>
      <c r="M46" s="204" t="str">
        <f t="shared" si="1"/>
        <v/>
      </c>
      <c r="N46" s="204"/>
      <c r="O46" s="204"/>
      <c r="P46" s="204"/>
      <c r="Q46" s="204"/>
      <c r="R46" s="204"/>
      <c r="S46" s="211"/>
      <c r="T46" s="211"/>
      <c r="U46" s="212"/>
      <c r="V46" s="212"/>
      <c r="W46" s="213" t="str">
        <f t="shared" si="2"/>
        <v/>
      </c>
      <c r="X46" s="213"/>
      <c r="Y46" s="212"/>
      <c r="Z46" s="214"/>
      <c r="AA46" s="4"/>
    </row>
    <row r="47" spans="1:27" ht="21.75" customHeight="1" x14ac:dyDescent="0.3">
      <c r="A47" s="31" t="s">
        <v>2757</v>
      </c>
      <c r="B47" s="109"/>
      <c r="C47" s="117"/>
      <c r="D47" s="55"/>
      <c r="E47" s="94"/>
      <c r="F47" s="94"/>
      <c r="G47" s="32" t="str">
        <f t="shared" si="0"/>
        <v/>
      </c>
      <c r="H47" s="191"/>
      <c r="I47" s="191"/>
      <c r="J47" s="191"/>
      <c r="K47" s="191"/>
      <c r="L47" s="191"/>
      <c r="M47" s="204" t="str">
        <f t="shared" si="1"/>
        <v/>
      </c>
      <c r="N47" s="204"/>
      <c r="O47" s="204"/>
      <c r="P47" s="204"/>
      <c r="Q47" s="204"/>
      <c r="R47" s="204"/>
      <c r="S47" s="211"/>
      <c r="T47" s="211"/>
      <c r="U47" s="212"/>
      <c r="V47" s="212"/>
      <c r="W47" s="213" t="str">
        <f t="shared" si="2"/>
        <v/>
      </c>
      <c r="X47" s="213"/>
      <c r="Y47" s="212"/>
      <c r="Z47" s="214"/>
      <c r="AA47" s="4"/>
    </row>
    <row r="48" spans="1:27" ht="21.75" customHeight="1" x14ac:dyDescent="0.3">
      <c r="A48" s="31" t="s">
        <v>2758</v>
      </c>
      <c r="B48" s="109"/>
      <c r="C48" s="117"/>
      <c r="D48" s="55"/>
      <c r="E48" s="94"/>
      <c r="F48" s="94"/>
      <c r="G48" s="32" t="str">
        <f t="shared" si="0"/>
        <v/>
      </c>
      <c r="H48" s="191"/>
      <c r="I48" s="191"/>
      <c r="J48" s="191"/>
      <c r="K48" s="191"/>
      <c r="L48" s="191"/>
      <c r="M48" s="204" t="str">
        <f t="shared" si="1"/>
        <v/>
      </c>
      <c r="N48" s="204"/>
      <c r="O48" s="204"/>
      <c r="P48" s="204"/>
      <c r="Q48" s="204"/>
      <c r="R48" s="204"/>
      <c r="S48" s="211"/>
      <c r="T48" s="211"/>
      <c r="U48" s="212"/>
      <c r="V48" s="212"/>
      <c r="W48" s="213" t="str">
        <f t="shared" si="2"/>
        <v/>
      </c>
      <c r="X48" s="213"/>
      <c r="Y48" s="212"/>
      <c r="Z48" s="214"/>
      <c r="AA48" s="4"/>
    </row>
    <row r="49" spans="1:27" ht="21.75" customHeight="1" x14ac:dyDescent="0.3">
      <c r="A49" s="31" t="s">
        <v>2759</v>
      </c>
      <c r="B49" s="109"/>
      <c r="C49" s="117"/>
      <c r="D49" s="55"/>
      <c r="E49" s="94"/>
      <c r="F49" s="94"/>
      <c r="G49" s="32" t="str">
        <f t="shared" si="0"/>
        <v/>
      </c>
      <c r="H49" s="191"/>
      <c r="I49" s="191"/>
      <c r="J49" s="191"/>
      <c r="K49" s="191"/>
      <c r="L49" s="191"/>
      <c r="M49" s="204" t="str">
        <f t="shared" si="1"/>
        <v/>
      </c>
      <c r="N49" s="204"/>
      <c r="O49" s="204"/>
      <c r="P49" s="204"/>
      <c r="Q49" s="204"/>
      <c r="R49" s="204"/>
      <c r="S49" s="211"/>
      <c r="T49" s="211"/>
      <c r="U49" s="212"/>
      <c r="V49" s="212"/>
      <c r="W49" s="213" t="str">
        <f t="shared" si="2"/>
        <v/>
      </c>
      <c r="X49" s="213"/>
      <c r="Y49" s="212"/>
      <c r="Z49" s="214"/>
      <c r="AA49" s="4"/>
    </row>
    <row r="50" spans="1:27" ht="21.75" customHeight="1" x14ac:dyDescent="0.3">
      <c r="A50" s="31" t="s">
        <v>2760</v>
      </c>
      <c r="B50" s="109"/>
      <c r="C50" s="117"/>
      <c r="D50" s="55"/>
      <c r="E50" s="94"/>
      <c r="F50" s="94"/>
      <c r="G50" s="32" t="str">
        <f t="shared" si="0"/>
        <v/>
      </c>
      <c r="H50" s="191"/>
      <c r="I50" s="191"/>
      <c r="J50" s="191"/>
      <c r="K50" s="191"/>
      <c r="L50" s="191"/>
      <c r="M50" s="204" t="str">
        <f t="shared" si="1"/>
        <v/>
      </c>
      <c r="N50" s="204"/>
      <c r="O50" s="204"/>
      <c r="P50" s="204"/>
      <c r="Q50" s="204"/>
      <c r="R50" s="204"/>
      <c r="S50" s="211"/>
      <c r="T50" s="211"/>
      <c r="U50" s="212"/>
      <c r="V50" s="212"/>
      <c r="W50" s="213" t="str">
        <f t="shared" si="2"/>
        <v/>
      </c>
      <c r="X50" s="213"/>
      <c r="Y50" s="212"/>
      <c r="Z50" s="214"/>
      <c r="AA50" s="4"/>
    </row>
    <row r="51" spans="1:27" ht="21.75" customHeight="1" x14ac:dyDescent="0.3">
      <c r="A51" s="31" t="s">
        <v>2761</v>
      </c>
      <c r="B51" s="109"/>
      <c r="C51" s="117"/>
      <c r="D51" s="55"/>
      <c r="E51" s="94"/>
      <c r="F51" s="94"/>
      <c r="G51" s="32" t="str">
        <f t="shared" si="0"/>
        <v/>
      </c>
      <c r="H51" s="191"/>
      <c r="I51" s="191"/>
      <c r="J51" s="191"/>
      <c r="K51" s="191"/>
      <c r="L51" s="191"/>
      <c r="M51" s="204" t="str">
        <f t="shared" si="1"/>
        <v/>
      </c>
      <c r="N51" s="204"/>
      <c r="O51" s="204"/>
      <c r="P51" s="204"/>
      <c r="Q51" s="204"/>
      <c r="R51" s="204"/>
      <c r="S51" s="211"/>
      <c r="T51" s="211"/>
      <c r="U51" s="212"/>
      <c r="V51" s="212"/>
      <c r="W51" s="213" t="str">
        <f t="shared" si="2"/>
        <v/>
      </c>
      <c r="X51" s="213"/>
      <c r="Y51" s="212"/>
      <c r="Z51" s="214"/>
      <c r="AA51" s="4"/>
    </row>
    <row r="52" spans="1:27" ht="21.75" customHeight="1" x14ac:dyDescent="0.3">
      <c r="A52" s="31" t="s">
        <v>2762</v>
      </c>
      <c r="B52" s="109"/>
      <c r="C52" s="117"/>
      <c r="D52" s="55"/>
      <c r="E52" s="94"/>
      <c r="F52" s="94"/>
      <c r="G52" s="32" t="str">
        <f t="shared" si="0"/>
        <v/>
      </c>
      <c r="H52" s="191"/>
      <c r="I52" s="191"/>
      <c r="J52" s="191"/>
      <c r="K52" s="191"/>
      <c r="L52" s="191"/>
      <c r="M52" s="204" t="str">
        <f t="shared" si="1"/>
        <v/>
      </c>
      <c r="N52" s="204"/>
      <c r="O52" s="204"/>
      <c r="P52" s="204"/>
      <c r="Q52" s="204"/>
      <c r="R52" s="204"/>
      <c r="S52" s="211"/>
      <c r="T52" s="211"/>
      <c r="U52" s="212"/>
      <c r="V52" s="212"/>
      <c r="W52" s="213" t="str">
        <f t="shared" si="2"/>
        <v/>
      </c>
      <c r="X52" s="213"/>
      <c r="Y52" s="212"/>
      <c r="Z52" s="214"/>
      <c r="AA52" s="4"/>
    </row>
    <row r="53" spans="1:27" ht="21.75" customHeight="1" x14ac:dyDescent="0.3">
      <c r="A53" s="31" t="s">
        <v>2763</v>
      </c>
      <c r="B53" s="109"/>
      <c r="C53" s="117"/>
      <c r="D53" s="55"/>
      <c r="E53" s="94"/>
      <c r="F53" s="94"/>
      <c r="G53" s="32" t="str">
        <f t="shared" si="0"/>
        <v/>
      </c>
      <c r="H53" s="191"/>
      <c r="I53" s="191"/>
      <c r="J53" s="191"/>
      <c r="K53" s="191"/>
      <c r="L53" s="191"/>
      <c r="M53" s="204" t="str">
        <f t="shared" si="1"/>
        <v/>
      </c>
      <c r="N53" s="204"/>
      <c r="O53" s="204"/>
      <c r="P53" s="204"/>
      <c r="Q53" s="204"/>
      <c r="R53" s="204"/>
      <c r="S53" s="211"/>
      <c r="T53" s="211"/>
      <c r="U53" s="212"/>
      <c r="V53" s="212"/>
      <c r="W53" s="213" t="str">
        <f t="shared" si="2"/>
        <v/>
      </c>
      <c r="X53" s="213"/>
      <c r="Y53" s="212"/>
      <c r="Z53" s="214"/>
      <c r="AA53" s="4"/>
    </row>
    <row r="54" spans="1:27" ht="21.75" customHeight="1" x14ac:dyDescent="0.3">
      <c r="A54" s="31" t="s">
        <v>2764</v>
      </c>
      <c r="B54" s="109"/>
      <c r="C54" s="117"/>
      <c r="D54" s="55"/>
      <c r="E54" s="94"/>
      <c r="F54" s="94"/>
      <c r="G54" s="32" t="str">
        <f t="shared" si="0"/>
        <v/>
      </c>
      <c r="H54" s="191"/>
      <c r="I54" s="191"/>
      <c r="J54" s="191"/>
      <c r="K54" s="191"/>
      <c r="L54" s="191"/>
      <c r="M54" s="204" t="str">
        <f t="shared" si="1"/>
        <v/>
      </c>
      <c r="N54" s="204"/>
      <c r="O54" s="204"/>
      <c r="P54" s="204"/>
      <c r="Q54" s="204"/>
      <c r="R54" s="204"/>
      <c r="S54" s="211"/>
      <c r="T54" s="211"/>
      <c r="U54" s="212"/>
      <c r="V54" s="212"/>
      <c r="W54" s="213" t="str">
        <f t="shared" si="2"/>
        <v/>
      </c>
      <c r="X54" s="213"/>
      <c r="Y54" s="212"/>
      <c r="Z54" s="214"/>
      <c r="AA54" s="4"/>
    </row>
    <row r="55" spans="1:27" ht="21.75" customHeight="1" x14ac:dyDescent="0.3">
      <c r="A55" s="31" t="s">
        <v>2765</v>
      </c>
      <c r="B55" s="109"/>
      <c r="C55" s="117"/>
      <c r="D55" s="55"/>
      <c r="E55" s="94"/>
      <c r="F55" s="94"/>
      <c r="G55" s="32" t="str">
        <f t="shared" si="0"/>
        <v/>
      </c>
      <c r="H55" s="191"/>
      <c r="I55" s="191"/>
      <c r="J55" s="191"/>
      <c r="K55" s="191"/>
      <c r="L55" s="191"/>
      <c r="M55" s="204" t="str">
        <f t="shared" si="1"/>
        <v/>
      </c>
      <c r="N55" s="204"/>
      <c r="O55" s="204"/>
      <c r="P55" s="204"/>
      <c r="Q55" s="204"/>
      <c r="R55" s="204"/>
      <c r="S55" s="211"/>
      <c r="T55" s="211"/>
      <c r="U55" s="212"/>
      <c r="V55" s="212"/>
      <c r="W55" s="213" t="str">
        <f t="shared" si="2"/>
        <v/>
      </c>
      <c r="X55" s="213"/>
      <c r="Y55" s="212"/>
      <c r="Z55" s="214"/>
      <c r="AA55" s="4"/>
    </row>
    <row r="56" spans="1:27" ht="21.75" customHeight="1" x14ac:dyDescent="0.3">
      <c r="A56" s="31" t="s">
        <v>2766</v>
      </c>
      <c r="B56" s="109"/>
      <c r="C56" s="117"/>
      <c r="D56" s="55"/>
      <c r="E56" s="94"/>
      <c r="F56" s="94"/>
      <c r="G56" s="32" t="str">
        <f t="shared" si="0"/>
        <v/>
      </c>
      <c r="H56" s="191"/>
      <c r="I56" s="191"/>
      <c r="J56" s="191"/>
      <c r="K56" s="191"/>
      <c r="L56" s="191"/>
      <c r="M56" s="204" t="str">
        <f t="shared" si="1"/>
        <v/>
      </c>
      <c r="N56" s="204"/>
      <c r="O56" s="204"/>
      <c r="P56" s="204"/>
      <c r="Q56" s="204"/>
      <c r="R56" s="204"/>
      <c r="S56" s="211"/>
      <c r="T56" s="211"/>
      <c r="U56" s="212"/>
      <c r="V56" s="212"/>
      <c r="W56" s="213" t="str">
        <f t="shared" si="2"/>
        <v/>
      </c>
      <c r="X56" s="213"/>
      <c r="Y56" s="212"/>
      <c r="Z56" s="214"/>
      <c r="AA56" s="4"/>
    </row>
    <row r="57" spans="1:27" ht="21.75" customHeight="1" x14ac:dyDescent="0.3">
      <c r="A57" s="31" t="s">
        <v>2767</v>
      </c>
      <c r="B57" s="109"/>
      <c r="C57" s="117"/>
      <c r="D57" s="55"/>
      <c r="E57" s="94"/>
      <c r="F57" s="94"/>
      <c r="G57" s="32" t="str">
        <f t="shared" si="0"/>
        <v/>
      </c>
      <c r="H57" s="191"/>
      <c r="I57" s="191"/>
      <c r="J57" s="191"/>
      <c r="K57" s="191"/>
      <c r="L57" s="191"/>
      <c r="M57" s="204" t="str">
        <f t="shared" si="1"/>
        <v/>
      </c>
      <c r="N57" s="204"/>
      <c r="O57" s="204"/>
      <c r="P57" s="204"/>
      <c r="Q57" s="204"/>
      <c r="R57" s="204"/>
      <c r="S57" s="211"/>
      <c r="T57" s="211"/>
      <c r="U57" s="212"/>
      <c r="V57" s="212"/>
      <c r="W57" s="213" t="str">
        <f t="shared" si="2"/>
        <v/>
      </c>
      <c r="X57" s="213"/>
      <c r="Y57" s="212"/>
      <c r="Z57" s="214"/>
      <c r="AA57" s="4"/>
    </row>
    <row r="58" spans="1:27" ht="21.75" customHeight="1" x14ac:dyDescent="0.3">
      <c r="A58" s="31" t="s">
        <v>2768</v>
      </c>
      <c r="B58" s="109"/>
      <c r="C58" s="117"/>
      <c r="D58" s="55"/>
      <c r="E58" s="94"/>
      <c r="F58" s="94"/>
      <c r="G58" s="32" t="str">
        <f t="shared" si="0"/>
        <v/>
      </c>
      <c r="H58" s="191"/>
      <c r="I58" s="191"/>
      <c r="J58" s="191"/>
      <c r="K58" s="191"/>
      <c r="L58" s="191"/>
      <c r="M58" s="204" t="str">
        <f t="shared" si="1"/>
        <v/>
      </c>
      <c r="N58" s="204"/>
      <c r="O58" s="204"/>
      <c r="P58" s="204"/>
      <c r="Q58" s="204"/>
      <c r="R58" s="204"/>
      <c r="S58" s="211"/>
      <c r="T58" s="211"/>
      <c r="U58" s="212"/>
      <c r="V58" s="212"/>
      <c r="W58" s="213" t="str">
        <f t="shared" si="2"/>
        <v/>
      </c>
      <c r="X58" s="213"/>
      <c r="Y58" s="212"/>
      <c r="Z58" s="214"/>
      <c r="AA58" s="4"/>
    </row>
    <row r="59" spans="1:27" ht="21.75" customHeight="1" x14ac:dyDescent="0.3">
      <c r="A59" s="31" t="s">
        <v>2769</v>
      </c>
      <c r="B59" s="109"/>
      <c r="C59" s="117"/>
      <c r="D59" s="55"/>
      <c r="E59" s="94"/>
      <c r="F59" s="94"/>
      <c r="G59" s="32" t="str">
        <f t="shared" si="0"/>
        <v/>
      </c>
      <c r="H59" s="191"/>
      <c r="I59" s="191"/>
      <c r="J59" s="191"/>
      <c r="K59" s="191"/>
      <c r="L59" s="191"/>
      <c r="M59" s="204" t="str">
        <f t="shared" si="1"/>
        <v/>
      </c>
      <c r="N59" s="204"/>
      <c r="O59" s="204"/>
      <c r="P59" s="204"/>
      <c r="Q59" s="204"/>
      <c r="R59" s="204"/>
      <c r="S59" s="211"/>
      <c r="T59" s="211"/>
      <c r="U59" s="212"/>
      <c r="V59" s="212"/>
      <c r="W59" s="213" t="str">
        <f t="shared" si="2"/>
        <v/>
      </c>
      <c r="X59" s="213"/>
      <c r="Y59" s="212"/>
      <c r="Z59" s="214"/>
      <c r="AA59" s="4"/>
    </row>
    <row r="60" spans="1:27" ht="21.75" customHeight="1" x14ac:dyDescent="0.3">
      <c r="A60" s="31" t="s">
        <v>2770</v>
      </c>
      <c r="B60" s="109"/>
      <c r="C60" s="117"/>
      <c r="D60" s="55"/>
      <c r="E60" s="94"/>
      <c r="F60" s="94"/>
      <c r="G60" s="32" t="str">
        <f t="shared" si="0"/>
        <v/>
      </c>
      <c r="H60" s="191"/>
      <c r="I60" s="191"/>
      <c r="J60" s="191"/>
      <c r="K60" s="191"/>
      <c r="L60" s="191"/>
      <c r="M60" s="204" t="str">
        <f t="shared" si="1"/>
        <v/>
      </c>
      <c r="N60" s="204"/>
      <c r="O60" s="204"/>
      <c r="P60" s="204"/>
      <c r="Q60" s="204"/>
      <c r="R60" s="204"/>
      <c r="S60" s="211"/>
      <c r="T60" s="211"/>
      <c r="U60" s="212"/>
      <c r="V60" s="212"/>
      <c r="W60" s="213" t="str">
        <f t="shared" si="2"/>
        <v/>
      </c>
      <c r="X60" s="213"/>
      <c r="Y60" s="212"/>
      <c r="Z60" s="214"/>
      <c r="AA60" s="4"/>
    </row>
    <row r="61" spans="1:27" ht="21.75" customHeight="1" x14ac:dyDescent="0.3">
      <c r="A61" s="31" t="s">
        <v>2771</v>
      </c>
      <c r="B61" s="109"/>
      <c r="C61" s="117"/>
      <c r="D61" s="55"/>
      <c r="E61" s="94"/>
      <c r="F61" s="94"/>
      <c r="G61" s="32" t="str">
        <f t="shared" si="0"/>
        <v/>
      </c>
      <c r="H61" s="191"/>
      <c r="I61" s="191"/>
      <c r="J61" s="191"/>
      <c r="K61" s="191"/>
      <c r="L61" s="191"/>
      <c r="M61" s="204" t="str">
        <f t="shared" si="1"/>
        <v/>
      </c>
      <c r="N61" s="204"/>
      <c r="O61" s="204"/>
      <c r="P61" s="204"/>
      <c r="Q61" s="204"/>
      <c r="R61" s="204"/>
      <c r="S61" s="211"/>
      <c r="T61" s="211"/>
      <c r="U61" s="212"/>
      <c r="V61" s="212"/>
      <c r="W61" s="213" t="str">
        <f t="shared" si="2"/>
        <v/>
      </c>
      <c r="X61" s="213"/>
      <c r="Y61" s="212"/>
      <c r="Z61" s="214"/>
      <c r="AA61" s="4"/>
    </row>
    <row r="62" spans="1:27" ht="21.75" customHeight="1" x14ac:dyDescent="0.3">
      <c r="A62" s="31" t="s">
        <v>2772</v>
      </c>
      <c r="B62" s="109"/>
      <c r="C62" s="117"/>
      <c r="D62" s="55"/>
      <c r="E62" s="94"/>
      <c r="F62" s="94"/>
      <c r="G62" s="32" t="str">
        <f t="shared" si="0"/>
        <v/>
      </c>
      <c r="H62" s="191"/>
      <c r="I62" s="191"/>
      <c r="J62" s="191"/>
      <c r="K62" s="191"/>
      <c r="L62" s="191"/>
      <c r="M62" s="204" t="str">
        <f t="shared" si="1"/>
        <v/>
      </c>
      <c r="N62" s="204"/>
      <c r="O62" s="204"/>
      <c r="P62" s="204"/>
      <c r="Q62" s="204"/>
      <c r="R62" s="204"/>
      <c r="S62" s="211"/>
      <c r="T62" s="211"/>
      <c r="U62" s="212"/>
      <c r="V62" s="212"/>
      <c r="W62" s="213" t="str">
        <f t="shared" si="2"/>
        <v/>
      </c>
      <c r="X62" s="213"/>
      <c r="Y62" s="212"/>
      <c r="Z62" s="214"/>
      <c r="AA62" s="4"/>
    </row>
    <row r="63" spans="1:27" ht="21.75" customHeight="1" x14ac:dyDescent="0.3">
      <c r="A63" s="31" t="s">
        <v>2773</v>
      </c>
      <c r="B63" s="109"/>
      <c r="C63" s="117"/>
      <c r="D63" s="55"/>
      <c r="E63" s="94"/>
      <c r="F63" s="94"/>
      <c r="G63" s="32" t="str">
        <f t="shared" si="0"/>
        <v/>
      </c>
      <c r="H63" s="191"/>
      <c r="I63" s="191"/>
      <c r="J63" s="191"/>
      <c r="K63" s="191"/>
      <c r="L63" s="191"/>
      <c r="M63" s="204" t="str">
        <f t="shared" si="1"/>
        <v/>
      </c>
      <c r="N63" s="204"/>
      <c r="O63" s="204"/>
      <c r="P63" s="204"/>
      <c r="Q63" s="204"/>
      <c r="R63" s="204"/>
      <c r="S63" s="211"/>
      <c r="T63" s="211"/>
      <c r="U63" s="212"/>
      <c r="V63" s="212"/>
      <c r="W63" s="213" t="str">
        <f t="shared" si="2"/>
        <v/>
      </c>
      <c r="X63" s="213"/>
      <c r="Y63" s="212"/>
      <c r="Z63" s="214"/>
      <c r="AA63" s="4"/>
    </row>
    <row r="64" spans="1:27" ht="21.75" customHeight="1" x14ac:dyDescent="0.3">
      <c r="A64" s="31" t="s">
        <v>2774</v>
      </c>
      <c r="B64" s="109"/>
      <c r="C64" s="117"/>
      <c r="D64" s="55"/>
      <c r="E64" s="94"/>
      <c r="F64" s="94"/>
      <c r="G64" s="32" t="str">
        <f t="shared" si="0"/>
        <v/>
      </c>
      <c r="H64" s="191"/>
      <c r="I64" s="191"/>
      <c r="J64" s="191"/>
      <c r="K64" s="191"/>
      <c r="L64" s="191"/>
      <c r="M64" s="204" t="str">
        <f t="shared" si="1"/>
        <v/>
      </c>
      <c r="N64" s="204"/>
      <c r="O64" s="204"/>
      <c r="P64" s="204"/>
      <c r="Q64" s="204"/>
      <c r="R64" s="204"/>
      <c r="S64" s="211"/>
      <c r="T64" s="211"/>
      <c r="U64" s="212"/>
      <c r="V64" s="212"/>
      <c r="W64" s="213" t="str">
        <f t="shared" si="2"/>
        <v/>
      </c>
      <c r="X64" s="213"/>
      <c r="Y64" s="212"/>
      <c r="Z64" s="214"/>
      <c r="AA64" s="4"/>
    </row>
    <row r="65" spans="1:27" ht="21.75" customHeight="1" x14ac:dyDescent="0.3">
      <c r="A65" s="31" t="s">
        <v>2775</v>
      </c>
      <c r="B65" s="109"/>
      <c r="C65" s="117"/>
      <c r="D65" s="55"/>
      <c r="E65" s="94"/>
      <c r="F65" s="94"/>
      <c r="G65" s="32" t="str">
        <f t="shared" si="0"/>
        <v/>
      </c>
      <c r="H65" s="191"/>
      <c r="I65" s="191"/>
      <c r="J65" s="191"/>
      <c r="K65" s="191"/>
      <c r="L65" s="191"/>
      <c r="M65" s="204" t="str">
        <f t="shared" si="1"/>
        <v/>
      </c>
      <c r="N65" s="204"/>
      <c r="O65" s="204"/>
      <c r="P65" s="204"/>
      <c r="Q65" s="204"/>
      <c r="R65" s="204"/>
      <c r="S65" s="211"/>
      <c r="T65" s="211"/>
      <c r="U65" s="212"/>
      <c r="V65" s="212"/>
      <c r="W65" s="213" t="str">
        <f t="shared" si="2"/>
        <v/>
      </c>
      <c r="X65" s="213"/>
      <c r="Y65" s="212"/>
      <c r="Z65" s="214"/>
      <c r="AA65" s="4"/>
    </row>
    <row r="66" spans="1:27" ht="21.75" customHeight="1" x14ac:dyDescent="0.3">
      <c r="A66" s="31" t="s">
        <v>2776</v>
      </c>
      <c r="B66" s="109"/>
      <c r="C66" s="117"/>
      <c r="D66" s="55"/>
      <c r="E66" s="94"/>
      <c r="F66" s="94"/>
      <c r="G66" s="32" t="str">
        <f t="shared" si="0"/>
        <v/>
      </c>
      <c r="H66" s="191"/>
      <c r="I66" s="191"/>
      <c r="J66" s="191"/>
      <c r="K66" s="191"/>
      <c r="L66" s="191"/>
      <c r="M66" s="204" t="str">
        <f t="shared" si="1"/>
        <v/>
      </c>
      <c r="N66" s="204"/>
      <c r="O66" s="204"/>
      <c r="P66" s="204"/>
      <c r="Q66" s="204"/>
      <c r="R66" s="204"/>
      <c r="S66" s="211"/>
      <c r="T66" s="211"/>
      <c r="U66" s="212"/>
      <c r="V66" s="212"/>
      <c r="W66" s="213" t="str">
        <f t="shared" si="2"/>
        <v/>
      </c>
      <c r="X66" s="213"/>
      <c r="Y66" s="212"/>
      <c r="Z66" s="214"/>
      <c r="AA66" s="4"/>
    </row>
    <row r="67" spans="1:27" ht="21.75" customHeight="1" x14ac:dyDescent="0.3">
      <c r="A67" s="31" t="s">
        <v>2777</v>
      </c>
      <c r="B67" s="109"/>
      <c r="C67" s="117"/>
      <c r="D67" s="55"/>
      <c r="E67" s="94"/>
      <c r="F67" s="94"/>
      <c r="G67" s="32" t="str">
        <f t="shared" si="0"/>
        <v/>
      </c>
      <c r="H67" s="191"/>
      <c r="I67" s="191"/>
      <c r="J67" s="191"/>
      <c r="K67" s="191"/>
      <c r="L67" s="191"/>
      <c r="M67" s="204" t="str">
        <f t="shared" si="1"/>
        <v/>
      </c>
      <c r="N67" s="204"/>
      <c r="O67" s="204"/>
      <c r="P67" s="204"/>
      <c r="Q67" s="204"/>
      <c r="R67" s="204"/>
      <c r="S67" s="211"/>
      <c r="T67" s="211"/>
      <c r="U67" s="212"/>
      <c r="V67" s="212"/>
      <c r="W67" s="213" t="str">
        <f t="shared" si="2"/>
        <v/>
      </c>
      <c r="X67" s="213"/>
      <c r="Y67" s="212"/>
      <c r="Z67" s="214"/>
      <c r="AA67" s="4"/>
    </row>
    <row r="68" spans="1:27" ht="21.75" customHeight="1" x14ac:dyDescent="0.3">
      <c r="A68" s="31" t="s">
        <v>2778</v>
      </c>
      <c r="B68" s="109"/>
      <c r="C68" s="117"/>
      <c r="D68" s="55"/>
      <c r="E68" s="94"/>
      <c r="F68" s="94"/>
      <c r="G68" s="32" t="str">
        <f t="shared" si="0"/>
        <v/>
      </c>
      <c r="H68" s="191"/>
      <c r="I68" s="191"/>
      <c r="J68" s="191"/>
      <c r="K68" s="191"/>
      <c r="L68" s="191"/>
      <c r="M68" s="204" t="str">
        <f t="shared" si="1"/>
        <v/>
      </c>
      <c r="N68" s="204"/>
      <c r="O68" s="204"/>
      <c r="P68" s="204"/>
      <c r="Q68" s="204"/>
      <c r="R68" s="204"/>
      <c r="S68" s="211"/>
      <c r="T68" s="211"/>
      <c r="U68" s="212"/>
      <c r="V68" s="212"/>
      <c r="W68" s="213" t="str">
        <f t="shared" si="2"/>
        <v/>
      </c>
      <c r="X68" s="213"/>
      <c r="Y68" s="212"/>
      <c r="Z68" s="214"/>
      <c r="AA68" s="4"/>
    </row>
    <row r="69" spans="1:27" ht="21.75" customHeight="1" x14ac:dyDescent="0.3">
      <c r="A69" s="31" t="s">
        <v>2779</v>
      </c>
      <c r="B69" s="109"/>
      <c r="C69" s="117"/>
      <c r="D69" s="55"/>
      <c r="E69" s="94"/>
      <c r="F69" s="94"/>
      <c r="G69" s="32" t="str">
        <f t="shared" si="0"/>
        <v/>
      </c>
      <c r="H69" s="191"/>
      <c r="I69" s="191"/>
      <c r="J69" s="191"/>
      <c r="K69" s="191"/>
      <c r="L69" s="191"/>
      <c r="M69" s="204" t="str">
        <f t="shared" si="1"/>
        <v/>
      </c>
      <c r="N69" s="204"/>
      <c r="O69" s="204"/>
      <c r="P69" s="204"/>
      <c r="Q69" s="204"/>
      <c r="R69" s="204"/>
      <c r="S69" s="211"/>
      <c r="T69" s="211"/>
      <c r="U69" s="212"/>
      <c r="V69" s="212"/>
      <c r="W69" s="213" t="str">
        <f t="shared" si="2"/>
        <v/>
      </c>
      <c r="X69" s="213"/>
      <c r="Y69" s="212"/>
      <c r="Z69" s="214"/>
      <c r="AA69" s="4"/>
    </row>
    <row r="70" spans="1:27" ht="21.75" customHeight="1" x14ac:dyDescent="0.3">
      <c r="A70" s="31" t="s">
        <v>2780</v>
      </c>
      <c r="B70" s="109"/>
      <c r="C70" s="117"/>
      <c r="D70" s="55"/>
      <c r="E70" s="94"/>
      <c r="F70" s="94"/>
      <c r="G70" s="32" t="str">
        <f t="shared" si="0"/>
        <v/>
      </c>
      <c r="H70" s="191"/>
      <c r="I70" s="191"/>
      <c r="J70" s="191"/>
      <c r="K70" s="191"/>
      <c r="L70" s="191"/>
      <c r="M70" s="204" t="str">
        <f t="shared" si="1"/>
        <v/>
      </c>
      <c r="N70" s="204"/>
      <c r="O70" s="204"/>
      <c r="P70" s="204"/>
      <c r="Q70" s="204"/>
      <c r="R70" s="204"/>
      <c r="S70" s="211"/>
      <c r="T70" s="211"/>
      <c r="U70" s="212"/>
      <c r="V70" s="212"/>
      <c r="W70" s="213" t="str">
        <f t="shared" si="2"/>
        <v/>
      </c>
      <c r="X70" s="213"/>
      <c r="Y70" s="212"/>
      <c r="Z70" s="214"/>
      <c r="AA70" s="4"/>
    </row>
    <row r="71" spans="1:27" ht="21.75" customHeight="1" x14ac:dyDescent="0.3">
      <c r="A71" s="31" t="s">
        <v>2781</v>
      </c>
      <c r="B71" s="109"/>
      <c r="C71" s="117"/>
      <c r="D71" s="55"/>
      <c r="E71" s="94"/>
      <c r="F71" s="94"/>
      <c r="G71" s="32" t="str">
        <f t="shared" si="0"/>
        <v/>
      </c>
      <c r="H71" s="191"/>
      <c r="I71" s="191"/>
      <c r="J71" s="191"/>
      <c r="K71" s="191"/>
      <c r="L71" s="191"/>
      <c r="M71" s="204" t="str">
        <f t="shared" si="1"/>
        <v/>
      </c>
      <c r="N71" s="204"/>
      <c r="O71" s="204"/>
      <c r="P71" s="204"/>
      <c r="Q71" s="204"/>
      <c r="R71" s="204"/>
      <c r="S71" s="211"/>
      <c r="T71" s="211"/>
      <c r="U71" s="212"/>
      <c r="V71" s="212"/>
      <c r="W71" s="213" t="str">
        <f t="shared" si="2"/>
        <v/>
      </c>
      <c r="X71" s="213"/>
      <c r="Y71" s="212"/>
      <c r="Z71" s="214"/>
      <c r="AA71" s="4"/>
    </row>
    <row r="72" spans="1:27" ht="21.75" customHeight="1" x14ac:dyDescent="0.3">
      <c r="A72" s="31" t="s">
        <v>2782</v>
      </c>
      <c r="B72" s="109"/>
      <c r="C72" s="117"/>
      <c r="D72" s="55"/>
      <c r="E72" s="94"/>
      <c r="F72" s="94"/>
      <c r="G72" s="32" t="str">
        <f t="shared" si="0"/>
        <v/>
      </c>
      <c r="H72" s="191"/>
      <c r="I72" s="191"/>
      <c r="J72" s="191"/>
      <c r="K72" s="191"/>
      <c r="L72" s="191"/>
      <c r="M72" s="204" t="str">
        <f t="shared" si="1"/>
        <v/>
      </c>
      <c r="N72" s="204"/>
      <c r="O72" s="204"/>
      <c r="P72" s="204"/>
      <c r="Q72" s="204"/>
      <c r="R72" s="204"/>
      <c r="S72" s="211"/>
      <c r="T72" s="211"/>
      <c r="U72" s="212"/>
      <c r="V72" s="212"/>
      <c r="W72" s="213" t="str">
        <f t="shared" si="2"/>
        <v/>
      </c>
      <c r="X72" s="213"/>
      <c r="Y72" s="212"/>
      <c r="Z72" s="214"/>
      <c r="AA72" s="4"/>
    </row>
    <row r="73" spans="1:27" ht="21.75" customHeight="1" x14ac:dyDescent="0.3">
      <c r="A73" s="31" t="s">
        <v>2783</v>
      </c>
      <c r="B73" s="109"/>
      <c r="C73" s="117"/>
      <c r="D73" s="55"/>
      <c r="E73" s="94"/>
      <c r="F73" s="94"/>
      <c r="G73" s="32" t="str">
        <f t="shared" si="0"/>
        <v/>
      </c>
      <c r="H73" s="191"/>
      <c r="I73" s="191"/>
      <c r="J73" s="191"/>
      <c r="K73" s="191"/>
      <c r="L73" s="191"/>
      <c r="M73" s="204" t="str">
        <f t="shared" si="1"/>
        <v/>
      </c>
      <c r="N73" s="204"/>
      <c r="O73" s="204"/>
      <c r="P73" s="204"/>
      <c r="Q73" s="204"/>
      <c r="R73" s="204"/>
      <c r="S73" s="211"/>
      <c r="T73" s="211"/>
      <c r="U73" s="212"/>
      <c r="V73" s="212"/>
      <c r="W73" s="213" t="str">
        <f t="shared" si="2"/>
        <v/>
      </c>
      <c r="X73" s="213"/>
      <c r="Y73" s="212"/>
      <c r="Z73" s="214"/>
      <c r="AA73" s="4"/>
    </row>
    <row r="74" spans="1:27" ht="21.75" customHeight="1" x14ac:dyDescent="0.3">
      <c r="A74" s="31" t="s">
        <v>2784</v>
      </c>
      <c r="B74" s="109"/>
      <c r="C74" s="117"/>
      <c r="D74" s="55"/>
      <c r="E74" s="94"/>
      <c r="F74" s="94"/>
      <c r="G74" s="32" t="str">
        <f t="shared" si="0"/>
        <v/>
      </c>
      <c r="H74" s="191"/>
      <c r="I74" s="191"/>
      <c r="J74" s="191"/>
      <c r="K74" s="191"/>
      <c r="L74" s="191"/>
      <c r="M74" s="204" t="str">
        <f t="shared" si="1"/>
        <v/>
      </c>
      <c r="N74" s="204"/>
      <c r="O74" s="204"/>
      <c r="P74" s="204"/>
      <c r="Q74" s="204"/>
      <c r="R74" s="204"/>
      <c r="S74" s="211"/>
      <c r="T74" s="211"/>
      <c r="U74" s="212"/>
      <c r="V74" s="212"/>
      <c r="W74" s="213" t="str">
        <f t="shared" si="2"/>
        <v/>
      </c>
      <c r="X74" s="213"/>
      <c r="Y74" s="212"/>
      <c r="Z74" s="214"/>
      <c r="AA74" s="4"/>
    </row>
    <row r="75" spans="1:27" ht="21.75" customHeight="1" thickBot="1" x14ac:dyDescent="0.35">
      <c r="A75" s="33" t="s">
        <v>2785</v>
      </c>
      <c r="B75" s="110"/>
      <c r="C75" s="119"/>
      <c r="D75" s="56"/>
      <c r="E75" s="95"/>
      <c r="F75" s="95"/>
      <c r="G75" s="34" t="str">
        <f t="shared" si="0"/>
        <v/>
      </c>
      <c r="H75" s="229"/>
      <c r="I75" s="229"/>
      <c r="J75" s="229"/>
      <c r="K75" s="229"/>
      <c r="L75" s="229"/>
      <c r="M75" s="230" t="str">
        <f t="shared" si="1"/>
        <v/>
      </c>
      <c r="N75" s="230"/>
      <c r="O75" s="230"/>
      <c r="P75" s="230"/>
      <c r="Q75" s="230"/>
      <c r="R75" s="230"/>
      <c r="S75" s="231"/>
      <c r="T75" s="231"/>
      <c r="U75" s="215"/>
      <c r="V75" s="215"/>
      <c r="W75" s="216" t="str">
        <f t="shared" si="2"/>
        <v/>
      </c>
      <c r="X75" s="216"/>
      <c r="Y75" s="215"/>
      <c r="Z75" s="217"/>
      <c r="AA75" s="4"/>
    </row>
    <row r="76" spans="1:27" ht="21.75" customHeight="1" thickBot="1" x14ac:dyDescent="0.35">
      <c r="A76" s="176" t="s">
        <v>2786</v>
      </c>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94"/>
      <c r="AA76" s="2"/>
    </row>
    <row r="77" spans="1:27" ht="187.5" customHeight="1" thickBot="1" x14ac:dyDescent="0.35">
      <c r="A77" s="180" t="s">
        <v>3091</v>
      </c>
      <c r="B77" s="181"/>
      <c r="C77" s="181"/>
      <c r="D77" s="181"/>
      <c r="E77" s="181"/>
      <c r="F77" s="181"/>
      <c r="G77" s="181"/>
      <c r="H77" s="181"/>
      <c r="I77" s="181"/>
      <c r="J77" s="181"/>
      <c r="K77" s="181"/>
      <c r="L77" s="181"/>
      <c r="M77" s="181"/>
      <c r="N77" s="181"/>
      <c r="O77" s="182"/>
      <c r="P77" s="182"/>
      <c r="Q77" s="182"/>
      <c r="R77" s="182"/>
      <c r="S77" s="182"/>
      <c r="T77" s="182"/>
      <c r="U77" s="182"/>
      <c r="V77" s="182"/>
      <c r="W77" s="182"/>
      <c r="X77" s="182"/>
      <c r="Y77" s="182"/>
      <c r="Z77" s="183"/>
    </row>
    <row r="78" spans="1:27" s="28" customFormat="1" ht="73.5" customHeight="1" x14ac:dyDescent="0.3">
      <c r="A78" s="198" t="s">
        <v>2715</v>
      </c>
      <c r="B78" s="200" t="s">
        <v>2797</v>
      </c>
      <c r="C78" s="200"/>
      <c r="D78" s="200" t="s">
        <v>2798</v>
      </c>
      <c r="E78" s="200" t="s">
        <v>2799</v>
      </c>
      <c r="F78" s="200" t="s">
        <v>2722</v>
      </c>
      <c r="G78" s="200"/>
      <c r="H78" s="200" t="s">
        <v>2800</v>
      </c>
      <c r="I78" s="200" t="s">
        <v>2801</v>
      </c>
      <c r="J78" s="200" t="s">
        <v>2802</v>
      </c>
      <c r="K78" s="200"/>
      <c r="L78" s="200" t="s">
        <v>2803</v>
      </c>
      <c r="M78" s="200" t="s">
        <v>2804</v>
      </c>
      <c r="N78" s="200" t="s">
        <v>2805</v>
      </c>
      <c r="O78" s="202" t="s">
        <v>3073</v>
      </c>
      <c r="P78" s="200" t="s">
        <v>3074</v>
      </c>
      <c r="Q78" s="200"/>
      <c r="R78" s="200"/>
      <c r="S78" s="200"/>
      <c r="T78" s="200"/>
      <c r="U78" s="200"/>
      <c r="V78" s="200"/>
      <c r="W78" s="200"/>
      <c r="X78" s="200"/>
      <c r="Y78" s="200"/>
      <c r="Z78" s="237" t="s">
        <v>3067</v>
      </c>
      <c r="AA78" s="3"/>
    </row>
    <row r="79" spans="1:27" s="28" customFormat="1" ht="73.5" customHeight="1" thickBot="1" x14ac:dyDescent="0.35">
      <c r="A79" s="199"/>
      <c r="B79" s="201"/>
      <c r="C79" s="201"/>
      <c r="D79" s="201"/>
      <c r="E79" s="201"/>
      <c r="F79" s="201"/>
      <c r="G79" s="201"/>
      <c r="H79" s="201"/>
      <c r="I79" s="201"/>
      <c r="J79" s="201"/>
      <c r="K79" s="201"/>
      <c r="L79" s="201"/>
      <c r="M79" s="201"/>
      <c r="N79" s="201"/>
      <c r="O79" s="203"/>
      <c r="P79" s="114" t="s">
        <v>3080</v>
      </c>
      <c r="Q79" s="114" t="s">
        <v>3081</v>
      </c>
      <c r="R79" s="114" t="s">
        <v>3082</v>
      </c>
      <c r="S79" s="114" t="s">
        <v>3083</v>
      </c>
      <c r="T79" s="114" t="s">
        <v>3084</v>
      </c>
      <c r="U79" s="115" t="s">
        <v>3075</v>
      </c>
      <c r="V79" s="115" t="s">
        <v>3076</v>
      </c>
      <c r="W79" s="115" t="s">
        <v>3077</v>
      </c>
      <c r="X79" s="115" t="s">
        <v>3078</v>
      </c>
      <c r="Y79" s="115" t="s">
        <v>3079</v>
      </c>
      <c r="Z79" s="238"/>
      <c r="AA79" s="3"/>
    </row>
    <row r="80" spans="1:27" ht="21" customHeight="1" x14ac:dyDescent="0.3">
      <c r="A80" s="63" t="s">
        <v>2736</v>
      </c>
      <c r="B80" s="184"/>
      <c r="C80" s="184"/>
      <c r="D80" s="80"/>
      <c r="E80" s="81"/>
      <c r="F80" s="185"/>
      <c r="G80" s="185"/>
      <c r="H80" s="101"/>
      <c r="I80" s="108"/>
      <c r="J80" s="184"/>
      <c r="K80" s="184"/>
      <c r="L80" s="64"/>
      <c r="M80" s="84"/>
      <c r="N80" s="65"/>
      <c r="O80" s="87"/>
      <c r="P80" s="88"/>
      <c r="Q80" s="88"/>
      <c r="R80" s="88"/>
      <c r="S80" s="88"/>
      <c r="T80" s="88"/>
      <c r="U80" s="88"/>
      <c r="V80" s="88"/>
      <c r="W80" s="88"/>
      <c r="X80" s="88"/>
      <c r="Y80" s="88"/>
      <c r="Z80" s="66"/>
      <c r="AA80" s="4"/>
    </row>
    <row r="81" spans="1:27" ht="21" customHeight="1" x14ac:dyDescent="0.3">
      <c r="A81" s="31" t="s">
        <v>2737</v>
      </c>
      <c r="B81" s="191"/>
      <c r="C81" s="191"/>
      <c r="D81" s="117"/>
      <c r="E81" s="82"/>
      <c r="F81" s="192"/>
      <c r="G81" s="192"/>
      <c r="H81" s="102"/>
      <c r="I81" s="109"/>
      <c r="J81" s="191"/>
      <c r="K81" s="191"/>
      <c r="L81" s="48"/>
      <c r="M81" s="85"/>
      <c r="N81" s="49"/>
      <c r="O81" s="89"/>
      <c r="P81" s="90"/>
      <c r="Q81" s="90"/>
      <c r="R81" s="90"/>
      <c r="S81" s="90"/>
      <c r="T81" s="90"/>
      <c r="U81" s="90"/>
      <c r="V81" s="90"/>
      <c r="W81" s="90"/>
      <c r="X81" s="90"/>
      <c r="Y81" s="90"/>
      <c r="Z81" s="118"/>
      <c r="AA81" s="4"/>
    </row>
    <row r="82" spans="1:27" ht="21" customHeight="1" x14ac:dyDescent="0.3">
      <c r="A82" s="31" t="s">
        <v>2738</v>
      </c>
      <c r="B82" s="191"/>
      <c r="C82" s="191"/>
      <c r="D82" s="117"/>
      <c r="E82" s="82"/>
      <c r="F82" s="192"/>
      <c r="G82" s="192"/>
      <c r="H82" s="102"/>
      <c r="I82" s="109"/>
      <c r="J82" s="191"/>
      <c r="K82" s="191"/>
      <c r="L82" s="48"/>
      <c r="M82" s="85"/>
      <c r="N82" s="49"/>
      <c r="O82" s="89"/>
      <c r="P82" s="90"/>
      <c r="Q82" s="90"/>
      <c r="R82" s="90"/>
      <c r="S82" s="90"/>
      <c r="T82" s="90"/>
      <c r="U82" s="90"/>
      <c r="V82" s="90"/>
      <c r="W82" s="90"/>
      <c r="X82" s="90"/>
      <c r="Y82" s="90"/>
      <c r="Z82" s="118"/>
      <c r="AA82" s="4"/>
    </row>
    <row r="83" spans="1:27" ht="21" customHeight="1" x14ac:dyDescent="0.3">
      <c r="A83" s="31" t="s">
        <v>2739</v>
      </c>
      <c r="B83" s="191"/>
      <c r="C83" s="191"/>
      <c r="D83" s="117"/>
      <c r="E83" s="82"/>
      <c r="F83" s="192"/>
      <c r="G83" s="192"/>
      <c r="H83" s="102"/>
      <c r="I83" s="109"/>
      <c r="J83" s="191"/>
      <c r="K83" s="191"/>
      <c r="L83" s="48"/>
      <c r="M83" s="85"/>
      <c r="N83" s="49"/>
      <c r="O83" s="89"/>
      <c r="P83" s="90"/>
      <c r="Q83" s="90"/>
      <c r="R83" s="90"/>
      <c r="S83" s="90"/>
      <c r="T83" s="90"/>
      <c r="U83" s="90"/>
      <c r="V83" s="90"/>
      <c r="W83" s="90"/>
      <c r="X83" s="90"/>
      <c r="Y83" s="90"/>
      <c r="Z83" s="118"/>
      <c r="AA83" s="4"/>
    </row>
    <row r="84" spans="1:27" ht="21" customHeight="1" x14ac:dyDescent="0.3">
      <c r="A84" s="31" t="s">
        <v>2740</v>
      </c>
      <c r="B84" s="191"/>
      <c r="C84" s="191"/>
      <c r="D84" s="117"/>
      <c r="E84" s="82"/>
      <c r="F84" s="192"/>
      <c r="G84" s="192"/>
      <c r="H84" s="102"/>
      <c r="I84" s="109"/>
      <c r="J84" s="191"/>
      <c r="K84" s="191"/>
      <c r="L84" s="48"/>
      <c r="M84" s="85"/>
      <c r="N84" s="49"/>
      <c r="O84" s="89"/>
      <c r="P84" s="90"/>
      <c r="Q84" s="90"/>
      <c r="R84" s="90"/>
      <c r="S84" s="90"/>
      <c r="T84" s="90"/>
      <c r="U84" s="90"/>
      <c r="V84" s="90"/>
      <c r="W84" s="90"/>
      <c r="X84" s="90"/>
      <c r="Y84" s="90"/>
      <c r="Z84" s="118"/>
      <c r="AA84" s="4"/>
    </row>
    <row r="85" spans="1:27" ht="21" customHeight="1" x14ac:dyDescent="0.3">
      <c r="A85" s="31" t="s">
        <v>2741</v>
      </c>
      <c r="B85" s="191"/>
      <c r="C85" s="191"/>
      <c r="D85" s="117"/>
      <c r="E85" s="82"/>
      <c r="F85" s="192"/>
      <c r="G85" s="192"/>
      <c r="H85" s="102"/>
      <c r="I85" s="109"/>
      <c r="J85" s="191"/>
      <c r="K85" s="191"/>
      <c r="L85" s="48"/>
      <c r="M85" s="85"/>
      <c r="N85" s="49"/>
      <c r="O85" s="89"/>
      <c r="P85" s="90"/>
      <c r="Q85" s="90"/>
      <c r="R85" s="90"/>
      <c r="S85" s="90"/>
      <c r="T85" s="90"/>
      <c r="U85" s="90"/>
      <c r="V85" s="90"/>
      <c r="W85" s="90"/>
      <c r="X85" s="90"/>
      <c r="Y85" s="90"/>
      <c r="Z85" s="118"/>
      <c r="AA85" s="4"/>
    </row>
    <row r="86" spans="1:27" ht="21" customHeight="1" x14ac:dyDescent="0.3">
      <c r="A86" s="31" t="s">
        <v>2742</v>
      </c>
      <c r="B86" s="191"/>
      <c r="C86" s="191"/>
      <c r="D86" s="117"/>
      <c r="E86" s="82"/>
      <c r="F86" s="192"/>
      <c r="G86" s="192"/>
      <c r="H86" s="102"/>
      <c r="I86" s="109"/>
      <c r="J86" s="191"/>
      <c r="K86" s="191"/>
      <c r="L86" s="48"/>
      <c r="M86" s="85"/>
      <c r="N86" s="49"/>
      <c r="O86" s="89"/>
      <c r="P86" s="90"/>
      <c r="Q86" s="90"/>
      <c r="R86" s="90"/>
      <c r="S86" s="90"/>
      <c r="T86" s="90"/>
      <c r="U86" s="90"/>
      <c r="V86" s="90"/>
      <c r="W86" s="90"/>
      <c r="X86" s="90"/>
      <c r="Y86" s="90"/>
      <c r="Z86" s="118"/>
      <c r="AA86" s="4"/>
    </row>
    <row r="87" spans="1:27" ht="21" customHeight="1" x14ac:dyDescent="0.3">
      <c r="A87" s="31" t="s">
        <v>2743</v>
      </c>
      <c r="B87" s="191"/>
      <c r="C87" s="191"/>
      <c r="D87" s="117"/>
      <c r="E87" s="82"/>
      <c r="F87" s="192"/>
      <c r="G87" s="192"/>
      <c r="H87" s="102"/>
      <c r="I87" s="109"/>
      <c r="J87" s="191"/>
      <c r="K87" s="191"/>
      <c r="L87" s="48"/>
      <c r="M87" s="85"/>
      <c r="N87" s="49"/>
      <c r="O87" s="89"/>
      <c r="P87" s="90"/>
      <c r="Q87" s="90"/>
      <c r="R87" s="90"/>
      <c r="S87" s="90"/>
      <c r="T87" s="90"/>
      <c r="U87" s="90"/>
      <c r="V87" s="90"/>
      <c r="W87" s="90"/>
      <c r="X87" s="90"/>
      <c r="Y87" s="90"/>
      <c r="Z87" s="118"/>
      <c r="AA87" s="4"/>
    </row>
    <row r="88" spans="1:27" ht="21" customHeight="1" x14ac:dyDescent="0.3">
      <c r="A88" s="31" t="s">
        <v>2744</v>
      </c>
      <c r="B88" s="191"/>
      <c r="C88" s="191"/>
      <c r="D88" s="117"/>
      <c r="E88" s="82"/>
      <c r="F88" s="192"/>
      <c r="G88" s="192"/>
      <c r="H88" s="102"/>
      <c r="I88" s="109"/>
      <c r="J88" s="191"/>
      <c r="K88" s="191"/>
      <c r="L88" s="48"/>
      <c r="M88" s="85"/>
      <c r="N88" s="49"/>
      <c r="O88" s="89"/>
      <c r="P88" s="90"/>
      <c r="Q88" s="90"/>
      <c r="R88" s="90"/>
      <c r="S88" s="90"/>
      <c r="T88" s="90"/>
      <c r="U88" s="90"/>
      <c r="V88" s="90"/>
      <c r="W88" s="90"/>
      <c r="X88" s="90"/>
      <c r="Y88" s="90"/>
      <c r="Z88" s="118"/>
      <c r="AA88" s="4"/>
    </row>
    <row r="89" spans="1:27" ht="21" customHeight="1" x14ac:dyDescent="0.3">
      <c r="A89" s="31" t="s">
        <v>2745</v>
      </c>
      <c r="B89" s="191"/>
      <c r="C89" s="191"/>
      <c r="D89" s="117"/>
      <c r="E89" s="82"/>
      <c r="F89" s="192"/>
      <c r="G89" s="192"/>
      <c r="H89" s="102"/>
      <c r="I89" s="109"/>
      <c r="J89" s="191"/>
      <c r="K89" s="191"/>
      <c r="L89" s="48"/>
      <c r="M89" s="85"/>
      <c r="N89" s="49"/>
      <c r="O89" s="89"/>
      <c r="P89" s="90"/>
      <c r="Q89" s="90"/>
      <c r="R89" s="90"/>
      <c r="S89" s="90"/>
      <c r="T89" s="90"/>
      <c r="U89" s="90"/>
      <c r="V89" s="90"/>
      <c r="W89" s="90"/>
      <c r="X89" s="90"/>
      <c r="Y89" s="90"/>
      <c r="Z89" s="118"/>
      <c r="AA89" s="4"/>
    </row>
    <row r="90" spans="1:27" ht="21" customHeight="1" x14ac:dyDescent="0.3">
      <c r="A90" s="31" t="s">
        <v>2746</v>
      </c>
      <c r="B90" s="191"/>
      <c r="C90" s="191"/>
      <c r="D90" s="117"/>
      <c r="E90" s="82"/>
      <c r="F90" s="192"/>
      <c r="G90" s="192"/>
      <c r="H90" s="102"/>
      <c r="I90" s="109"/>
      <c r="J90" s="191"/>
      <c r="K90" s="191"/>
      <c r="L90" s="48"/>
      <c r="M90" s="85"/>
      <c r="N90" s="49"/>
      <c r="O90" s="89"/>
      <c r="P90" s="90"/>
      <c r="Q90" s="90"/>
      <c r="R90" s="90"/>
      <c r="S90" s="90"/>
      <c r="T90" s="90"/>
      <c r="U90" s="90"/>
      <c r="V90" s="90"/>
      <c r="W90" s="90"/>
      <c r="X90" s="90"/>
      <c r="Y90" s="90"/>
      <c r="Z90" s="118"/>
      <c r="AA90" s="4"/>
    </row>
    <row r="91" spans="1:27" ht="21" customHeight="1" x14ac:dyDescent="0.3">
      <c r="A91" s="31" t="s">
        <v>2747</v>
      </c>
      <c r="B91" s="191"/>
      <c r="C91" s="191"/>
      <c r="D91" s="117"/>
      <c r="E91" s="82"/>
      <c r="F91" s="192"/>
      <c r="G91" s="192"/>
      <c r="H91" s="102"/>
      <c r="I91" s="109"/>
      <c r="J91" s="191"/>
      <c r="K91" s="191"/>
      <c r="L91" s="48"/>
      <c r="M91" s="85"/>
      <c r="N91" s="49"/>
      <c r="O91" s="89"/>
      <c r="P91" s="90"/>
      <c r="Q91" s="90"/>
      <c r="R91" s="90"/>
      <c r="S91" s="90"/>
      <c r="T91" s="90"/>
      <c r="U91" s="90"/>
      <c r="V91" s="90"/>
      <c r="W91" s="90"/>
      <c r="X91" s="90"/>
      <c r="Y91" s="90"/>
      <c r="Z91" s="118"/>
      <c r="AA91" s="4"/>
    </row>
    <row r="92" spans="1:27" ht="21" customHeight="1" x14ac:dyDescent="0.3">
      <c r="A92" s="31" t="s">
        <v>2748</v>
      </c>
      <c r="B92" s="191"/>
      <c r="C92" s="191"/>
      <c r="D92" s="117"/>
      <c r="E92" s="82"/>
      <c r="F92" s="192"/>
      <c r="G92" s="192"/>
      <c r="H92" s="102"/>
      <c r="I92" s="109"/>
      <c r="J92" s="191"/>
      <c r="K92" s="191"/>
      <c r="L92" s="48"/>
      <c r="M92" s="85"/>
      <c r="N92" s="49"/>
      <c r="O92" s="89"/>
      <c r="P92" s="90"/>
      <c r="Q92" s="90"/>
      <c r="R92" s="90"/>
      <c r="S92" s="90"/>
      <c r="T92" s="90"/>
      <c r="U92" s="90"/>
      <c r="V92" s="90"/>
      <c r="W92" s="90"/>
      <c r="X92" s="90"/>
      <c r="Y92" s="90"/>
      <c r="Z92" s="118"/>
      <c r="AA92" s="4"/>
    </row>
    <row r="93" spans="1:27" ht="21" customHeight="1" x14ac:dyDescent="0.3">
      <c r="A93" s="31" t="s">
        <v>2749</v>
      </c>
      <c r="B93" s="191"/>
      <c r="C93" s="191"/>
      <c r="D93" s="117"/>
      <c r="E93" s="82"/>
      <c r="F93" s="192"/>
      <c r="G93" s="192"/>
      <c r="H93" s="102"/>
      <c r="I93" s="109"/>
      <c r="J93" s="191"/>
      <c r="K93" s="191"/>
      <c r="L93" s="48"/>
      <c r="M93" s="85"/>
      <c r="N93" s="49"/>
      <c r="O93" s="89"/>
      <c r="P93" s="90"/>
      <c r="Q93" s="90"/>
      <c r="R93" s="90"/>
      <c r="S93" s="90"/>
      <c r="T93" s="90"/>
      <c r="U93" s="90"/>
      <c r="V93" s="90"/>
      <c r="W93" s="90"/>
      <c r="X93" s="90"/>
      <c r="Y93" s="90"/>
      <c r="Z93" s="118"/>
      <c r="AA93" s="4"/>
    </row>
    <row r="94" spans="1:27" ht="21" customHeight="1" x14ac:dyDescent="0.3">
      <c r="A94" s="31" t="s">
        <v>2750</v>
      </c>
      <c r="B94" s="191"/>
      <c r="C94" s="191"/>
      <c r="D94" s="117"/>
      <c r="E94" s="82"/>
      <c r="F94" s="192"/>
      <c r="G94" s="192"/>
      <c r="H94" s="102"/>
      <c r="I94" s="109"/>
      <c r="J94" s="191"/>
      <c r="K94" s="191"/>
      <c r="L94" s="48"/>
      <c r="M94" s="85"/>
      <c r="N94" s="49"/>
      <c r="O94" s="89"/>
      <c r="P94" s="90"/>
      <c r="Q94" s="90"/>
      <c r="R94" s="90"/>
      <c r="S94" s="90"/>
      <c r="T94" s="90"/>
      <c r="U94" s="90"/>
      <c r="V94" s="90"/>
      <c r="W94" s="90"/>
      <c r="X94" s="90"/>
      <c r="Y94" s="90"/>
      <c r="Z94" s="118"/>
      <c r="AA94" s="4"/>
    </row>
    <row r="95" spans="1:27" ht="21" customHeight="1" x14ac:dyDescent="0.3">
      <c r="A95" s="31" t="s">
        <v>2751</v>
      </c>
      <c r="B95" s="191"/>
      <c r="C95" s="191"/>
      <c r="D95" s="117"/>
      <c r="E95" s="82"/>
      <c r="F95" s="192"/>
      <c r="G95" s="192"/>
      <c r="H95" s="102"/>
      <c r="I95" s="109"/>
      <c r="J95" s="191"/>
      <c r="K95" s="191"/>
      <c r="L95" s="48"/>
      <c r="M95" s="85"/>
      <c r="N95" s="49"/>
      <c r="O95" s="89"/>
      <c r="P95" s="90"/>
      <c r="Q95" s="90"/>
      <c r="R95" s="90"/>
      <c r="S95" s="90"/>
      <c r="T95" s="90"/>
      <c r="U95" s="90"/>
      <c r="V95" s="90"/>
      <c r="W95" s="90"/>
      <c r="X95" s="90"/>
      <c r="Y95" s="90"/>
      <c r="Z95" s="118"/>
      <c r="AA95" s="4"/>
    </row>
    <row r="96" spans="1:27" ht="21" customHeight="1" x14ac:dyDescent="0.3">
      <c r="A96" s="31" t="s">
        <v>2752</v>
      </c>
      <c r="B96" s="191"/>
      <c r="C96" s="191"/>
      <c r="D96" s="117"/>
      <c r="E96" s="82"/>
      <c r="F96" s="192"/>
      <c r="G96" s="192"/>
      <c r="H96" s="102"/>
      <c r="I96" s="109"/>
      <c r="J96" s="191"/>
      <c r="K96" s="191"/>
      <c r="L96" s="48"/>
      <c r="M96" s="85"/>
      <c r="N96" s="49"/>
      <c r="O96" s="89"/>
      <c r="P96" s="90"/>
      <c r="Q96" s="90"/>
      <c r="R96" s="90"/>
      <c r="S96" s="90"/>
      <c r="T96" s="90"/>
      <c r="U96" s="90"/>
      <c r="V96" s="90"/>
      <c r="W96" s="90"/>
      <c r="X96" s="90"/>
      <c r="Y96" s="90"/>
      <c r="Z96" s="118"/>
      <c r="AA96" s="4"/>
    </row>
    <row r="97" spans="1:27" ht="21" customHeight="1" x14ac:dyDescent="0.3">
      <c r="A97" s="31" t="s">
        <v>2753</v>
      </c>
      <c r="B97" s="191"/>
      <c r="C97" s="191"/>
      <c r="D97" s="117"/>
      <c r="E97" s="82"/>
      <c r="F97" s="192"/>
      <c r="G97" s="192"/>
      <c r="H97" s="102"/>
      <c r="I97" s="109"/>
      <c r="J97" s="191"/>
      <c r="K97" s="191"/>
      <c r="L97" s="48"/>
      <c r="M97" s="85"/>
      <c r="N97" s="49"/>
      <c r="O97" s="89"/>
      <c r="P97" s="90"/>
      <c r="Q97" s="90"/>
      <c r="R97" s="90"/>
      <c r="S97" s="90"/>
      <c r="T97" s="90"/>
      <c r="U97" s="90"/>
      <c r="V97" s="90"/>
      <c r="W97" s="90"/>
      <c r="X97" s="90"/>
      <c r="Y97" s="90"/>
      <c r="Z97" s="118"/>
      <c r="AA97" s="4"/>
    </row>
    <row r="98" spans="1:27" ht="21" customHeight="1" x14ac:dyDescent="0.3">
      <c r="A98" s="31" t="s">
        <v>2754</v>
      </c>
      <c r="B98" s="191"/>
      <c r="C98" s="191"/>
      <c r="D98" s="117"/>
      <c r="E98" s="82"/>
      <c r="F98" s="192"/>
      <c r="G98" s="192"/>
      <c r="H98" s="102"/>
      <c r="I98" s="109"/>
      <c r="J98" s="191"/>
      <c r="K98" s="191"/>
      <c r="L98" s="48"/>
      <c r="M98" s="85"/>
      <c r="N98" s="49"/>
      <c r="O98" s="89"/>
      <c r="P98" s="90"/>
      <c r="Q98" s="90"/>
      <c r="R98" s="90"/>
      <c r="S98" s="90"/>
      <c r="T98" s="90"/>
      <c r="U98" s="90"/>
      <c r="V98" s="90"/>
      <c r="W98" s="90"/>
      <c r="X98" s="90"/>
      <c r="Y98" s="90"/>
      <c r="Z98" s="118"/>
      <c r="AA98" s="4"/>
    </row>
    <row r="99" spans="1:27" ht="21" customHeight="1" x14ac:dyDescent="0.3">
      <c r="A99" s="31" t="s">
        <v>2755</v>
      </c>
      <c r="B99" s="191"/>
      <c r="C99" s="191"/>
      <c r="D99" s="117"/>
      <c r="E99" s="82"/>
      <c r="F99" s="192"/>
      <c r="G99" s="192"/>
      <c r="H99" s="102"/>
      <c r="I99" s="109"/>
      <c r="J99" s="191"/>
      <c r="K99" s="191"/>
      <c r="L99" s="48"/>
      <c r="M99" s="85"/>
      <c r="N99" s="49"/>
      <c r="O99" s="89"/>
      <c r="P99" s="90"/>
      <c r="Q99" s="90"/>
      <c r="R99" s="90"/>
      <c r="S99" s="90"/>
      <c r="T99" s="90"/>
      <c r="U99" s="90"/>
      <c r="V99" s="90"/>
      <c r="W99" s="90"/>
      <c r="X99" s="90"/>
      <c r="Y99" s="90"/>
      <c r="Z99" s="118"/>
      <c r="AA99" s="4"/>
    </row>
    <row r="100" spans="1:27" ht="21" customHeight="1" x14ac:dyDescent="0.3">
      <c r="A100" s="31" t="s">
        <v>2756</v>
      </c>
      <c r="B100" s="191"/>
      <c r="C100" s="191"/>
      <c r="D100" s="117"/>
      <c r="E100" s="82"/>
      <c r="F100" s="192"/>
      <c r="G100" s="192"/>
      <c r="H100" s="102"/>
      <c r="I100" s="109"/>
      <c r="J100" s="191"/>
      <c r="K100" s="191"/>
      <c r="L100" s="48"/>
      <c r="M100" s="85"/>
      <c r="N100" s="49"/>
      <c r="O100" s="89"/>
      <c r="P100" s="90"/>
      <c r="Q100" s="90"/>
      <c r="R100" s="90"/>
      <c r="S100" s="90"/>
      <c r="T100" s="90"/>
      <c r="U100" s="90"/>
      <c r="V100" s="90"/>
      <c r="W100" s="90"/>
      <c r="X100" s="90"/>
      <c r="Y100" s="90"/>
      <c r="Z100" s="118"/>
      <c r="AA100" s="4"/>
    </row>
    <row r="101" spans="1:27" ht="21" customHeight="1" x14ac:dyDescent="0.3">
      <c r="A101" s="31" t="s">
        <v>2757</v>
      </c>
      <c r="B101" s="191"/>
      <c r="C101" s="191"/>
      <c r="D101" s="117"/>
      <c r="E101" s="82"/>
      <c r="F101" s="192"/>
      <c r="G101" s="192"/>
      <c r="H101" s="102"/>
      <c r="I101" s="109"/>
      <c r="J101" s="191"/>
      <c r="K101" s="191"/>
      <c r="L101" s="48"/>
      <c r="M101" s="85"/>
      <c r="N101" s="49"/>
      <c r="O101" s="89"/>
      <c r="P101" s="90"/>
      <c r="Q101" s="90"/>
      <c r="R101" s="90"/>
      <c r="S101" s="90"/>
      <c r="T101" s="90"/>
      <c r="U101" s="90"/>
      <c r="V101" s="90"/>
      <c r="W101" s="90"/>
      <c r="X101" s="90"/>
      <c r="Y101" s="90"/>
      <c r="Z101" s="118"/>
      <c r="AA101" s="4"/>
    </row>
    <row r="102" spans="1:27" ht="21" customHeight="1" x14ac:dyDescent="0.3">
      <c r="A102" s="31" t="s">
        <v>2758</v>
      </c>
      <c r="B102" s="191"/>
      <c r="C102" s="191"/>
      <c r="D102" s="117"/>
      <c r="E102" s="82"/>
      <c r="F102" s="192"/>
      <c r="G102" s="192"/>
      <c r="H102" s="102"/>
      <c r="I102" s="109"/>
      <c r="J102" s="191"/>
      <c r="K102" s="191"/>
      <c r="L102" s="48"/>
      <c r="M102" s="85"/>
      <c r="N102" s="49"/>
      <c r="O102" s="89"/>
      <c r="P102" s="90"/>
      <c r="Q102" s="90"/>
      <c r="R102" s="90"/>
      <c r="S102" s="90"/>
      <c r="T102" s="90"/>
      <c r="U102" s="90"/>
      <c r="V102" s="90"/>
      <c r="W102" s="90"/>
      <c r="X102" s="90"/>
      <c r="Y102" s="90"/>
      <c r="Z102" s="118"/>
      <c r="AA102" s="4"/>
    </row>
    <row r="103" spans="1:27" ht="21" customHeight="1" x14ac:dyDescent="0.3">
      <c r="A103" s="31" t="s">
        <v>2759</v>
      </c>
      <c r="B103" s="191"/>
      <c r="C103" s="191"/>
      <c r="D103" s="117"/>
      <c r="E103" s="82"/>
      <c r="F103" s="192"/>
      <c r="G103" s="192"/>
      <c r="H103" s="102"/>
      <c r="I103" s="109"/>
      <c r="J103" s="191"/>
      <c r="K103" s="191"/>
      <c r="L103" s="48"/>
      <c r="M103" s="85"/>
      <c r="N103" s="49"/>
      <c r="O103" s="89"/>
      <c r="P103" s="90"/>
      <c r="Q103" s="90"/>
      <c r="R103" s="90"/>
      <c r="S103" s="90"/>
      <c r="T103" s="90"/>
      <c r="U103" s="90"/>
      <c r="V103" s="90"/>
      <c r="W103" s="90"/>
      <c r="X103" s="90"/>
      <c r="Y103" s="90"/>
      <c r="Z103" s="118"/>
      <c r="AA103" s="4"/>
    </row>
    <row r="104" spans="1:27" ht="21" customHeight="1" x14ac:dyDescent="0.3">
      <c r="A104" s="31" t="s">
        <v>2760</v>
      </c>
      <c r="B104" s="191"/>
      <c r="C104" s="191"/>
      <c r="D104" s="117"/>
      <c r="E104" s="82"/>
      <c r="F104" s="192"/>
      <c r="G104" s="192"/>
      <c r="H104" s="102"/>
      <c r="I104" s="109"/>
      <c r="J104" s="191"/>
      <c r="K104" s="191"/>
      <c r="L104" s="48"/>
      <c r="M104" s="85"/>
      <c r="N104" s="49"/>
      <c r="O104" s="89"/>
      <c r="P104" s="90"/>
      <c r="Q104" s="90"/>
      <c r="R104" s="90"/>
      <c r="S104" s="90"/>
      <c r="T104" s="90"/>
      <c r="U104" s="90"/>
      <c r="V104" s="90"/>
      <c r="W104" s="90"/>
      <c r="X104" s="90"/>
      <c r="Y104" s="90"/>
      <c r="Z104" s="118"/>
      <c r="AA104" s="4"/>
    </row>
    <row r="105" spans="1:27" ht="21" customHeight="1" x14ac:dyDescent="0.3">
      <c r="A105" s="31" t="s">
        <v>2761</v>
      </c>
      <c r="B105" s="191"/>
      <c r="C105" s="191"/>
      <c r="D105" s="117"/>
      <c r="E105" s="82"/>
      <c r="F105" s="192"/>
      <c r="G105" s="192"/>
      <c r="H105" s="102"/>
      <c r="I105" s="109"/>
      <c r="J105" s="191"/>
      <c r="K105" s="191"/>
      <c r="L105" s="48"/>
      <c r="M105" s="85"/>
      <c r="N105" s="49"/>
      <c r="O105" s="89"/>
      <c r="P105" s="90"/>
      <c r="Q105" s="90"/>
      <c r="R105" s="90"/>
      <c r="S105" s="90"/>
      <c r="T105" s="90"/>
      <c r="U105" s="90"/>
      <c r="V105" s="90"/>
      <c r="W105" s="90"/>
      <c r="X105" s="90"/>
      <c r="Y105" s="90"/>
      <c r="Z105" s="118"/>
      <c r="AA105" s="4"/>
    </row>
    <row r="106" spans="1:27" ht="21" customHeight="1" x14ac:dyDescent="0.3">
      <c r="A106" s="31" t="s">
        <v>2762</v>
      </c>
      <c r="B106" s="191"/>
      <c r="C106" s="191"/>
      <c r="D106" s="117"/>
      <c r="E106" s="82"/>
      <c r="F106" s="192"/>
      <c r="G106" s="192"/>
      <c r="H106" s="102"/>
      <c r="I106" s="109"/>
      <c r="J106" s="191"/>
      <c r="K106" s="191"/>
      <c r="L106" s="48"/>
      <c r="M106" s="85"/>
      <c r="N106" s="49"/>
      <c r="O106" s="89"/>
      <c r="P106" s="90"/>
      <c r="Q106" s="90"/>
      <c r="R106" s="90"/>
      <c r="S106" s="90"/>
      <c r="T106" s="90"/>
      <c r="U106" s="90"/>
      <c r="V106" s="90"/>
      <c r="W106" s="90"/>
      <c r="X106" s="90"/>
      <c r="Y106" s="90"/>
      <c r="Z106" s="118"/>
      <c r="AA106" s="4"/>
    </row>
    <row r="107" spans="1:27" ht="21" customHeight="1" x14ac:dyDescent="0.3">
      <c r="A107" s="31" t="s">
        <v>2763</v>
      </c>
      <c r="B107" s="191"/>
      <c r="C107" s="191"/>
      <c r="D107" s="117"/>
      <c r="E107" s="82"/>
      <c r="F107" s="192"/>
      <c r="G107" s="192"/>
      <c r="H107" s="102"/>
      <c r="I107" s="109"/>
      <c r="J107" s="191"/>
      <c r="K107" s="191"/>
      <c r="L107" s="48"/>
      <c r="M107" s="85"/>
      <c r="N107" s="49"/>
      <c r="O107" s="89"/>
      <c r="P107" s="90"/>
      <c r="Q107" s="90"/>
      <c r="R107" s="90"/>
      <c r="S107" s="90"/>
      <c r="T107" s="90"/>
      <c r="U107" s="90"/>
      <c r="V107" s="90"/>
      <c r="W107" s="90"/>
      <c r="X107" s="90"/>
      <c r="Y107" s="90"/>
      <c r="Z107" s="118"/>
      <c r="AA107" s="4"/>
    </row>
    <row r="108" spans="1:27" ht="21" customHeight="1" x14ac:dyDescent="0.3">
      <c r="A108" s="31" t="s">
        <v>2764</v>
      </c>
      <c r="B108" s="191"/>
      <c r="C108" s="191"/>
      <c r="D108" s="117"/>
      <c r="E108" s="82"/>
      <c r="F108" s="192"/>
      <c r="G108" s="192"/>
      <c r="H108" s="102"/>
      <c r="I108" s="109"/>
      <c r="J108" s="191"/>
      <c r="K108" s="191"/>
      <c r="L108" s="48"/>
      <c r="M108" s="85"/>
      <c r="N108" s="49"/>
      <c r="O108" s="89"/>
      <c r="P108" s="90"/>
      <c r="Q108" s="90"/>
      <c r="R108" s="90"/>
      <c r="S108" s="90"/>
      <c r="T108" s="90"/>
      <c r="U108" s="90"/>
      <c r="V108" s="90"/>
      <c r="W108" s="90"/>
      <c r="X108" s="90"/>
      <c r="Y108" s="90"/>
      <c r="Z108" s="118"/>
      <c r="AA108" s="4"/>
    </row>
    <row r="109" spans="1:27" ht="21" customHeight="1" x14ac:dyDescent="0.3">
      <c r="A109" s="31" t="s">
        <v>2765</v>
      </c>
      <c r="B109" s="191"/>
      <c r="C109" s="191"/>
      <c r="D109" s="117"/>
      <c r="E109" s="82"/>
      <c r="F109" s="192"/>
      <c r="G109" s="192"/>
      <c r="H109" s="102"/>
      <c r="I109" s="109"/>
      <c r="J109" s="191"/>
      <c r="K109" s="191"/>
      <c r="L109" s="48"/>
      <c r="M109" s="85"/>
      <c r="N109" s="49"/>
      <c r="O109" s="89"/>
      <c r="P109" s="90"/>
      <c r="Q109" s="90"/>
      <c r="R109" s="90"/>
      <c r="S109" s="90"/>
      <c r="T109" s="90"/>
      <c r="U109" s="90"/>
      <c r="V109" s="90"/>
      <c r="W109" s="90"/>
      <c r="X109" s="90"/>
      <c r="Y109" s="90"/>
      <c r="Z109" s="118"/>
      <c r="AA109" s="4"/>
    </row>
    <row r="110" spans="1:27" ht="21" customHeight="1" x14ac:dyDescent="0.3">
      <c r="A110" s="31" t="s">
        <v>2766</v>
      </c>
      <c r="B110" s="191"/>
      <c r="C110" s="191"/>
      <c r="D110" s="117"/>
      <c r="E110" s="82"/>
      <c r="F110" s="192"/>
      <c r="G110" s="192"/>
      <c r="H110" s="102"/>
      <c r="I110" s="109"/>
      <c r="J110" s="191"/>
      <c r="K110" s="191"/>
      <c r="L110" s="48"/>
      <c r="M110" s="85"/>
      <c r="N110" s="49"/>
      <c r="O110" s="89"/>
      <c r="P110" s="90"/>
      <c r="Q110" s="90"/>
      <c r="R110" s="90"/>
      <c r="S110" s="90"/>
      <c r="T110" s="90"/>
      <c r="U110" s="90"/>
      <c r="V110" s="90"/>
      <c r="W110" s="90"/>
      <c r="X110" s="90"/>
      <c r="Y110" s="90"/>
      <c r="Z110" s="118"/>
      <c r="AA110" s="4"/>
    </row>
    <row r="111" spans="1:27" ht="21" customHeight="1" x14ac:dyDescent="0.3">
      <c r="A111" s="31" t="s">
        <v>2767</v>
      </c>
      <c r="B111" s="191"/>
      <c r="C111" s="191"/>
      <c r="D111" s="117"/>
      <c r="E111" s="82"/>
      <c r="F111" s="192"/>
      <c r="G111" s="192"/>
      <c r="H111" s="102"/>
      <c r="I111" s="109"/>
      <c r="J111" s="191"/>
      <c r="K111" s="191"/>
      <c r="L111" s="48"/>
      <c r="M111" s="85"/>
      <c r="N111" s="49"/>
      <c r="O111" s="89"/>
      <c r="P111" s="90"/>
      <c r="Q111" s="90"/>
      <c r="R111" s="90"/>
      <c r="S111" s="90"/>
      <c r="T111" s="90"/>
      <c r="U111" s="90"/>
      <c r="V111" s="90"/>
      <c r="W111" s="90"/>
      <c r="X111" s="90"/>
      <c r="Y111" s="90"/>
      <c r="Z111" s="118"/>
      <c r="AA111" s="4"/>
    </row>
    <row r="112" spans="1:27" ht="21" customHeight="1" x14ac:dyDescent="0.3">
      <c r="A112" s="31" t="s">
        <v>2768</v>
      </c>
      <c r="B112" s="191"/>
      <c r="C112" s="191"/>
      <c r="D112" s="117"/>
      <c r="E112" s="82"/>
      <c r="F112" s="192"/>
      <c r="G112" s="192"/>
      <c r="H112" s="102"/>
      <c r="I112" s="109"/>
      <c r="J112" s="191"/>
      <c r="K112" s="191"/>
      <c r="L112" s="48"/>
      <c r="M112" s="85"/>
      <c r="N112" s="49"/>
      <c r="O112" s="89"/>
      <c r="P112" s="90"/>
      <c r="Q112" s="90"/>
      <c r="R112" s="90"/>
      <c r="S112" s="90"/>
      <c r="T112" s="90"/>
      <c r="U112" s="90"/>
      <c r="V112" s="90"/>
      <c r="W112" s="90"/>
      <c r="X112" s="90"/>
      <c r="Y112" s="90"/>
      <c r="Z112" s="118"/>
      <c r="AA112" s="4"/>
    </row>
    <row r="113" spans="1:27" ht="21" customHeight="1" x14ac:dyDescent="0.3">
      <c r="A113" s="31" t="s">
        <v>2769</v>
      </c>
      <c r="B113" s="191"/>
      <c r="C113" s="191"/>
      <c r="D113" s="117"/>
      <c r="E113" s="82"/>
      <c r="F113" s="192"/>
      <c r="G113" s="192"/>
      <c r="H113" s="102"/>
      <c r="I113" s="109"/>
      <c r="J113" s="191"/>
      <c r="K113" s="191"/>
      <c r="L113" s="48"/>
      <c r="M113" s="85"/>
      <c r="N113" s="49"/>
      <c r="O113" s="89"/>
      <c r="P113" s="90"/>
      <c r="Q113" s="90"/>
      <c r="R113" s="90"/>
      <c r="S113" s="90"/>
      <c r="T113" s="90"/>
      <c r="U113" s="90"/>
      <c r="V113" s="90"/>
      <c r="W113" s="90"/>
      <c r="X113" s="90"/>
      <c r="Y113" s="90"/>
      <c r="Z113" s="118"/>
      <c r="AA113" s="4"/>
    </row>
    <row r="114" spans="1:27" ht="21" customHeight="1" x14ac:dyDescent="0.3">
      <c r="A114" s="31" t="s">
        <v>2770</v>
      </c>
      <c r="B114" s="191"/>
      <c r="C114" s="191"/>
      <c r="D114" s="117"/>
      <c r="E114" s="82"/>
      <c r="F114" s="192"/>
      <c r="G114" s="192"/>
      <c r="H114" s="102"/>
      <c r="I114" s="109"/>
      <c r="J114" s="191"/>
      <c r="K114" s="191"/>
      <c r="L114" s="48"/>
      <c r="M114" s="85"/>
      <c r="N114" s="49"/>
      <c r="O114" s="89"/>
      <c r="P114" s="90"/>
      <c r="Q114" s="90"/>
      <c r="R114" s="90"/>
      <c r="S114" s="90"/>
      <c r="T114" s="90"/>
      <c r="U114" s="90"/>
      <c r="V114" s="90"/>
      <c r="W114" s="90"/>
      <c r="X114" s="90"/>
      <c r="Y114" s="90"/>
      <c r="Z114" s="118"/>
      <c r="AA114" s="4"/>
    </row>
    <row r="115" spans="1:27" ht="21" customHeight="1" x14ac:dyDescent="0.3">
      <c r="A115" s="31" t="s">
        <v>2771</v>
      </c>
      <c r="B115" s="191"/>
      <c r="C115" s="191"/>
      <c r="D115" s="117"/>
      <c r="E115" s="82"/>
      <c r="F115" s="192"/>
      <c r="G115" s="192"/>
      <c r="H115" s="102"/>
      <c r="I115" s="109"/>
      <c r="J115" s="191"/>
      <c r="K115" s="191"/>
      <c r="L115" s="48"/>
      <c r="M115" s="85"/>
      <c r="N115" s="49"/>
      <c r="O115" s="89"/>
      <c r="P115" s="90"/>
      <c r="Q115" s="90"/>
      <c r="R115" s="90"/>
      <c r="S115" s="90"/>
      <c r="T115" s="90"/>
      <c r="U115" s="90"/>
      <c r="V115" s="90"/>
      <c r="W115" s="90"/>
      <c r="X115" s="90"/>
      <c r="Y115" s="90"/>
      <c r="Z115" s="118"/>
      <c r="AA115" s="4"/>
    </row>
    <row r="116" spans="1:27" ht="21" customHeight="1" x14ac:dyDescent="0.3">
      <c r="A116" s="31" t="s">
        <v>2772</v>
      </c>
      <c r="B116" s="191"/>
      <c r="C116" s="191"/>
      <c r="D116" s="117"/>
      <c r="E116" s="82"/>
      <c r="F116" s="192"/>
      <c r="G116" s="192"/>
      <c r="H116" s="102"/>
      <c r="I116" s="109"/>
      <c r="J116" s="191"/>
      <c r="K116" s="191"/>
      <c r="L116" s="48"/>
      <c r="M116" s="85"/>
      <c r="N116" s="49"/>
      <c r="O116" s="89"/>
      <c r="P116" s="90"/>
      <c r="Q116" s="90"/>
      <c r="R116" s="90"/>
      <c r="S116" s="90"/>
      <c r="T116" s="90"/>
      <c r="U116" s="90"/>
      <c r="V116" s="90"/>
      <c r="W116" s="90"/>
      <c r="X116" s="90"/>
      <c r="Y116" s="90"/>
      <c r="Z116" s="118"/>
      <c r="AA116" s="4"/>
    </row>
    <row r="117" spans="1:27" ht="21" customHeight="1" x14ac:dyDescent="0.3">
      <c r="A117" s="31" t="s">
        <v>2773</v>
      </c>
      <c r="B117" s="191"/>
      <c r="C117" s="191"/>
      <c r="D117" s="117"/>
      <c r="E117" s="82"/>
      <c r="F117" s="192"/>
      <c r="G117" s="192"/>
      <c r="H117" s="102"/>
      <c r="I117" s="109"/>
      <c r="J117" s="191"/>
      <c r="K117" s="191"/>
      <c r="L117" s="48"/>
      <c r="M117" s="85"/>
      <c r="N117" s="49"/>
      <c r="O117" s="89"/>
      <c r="P117" s="90"/>
      <c r="Q117" s="90"/>
      <c r="R117" s="90"/>
      <c r="S117" s="90"/>
      <c r="T117" s="90"/>
      <c r="U117" s="90"/>
      <c r="V117" s="90"/>
      <c r="W117" s="90"/>
      <c r="X117" s="90"/>
      <c r="Y117" s="90"/>
      <c r="Z117" s="118"/>
      <c r="AA117" s="4"/>
    </row>
    <row r="118" spans="1:27" ht="21" customHeight="1" x14ac:dyDescent="0.3">
      <c r="A118" s="31" t="s">
        <v>2774</v>
      </c>
      <c r="B118" s="191"/>
      <c r="C118" s="191"/>
      <c r="D118" s="117"/>
      <c r="E118" s="82"/>
      <c r="F118" s="192"/>
      <c r="G118" s="192"/>
      <c r="H118" s="102"/>
      <c r="I118" s="109"/>
      <c r="J118" s="191"/>
      <c r="K118" s="191"/>
      <c r="L118" s="48"/>
      <c r="M118" s="85"/>
      <c r="N118" s="49"/>
      <c r="O118" s="89"/>
      <c r="P118" s="90"/>
      <c r="Q118" s="90"/>
      <c r="R118" s="90"/>
      <c r="S118" s="90"/>
      <c r="T118" s="90"/>
      <c r="U118" s="90"/>
      <c r="V118" s="90"/>
      <c r="W118" s="90"/>
      <c r="X118" s="90"/>
      <c r="Y118" s="90"/>
      <c r="Z118" s="118"/>
      <c r="AA118" s="4"/>
    </row>
    <row r="119" spans="1:27" ht="21" customHeight="1" x14ac:dyDescent="0.3">
      <c r="A119" s="31" t="s">
        <v>2775</v>
      </c>
      <c r="B119" s="191"/>
      <c r="C119" s="191"/>
      <c r="D119" s="117"/>
      <c r="E119" s="82"/>
      <c r="F119" s="192"/>
      <c r="G119" s="192"/>
      <c r="H119" s="102"/>
      <c r="I119" s="109"/>
      <c r="J119" s="191"/>
      <c r="K119" s="191"/>
      <c r="L119" s="48"/>
      <c r="M119" s="85"/>
      <c r="N119" s="49"/>
      <c r="O119" s="89"/>
      <c r="P119" s="90"/>
      <c r="Q119" s="90"/>
      <c r="R119" s="90"/>
      <c r="S119" s="90"/>
      <c r="T119" s="90"/>
      <c r="U119" s="90"/>
      <c r="V119" s="90"/>
      <c r="W119" s="90"/>
      <c r="X119" s="90"/>
      <c r="Y119" s="90"/>
      <c r="Z119" s="118"/>
      <c r="AA119" s="4"/>
    </row>
    <row r="120" spans="1:27" ht="21" customHeight="1" x14ac:dyDescent="0.3">
      <c r="A120" s="31" t="s">
        <v>2776</v>
      </c>
      <c r="B120" s="191"/>
      <c r="C120" s="191"/>
      <c r="D120" s="117"/>
      <c r="E120" s="82"/>
      <c r="F120" s="192"/>
      <c r="G120" s="192"/>
      <c r="H120" s="102"/>
      <c r="I120" s="109"/>
      <c r="J120" s="191"/>
      <c r="K120" s="191"/>
      <c r="L120" s="48"/>
      <c r="M120" s="85"/>
      <c r="N120" s="49"/>
      <c r="O120" s="89"/>
      <c r="P120" s="90"/>
      <c r="Q120" s="90"/>
      <c r="R120" s="90"/>
      <c r="S120" s="90"/>
      <c r="T120" s="90"/>
      <c r="U120" s="90"/>
      <c r="V120" s="90"/>
      <c r="W120" s="90"/>
      <c r="X120" s="90"/>
      <c r="Y120" s="90"/>
      <c r="Z120" s="118"/>
      <c r="AA120" s="4"/>
    </row>
    <row r="121" spans="1:27" ht="21" customHeight="1" x14ac:dyDescent="0.3">
      <c r="A121" s="31" t="s">
        <v>2777</v>
      </c>
      <c r="B121" s="191"/>
      <c r="C121" s="191"/>
      <c r="D121" s="117"/>
      <c r="E121" s="82"/>
      <c r="F121" s="192"/>
      <c r="G121" s="192"/>
      <c r="H121" s="102"/>
      <c r="I121" s="109"/>
      <c r="J121" s="191"/>
      <c r="K121" s="191"/>
      <c r="L121" s="48"/>
      <c r="M121" s="85"/>
      <c r="N121" s="49"/>
      <c r="O121" s="89"/>
      <c r="P121" s="90"/>
      <c r="Q121" s="90"/>
      <c r="R121" s="90"/>
      <c r="S121" s="90"/>
      <c r="T121" s="90"/>
      <c r="U121" s="90"/>
      <c r="V121" s="90"/>
      <c r="W121" s="90"/>
      <c r="X121" s="90"/>
      <c r="Y121" s="90"/>
      <c r="Z121" s="118"/>
      <c r="AA121" s="4"/>
    </row>
    <row r="122" spans="1:27" ht="21" customHeight="1" x14ac:dyDescent="0.3">
      <c r="A122" s="31" t="s">
        <v>2778</v>
      </c>
      <c r="B122" s="191"/>
      <c r="C122" s="191"/>
      <c r="D122" s="117"/>
      <c r="E122" s="82"/>
      <c r="F122" s="192"/>
      <c r="G122" s="192"/>
      <c r="H122" s="102"/>
      <c r="I122" s="109"/>
      <c r="J122" s="191"/>
      <c r="K122" s="191"/>
      <c r="L122" s="48"/>
      <c r="M122" s="85"/>
      <c r="N122" s="49"/>
      <c r="O122" s="89"/>
      <c r="P122" s="90"/>
      <c r="Q122" s="90"/>
      <c r="R122" s="90"/>
      <c r="S122" s="90"/>
      <c r="T122" s="90"/>
      <c r="U122" s="90"/>
      <c r="V122" s="90"/>
      <c r="W122" s="90"/>
      <c r="X122" s="90"/>
      <c r="Y122" s="90"/>
      <c r="Z122" s="118"/>
      <c r="AA122" s="4"/>
    </row>
    <row r="123" spans="1:27" ht="21" customHeight="1" x14ac:dyDescent="0.3">
      <c r="A123" s="31" t="s">
        <v>2779</v>
      </c>
      <c r="B123" s="191"/>
      <c r="C123" s="191"/>
      <c r="D123" s="117"/>
      <c r="E123" s="82"/>
      <c r="F123" s="192"/>
      <c r="G123" s="192"/>
      <c r="H123" s="102"/>
      <c r="I123" s="109"/>
      <c r="J123" s="191"/>
      <c r="K123" s="191"/>
      <c r="L123" s="48"/>
      <c r="M123" s="85"/>
      <c r="N123" s="49"/>
      <c r="O123" s="89"/>
      <c r="P123" s="90"/>
      <c r="Q123" s="90"/>
      <c r="R123" s="90"/>
      <c r="S123" s="90"/>
      <c r="T123" s="90"/>
      <c r="U123" s="90"/>
      <c r="V123" s="90"/>
      <c r="W123" s="90"/>
      <c r="X123" s="90"/>
      <c r="Y123" s="90"/>
      <c r="Z123" s="118"/>
      <c r="AA123" s="4"/>
    </row>
    <row r="124" spans="1:27" ht="21" customHeight="1" x14ac:dyDescent="0.3">
      <c r="A124" s="31" t="s">
        <v>2780</v>
      </c>
      <c r="B124" s="191"/>
      <c r="C124" s="191"/>
      <c r="D124" s="117"/>
      <c r="E124" s="82"/>
      <c r="F124" s="192"/>
      <c r="G124" s="192"/>
      <c r="H124" s="102"/>
      <c r="I124" s="109"/>
      <c r="J124" s="191"/>
      <c r="K124" s="191"/>
      <c r="L124" s="48"/>
      <c r="M124" s="85"/>
      <c r="N124" s="49"/>
      <c r="O124" s="89"/>
      <c r="P124" s="90"/>
      <c r="Q124" s="90"/>
      <c r="R124" s="90"/>
      <c r="S124" s="90"/>
      <c r="T124" s="90"/>
      <c r="U124" s="90"/>
      <c r="V124" s="90"/>
      <c r="W124" s="90"/>
      <c r="X124" s="90"/>
      <c r="Y124" s="90"/>
      <c r="Z124" s="118"/>
      <c r="AA124" s="4"/>
    </row>
    <row r="125" spans="1:27" ht="21" customHeight="1" x14ac:dyDescent="0.3">
      <c r="A125" s="31" t="s">
        <v>2781</v>
      </c>
      <c r="B125" s="191"/>
      <c r="C125" s="191"/>
      <c r="D125" s="117"/>
      <c r="E125" s="82"/>
      <c r="F125" s="192"/>
      <c r="G125" s="192"/>
      <c r="H125" s="102"/>
      <c r="I125" s="109"/>
      <c r="J125" s="191"/>
      <c r="K125" s="191"/>
      <c r="L125" s="48"/>
      <c r="M125" s="85"/>
      <c r="N125" s="49"/>
      <c r="O125" s="89"/>
      <c r="P125" s="90"/>
      <c r="Q125" s="90"/>
      <c r="R125" s="90"/>
      <c r="S125" s="90"/>
      <c r="T125" s="90"/>
      <c r="U125" s="90"/>
      <c r="V125" s="90"/>
      <c r="W125" s="90"/>
      <c r="X125" s="90"/>
      <c r="Y125" s="90"/>
      <c r="Z125" s="118"/>
      <c r="AA125" s="4"/>
    </row>
    <row r="126" spans="1:27" ht="21" customHeight="1" x14ac:dyDescent="0.3">
      <c r="A126" s="31" t="s">
        <v>2782</v>
      </c>
      <c r="B126" s="191"/>
      <c r="C126" s="191"/>
      <c r="D126" s="117"/>
      <c r="E126" s="82"/>
      <c r="F126" s="192"/>
      <c r="G126" s="192"/>
      <c r="H126" s="102"/>
      <c r="I126" s="109"/>
      <c r="J126" s="191"/>
      <c r="K126" s="191"/>
      <c r="L126" s="48"/>
      <c r="M126" s="85"/>
      <c r="N126" s="49"/>
      <c r="O126" s="89"/>
      <c r="P126" s="90"/>
      <c r="Q126" s="90"/>
      <c r="R126" s="90"/>
      <c r="S126" s="90"/>
      <c r="T126" s="90"/>
      <c r="U126" s="90"/>
      <c r="V126" s="90"/>
      <c r="W126" s="90"/>
      <c r="X126" s="90"/>
      <c r="Y126" s="90"/>
      <c r="Z126" s="118"/>
      <c r="AA126" s="4"/>
    </row>
    <row r="127" spans="1:27" ht="21" customHeight="1" x14ac:dyDescent="0.3">
      <c r="A127" s="31" t="s">
        <v>2783</v>
      </c>
      <c r="B127" s="191"/>
      <c r="C127" s="191"/>
      <c r="D127" s="117"/>
      <c r="E127" s="82"/>
      <c r="F127" s="192"/>
      <c r="G127" s="192"/>
      <c r="H127" s="102"/>
      <c r="I127" s="109"/>
      <c r="J127" s="191"/>
      <c r="K127" s="191"/>
      <c r="L127" s="48"/>
      <c r="M127" s="85"/>
      <c r="N127" s="49"/>
      <c r="O127" s="89"/>
      <c r="P127" s="90"/>
      <c r="Q127" s="90"/>
      <c r="R127" s="90"/>
      <c r="S127" s="90"/>
      <c r="T127" s="90"/>
      <c r="U127" s="90"/>
      <c r="V127" s="90"/>
      <c r="W127" s="90"/>
      <c r="X127" s="90"/>
      <c r="Y127" s="90"/>
      <c r="Z127" s="118"/>
      <c r="AA127" s="4"/>
    </row>
    <row r="128" spans="1:27" ht="21" customHeight="1" x14ac:dyDescent="0.3">
      <c r="A128" s="31" t="s">
        <v>2784</v>
      </c>
      <c r="B128" s="191"/>
      <c r="C128" s="191"/>
      <c r="D128" s="117"/>
      <c r="E128" s="82"/>
      <c r="F128" s="192"/>
      <c r="G128" s="192"/>
      <c r="H128" s="102"/>
      <c r="I128" s="109"/>
      <c r="J128" s="191"/>
      <c r="K128" s="191"/>
      <c r="L128" s="48"/>
      <c r="M128" s="85"/>
      <c r="N128" s="49"/>
      <c r="O128" s="89"/>
      <c r="P128" s="90"/>
      <c r="Q128" s="90"/>
      <c r="R128" s="90"/>
      <c r="S128" s="90"/>
      <c r="T128" s="90"/>
      <c r="U128" s="90"/>
      <c r="V128" s="90"/>
      <c r="W128" s="90"/>
      <c r="X128" s="90"/>
      <c r="Y128" s="90"/>
      <c r="Z128" s="118"/>
      <c r="AA128" s="4"/>
    </row>
    <row r="129" spans="1:27" ht="21" customHeight="1" x14ac:dyDescent="0.3">
      <c r="A129" s="31" t="s">
        <v>2785</v>
      </c>
      <c r="B129" s="191"/>
      <c r="C129" s="191"/>
      <c r="D129" s="117"/>
      <c r="E129" s="82"/>
      <c r="F129" s="192"/>
      <c r="G129" s="192"/>
      <c r="H129" s="102"/>
      <c r="I129" s="109"/>
      <c r="J129" s="191"/>
      <c r="K129" s="191"/>
      <c r="L129" s="48"/>
      <c r="M129" s="85"/>
      <c r="N129" s="49"/>
      <c r="O129" s="89"/>
      <c r="P129" s="90"/>
      <c r="Q129" s="90"/>
      <c r="R129" s="90"/>
      <c r="S129" s="90"/>
      <c r="T129" s="90"/>
      <c r="U129" s="90"/>
      <c r="V129" s="90"/>
      <c r="W129" s="90"/>
      <c r="X129" s="90"/>
      <c r="Y129" s="90"/>
      <c r="Z129" s="118"/>
      <c r="AA129" s="4"/>
    </row>
    <row r="130" spans="1:27" ht="21" customHeight="1" x14ac:dyDescent="0.3">
      <c r="A130" s="31" t="s">
        <v>2787</v>
      </c>
      <c r="B130" s="191"/>
      <c r="C130" s="191"/>
      <c r="D130" s="117"/>
      <c r="E130" s="82"/>
      <c r="F130" s="192"/>
      <c r="G130" s="192"/>
      <c r="H130" s="102"/>
      <c r="I130" s="109"/>
      <c r="J130" s="191"/>
      <c r="K130" s="191"/>
      <c r="L130" s="48"/>
      <c r="M130" s="85"/>
      <c r="N130" s="49"/>
      <c r="O130" s="89"/>
      <c r="P130" s="90"/>
      <c r="Q130" s="90"/>
      <c r="R130" s="90"/>
      <c r="S130" s="90"/>
      <c r="T130" s="90"/>
      <c r="U130" s="90"/>
      <c r="V130" s="90"/>
      <c r="W130" s="90"/>
      <c r="X130" s="90"/>
      <c r="Y130" s="90"/>
      <c r="Z130" s="118"/>
      <c r="AA130" s="4"/>
    </row>
    <row r="131" spans="1:27" ht="21" customHeight="1" x14ac:dyDescent="0.3">
      <c r="A131" s="31" t="s">
        <v>2788</v>
      </c>
      <c r="B131" s="191"/>
      <c r="C131" s="191"/>
      <c r="D131" s="117"/>
      <c r="E131" s="82"/>
      <c r="F131" s="192"/>
      <c r="G131" s="192"/>
      <c r="H131" s="102"/>
      <c r="I131" s="109"/>
      <c r="J131" s="191"/>
      <c r="K131" s="191"/>
      <c r="L131" s="48"/>
      <c r="M131" s="85"/>
      <c r="N131" s="49"/>
      <c r="O131" s="89"/>
      <c r="P131" s="90"/>
      <c r="Q131" s="90"/>
      <c r="R131" s="90"/>
      <c r="S131" s="90"/>
      <c r="T131" s="90"/>
      <c r="U131" s="90"/>
      <c r="V131" s="90"/>
      <c r="W131" s="90"/>
      <c r="X131" s="90"/>
      <c r="Y131" s="90"/>
      <c r="Z131" s="118"/>
      <c r="AA131" s="4"/>
    </row>
    <row r="132" spans="1:27" ht="21" customHeight="1" x14ac:dyDescent="0.3">
      <c r="A132" s="31" t="s">
        <v>2789</v>
      </c>
      <c r="B132" s="191"/>
      <c r="C132" s="191"/>
      <c r="D132" s="117"/>
      <c r="E132" s="82"/>
      <c r="F132" s="192"/>
      <c r="G132" s="192"/>
      <c r="H132" s="102"/>
      <c r="I132" s="109"/>
      <c r="J132" s="191"/>
      <c r="K132" s="191"/>
      <c r="L132" s="48"/>
      <c r="M132" s="85"/>
      <c r="N132" s="49"/>
      <c r="O132" s="89"/>
      <c r="P132" s="90"/>
      <c r="Q132" s="90"/>
      <c r="R132" s="90"/>
      <c r="S132" s="90"/>
      <c r="T132" s="90"/>
      <c r="U132" s="90"/>
      <c r="V132" s="90"/>
      <c r="W132" s="90"/>
      <c r="X132" s="90"/>
      <c r="Y132" s="90"/>
      <c r="Z132" s="118"/>
      <c r="AA132" s="4"/>
    </row>
    <row r="133" spans="1:27" ht="21" customHeight="1" x14ac:dyDescent="0.3">
      <c r="A133" s="31" t="s">
        <v>2790</v>
      </c>
      <c r="B133" s="191"/>
      <c r="C133" s="191"/>
      <c r="D133" s="117"/>
      <c r="E133" s="82"/>
      <c r="F133" s="192"/>
      <c r="G133" s="192"/>
      <c r="H133" s="102"/>
      <c r="I133" s="109"/>
      <c r="J133" s="191"/>
      <c r="K133" s="191"/>
      <c r="L133" s="48"/>
      <c r="M133" s="85"/>
      <c r="N133" s="49"/>
      <c r="O133" s="89"/>
      <c r="P133" s="90"/>
      <c r="Q133" s="90"/>
      <c r="R133" s="90"/>
      <c r="S133" s="90"/>
      <c r="T133" s="90"/>
      <c r="U133" s="90"/>
      <c r="V133" s="90"/>
      <c r="W133" s="90"/>
      <c r="X133" s="90"/>
      <c r="Y133" s="90"/>
      <c r="Z133" s="118"/>
      <c r="AA133" s="4"/>
    </row>
    <row r="134" spans="1:27" ht="21" customHeight="1" x14ac:dyDescent="0.3">
      <c r="A134" s="31" t="s">
        <v>2791</v>
      </c>
      <c r="B134" s="191"/>
      <c r="C134" s="191"/>
      <c r="D134" s="117"/>
      <c r="E134" s="82"/>
      <c r="F134" s="192"/>
      <c r="G134" s="192"/>
      <c r="H134" s="102"/>
      <c r="I134" s="109"/>
      <c r="J134" s="191"/>
      <c r="K134" s="191"/>
      <c r="L134" s="48"/>
      <c r="M134" s="85"/>
      <c r="N134" s="49"/>
      <c r="O134" s="89"/>
      <c r="P134" s="90"/>
      <c r="Q134" s="90"/>
      <c r="R134" s="90"/>
      <c r="S134" s="90"/>
      <c r="T134" s="90"/>
      <c r="U134" s="90"/>
      <c r="V134" s="90"/>
      <c r="W134" s="90"/>
      <c r="X134" s="90"/>
      <c r="Y134" s="90"/>
      <c r="Z134" s="118"/>
      <c r="AA134" s="4"/>
    </row>
    <row r="135" spans="1:27" ht="21" customHeight="1" x14ac:dyDescent="0.3">
      <c r="A135" s="31" t="s">
        <v>2792</v>
      </c>
      <c r="B135" s="191"/>
      <c r="C135" s="191"/>
      <c r="D135" s="117"/>
      <c r="E135" s="82"/>
      <c r="F135" s="192"/>
      <c r="G135" s="192"/>
      <c r="H135" s="102"/>
      <c r="I135" s="109"/>
      <c r="J135" s="191"/>
      <c r="K135" s="191"/>
      <c r="L135" s="48"/>
      <c r="M135" s="85"/>
      <c r="N135" s="49"/>
      <c r="O135" s="89"/>
      <c r="P135" s="90"/>
      <c r="Q135" s="90"/>
      <c r="R135" s="90"/>
      <c r="S135" s="90"/>
      <c r="T135" s="90"/>
      <c r="U135" s="90"/>
      <c r="V135" s="90"/>
      <c r="W135" s="90"/>
      <c r="X135" s="90"/>
      <c r="Y135" s="90"/>
      <c r="Z135" s="118"/>
      <c r="AA135" s="4"/>
    </row>
    <row r="136" spans="1:27" ht="21" customHeight="1" x14ac:dyDescent="0.3">
      <c r="A136" s="31" t="s">
        <v>2793</v>
      </c>
      <c r="B136" s="191"/>
      <c r="C136" s="191"/>
      <c r="D136" s="117"/>
      <c r="E136" s="82"/>
      <c r="F136" s="192"/>
      <c r="G136" s="192"/>
      <c r="H136" s="102"/>
      <c r="I136" s="109"/>
      <c r="J136" s="191"/>
      <c r="K136" s="191"/>
      <c r="L136" s="48"/>
      <c r="M136" s="85"/>
      <c r="N136" s="49"/>
      <c r="O136" s="89"/>
      <c r="P136" s="90"/>
      <c r="Q136" s="90"/>
      <c r="R136" s="90"/>
      <c r="S136" s="90"/>
      <c r="T136" s="90"/>
      <c r="U136" s="90"/>
      <c r="V136" s="90"/>
      <c r="W136" s="90"/>
      <c r="X136" s="90"/>
      <c r="Y136" s="90"/>
      <c r="Z136" s="118"/>
      <c r="AA136" s="4"/>
    </row>
    <row r="137" spans="1:27" ht="21" customHeight="1" x14ac:dyDescent="0.3">
      <c r="A137" s="31" t="s">
        <v>2794</v>
      </c>
      <c r="B137" s="191"/>
      <c r="C137" s="191"/>
      <c r="D137" s="117"/>
      <c r="E137" s="82"/>
      <c r="F137" s="192"/>
      <c r="G137" s="192"/>
      <c r="H137" s="102"/>
      <c r="I137" s="109"/>
      <c r="J137" s="191"/>
      <c r="K137" s="191"/>
      <c r="L137" s="48"/>
      <c r="M137" s="85"/>
      <c r="N137" s="49"/>
      <c r="O137" s="89"/>
      <c r="P137" s="90"/>
      <c r="Q137" s="90"/>
      <c r="R137" s="90"/>
      <c r="S137" s="90"/>
      <c r="T137" s="90"/>
      <c r="U137" s="90"/>
      <c r="V137" s="90"/>
      <c r="W137" s="90"/>
      <c r="X137" s="90"/>
      <c r="Y137" s="90"/>
      <c r="Z137" s="118"/>
      <c r="AA137" s="4"/>
    </row>
    <row r="138" spans="1:27" ht="21" customHeight="1" x14ac:dyDescent="0.3">
      <c r="A138" s="31" t="s">
        <v>2795</v>
      </c>
      <c r="B138" s="191"/>
      <c r="C138" s="191"/>
      <c r="D138" s="117"/>
      <c r="E138" s="82"/>
      <c r="F138" s="192"/>
      <c r="G138" s="192"/>
      <c r="H138" s="102"/>
      <c r="I138" s="109"/>
      <c r="J138" s="191"/>
      <c r="K138" s="191"/>
      <c r="L138" s="48"/>
      <c r="M138" s="85"/>
      <c r="N138" s="49"/>
      <c r="O138" s="89"/>
      <c r="P138" s="90"/>
      <c r="Q138" s="90"/>
      <c r="R138" s="90"/>
      <c r="S138" s="90"/>
      <c r="T138" s="90"/>
      <c r="U138" s="90"/>
      <c r="V138" s="90"/>
      <c r="W138" s="90"/>
      <c r="X138" s="90"/>
      <c r="Y138" s="90"/>
      <c r="Z138" s="118"/>
      <c r="AA138" s="4"/>
    </row>
    <row r="139" spans="1:27" ht="21" customHeight="1" thickBot="1" x14ac:dyDescent="0.35">
      <c r="A139" s="33" t="s">
        <v>2796</v>
      </c>
      <c r="B139" s="229"/>
      <c r="C139" s="229"/>
      <c r="D139" s="119"/>
      <c r="E139" s="83"/>
      <c r="F139" s="232"/>
      <c r="G139" s="232"/>
      <c r="H139" s="103"/>
      <c r="I139" s="111"/>
      <c r="J139" s="220"/>
      <c r="K139" s="220"/>
      <c r="L139" s="69"/>
      <c r="M139" s="86"/>
      <c r="N139" s="50"/>
      <c r="O139" s="91"/>
      <c r="P139" s="92"/>
      <c r="Q139" s="92"/>
      <c r="R139" s="92"/>
      <c r="S139" s="92"/>
      <c r="T139" s="92"/>
      <c r="U139" s="92"/>
      <c r="V139" s="92"/>
      <c r="W139" s="92"/>
      <c r="X139" s="92"/>
      <c r="Y139" s="92"/>
      <c r="Z139" s="120"/>
      <c r="AA139" s="4"/>
    </row>
    <row r="140" spans="1:27" ht="24" thickBot="1" x14ac:dyDescent="0.35">
      <c r="A140" s="170" t="s">
        <v>2806</v>
      </c>
      <c r="B140" s="171"/>
      <c r="C140" s="171"/>
      <c r="D140" s="171"/>
      <c r="E140" s="171"/>
      <c r="F140" s="171"/>
      <c r="G140" s="172"/>
      <c r="H140" s="170" t="s">
        <v>2809</v>
      </c>
      <c r="I140" s="171"/>
      <c r="J140" s="171"/>
      <c r="K140" s="171"/>
      <c r="L140" s="172"/>
      <c r="M140" s="171" t="s">
        <v>2813</v>
      </c>
      <c r="N140" s="171"/>
      <c r="O140" s="171"/>
      <c r="P140" s="171"/>
      <c r="Q140" s="171"/>
      <c r="R140" s="171"/>
      <c r="S140" s="171"/>
      <c r="T140" s="171"/>
      <c r="U140" s="171"/>
      <c r="V140" s="171"/>
      <c r="W140" s="171"/>
      <c r="X140" s="171"/>
      <c r="Y140" s="171"/>
      <c r="Z140" s="172"/>
      <c r="AA140" s="2"/>
    </row>
    <row r="141" spans="1:27" ht="56.25" customHeight="1" x14ac:dyDescent="0.3">
      <c r="A141" s="223" t="s">
        <v>2807</v>
      </c>
      <c r="B141" s="224"/>
      <c r="C141" s="224"/>
      <c r="D141" s="224"/>
      <c r="E141" s="224"/>
      <c r="F141" s="224"/>
      <c r="G141" s="225"/>
      <c r="H141" s="227" t="s">
        <v>2810</v>
      </c>
      <c r="I141" s="227"/>
      <c r="J141" s="227"/>
      <c r="K141" s="227"/>
      <c r="L141" s="228"/>
      <c r="M141" s="121"/>
      <c r="N141" s="224" t="s">
        <v>3090</v>
      </c>
      <c r="O141" s="224"/>
      <c r="P141" s="224"/>
      <c r="Q141" s="224"/>
      <c r="R141" s="224"/>
      <c r="S141" s="224"/>
      <c r="T141" s="224"/>
      <c r="U141" s="224"/>
      <c r="V141" s="224"/>
      <c r="W141" s="224"/>
      <c r="X141" s="224"/>
      <c r="Y141" s="224"/>
      <c r="Z141" s="122"/>
    </row>
    <row r="142" spans="1:27" x14ac:dyDescent="0.3">
      <c r="A142" s="226"/>
      <c r="B142" s="227"/>
      <c r="C142" s="227"/>
      <c r="D142" s="227"/>
      <c r="E142" s="227"/>
      <c r="F142" s="227"/>
      <c r="G142" s="228"/>
      <c r="H142" s="70"/>
      <c r="I142" s="70"/>
      <c r="J142" s="70"/>
      <c r="K142" s="18"/>
      <c r="L142" s="11"/>
      <c r="M142" s="18"/>
      <c r="N142" s="42"/>
      <c r="O142" s="42"/>
      <c r="P142" s="42"/>
      <c r="Q142" s="42"/>
      <c r="R142" s="42"/>
      <c r="S142" s="42"/>
      <c r="T142" s="42"/>
      <c r="U142" s="42"/>
      <c r="V142" s="42"/>
      <c r="W142" s="42"/>
      <c r="X142" s="42"/>
      <c r="Y142" s="42"/>
      <c r="Z142" s="11"/>
    </row>
    <row r="143" spans="1:27" ht="15" customHeight="1" x14ac:dyDescent="0.3">
      <c r="A143" s="10"/>
      <c r="B143" s="175"/>
      <c r="C143" s="175"/>
      <c r="D143" s="175"/>
      <c r="E143" s="18"/>
      <c r="F143" s="53"/>
      <c r="G143" s="11"/>
      <c r="H143" s="221" t="s">
        <v>2811</v>
      </c>
      <c r="I143" s="221"/>
      <c r="J143" s="221"/>
      <c r="K143" s="221"/>
      <c r="L143" s="222"/>
      <c r="M143" s="147"/>
      <c r="N143" s="147"/>
      <c r="O143" s="147"/>
      <c r="P143" s="147"/>
      <c r="Q143" s="147"/>
      <c r="R143" s="147"/>
      <c r="S143" s="67" t="s">
        <v>3071</v>
      </c>
      <c r="T143" s="218"/>
      <c r="U143" s="218"/>
      <c r="V143" s="218"/>
      <c r="W143" s="218"/>
      <c r="X143" s="218"/>
      <c r="Y143" s="218"/>
      <c r="Z143" s="36"/>
    </row>
    <row r="144" spans="1:27" ht="5.25" customHeight="1" x14ac:dyDescent="0.3">
      <c r="A144" s="10"/>
      <c r="B144" s="106"/>
      <c r="C144" s="106"/>
      <c r="D144" s="106"/>
      <c r="E144" s="18"/>
      <c r="F144" s="53"/>
      <c r="G144" s="54"/>
      <c r="H144" s="53"/>
      <c r="I144" s="71"/>
      <c r="J144" s="18"/>
      <c r="K144" s="42"/>
      <c r="L144" s="24"/>
      <c r="M144" s="42"/>
      <c r="N144" s="42"/>
      <c r="O144" s="42"/>
      <c r="P144" s="42"/>
      <c r="Q144" s="42"/>
      <c r="R144" s="42"/>
      <c r="S144" s="67"/>
      <c r="T144" s="43"/>
      <c r="U144" s="43"/>
      <c r="V144" s="43"/>
      <c r="W144" s="43"/>
      <c r="X144" s="43"/>
      <c r="Y144" s="43"/>
      <c r="Z144" s="36"/>
    </row>
    <row r="145" spans="1:27" x14ac:dyDescent="0.3">
      <c r="A145" s="10"/>
      <c r="B145" s="18"/>
      <c r="C145" s="18"/>
      <c r="D145" s="106"/>
      <c r="E145" s="18"/>
      <c r="F145" s="53"/>
      <c r="G145" s="54"/>
      <c r="H145" s="53"/>
      <c r="I145" s="42"/>
      <c r="J145" s="18"/>
      <c r="K145" s="148"/>
      <c r="L145" s="149"/>
      <c r="M145" s="148"/>
      <c r="N145" s="148"/>
      <c r="O145" s="148"/>
      <c r="P145" s="148"/>
      <c r="Q145" s="148"/>
      <c r="R145" s="148"/>
      <c r="S145" s="68" t="s">
        <v>3070</v>
      </c>
      <c r="T145" s="219"/>
      <c r="U145" s="219"/>
      <c r="V145" s="219"/>
      <c r="W145" s="219"/>
      <c r="X145" s="219"/>
      <c r="Y145" s="219"/>
      <c r="Z145" s="11"/>
    </row>
    <row r="146" spans="1:27" ht="5.25" customHeight="1" x14ac:dyDescent="0.3">
      <c r="A146" s="10"/>
      <c r="B146" s="18"/>
      <c r="C146" s="18"/>
      <c r="D146" s="106"/>
      <c r="E146" s="18"/>
      <c r="F146" s="53"/>
      <c r="G146" s="54"/>
      <c r="H146" s="53"/>
      <c r="I146" s="42"/>
      <c r="J146" s="18"/>
      <c r="K146" s="42"/>
      <c r="L146" s="24"/>
      <c r="M146" s="42"/>
      <c r="N146" s="42"/>
      <c r="O146" s="42"/>
      <c r="P146" s="42"/>
      <c r="Q146" s="42"/>
      <c r="R146" s="42"/>
      <c r="S146" s="68"/>
      <c r="T146" s="43"/>
      <c r="U146" s="43"/>
      <c r="V146" s="43"/>
      <c r="W146" s="43"/>
      <c r="X146" s="43"/>
      <c r="Y146" s="43"/>
      <c r="Z146" s="11"/>
    </row>
    <row r="147" spans="1:27" x14ac:dyDescent="0.3">
      <c r="A147" s="10"/>
      <c r="B147" s="18"/>
      <c r="C147" s="18" t="s">
        <v>2808</v>
      </c>
      <c r="D147" s="18"/>
      <c r="E147" s="18"/>
      <c r="F147" s="76"/>
      <c r="G147" s="54"/>
      <c r="H147" s="53"/>
      <c r="I147" s="42"/>
      <c r="J147" s="18"/>
      <c r="K147" s="148"/>
      <c r="L147" s="149"/>
      <c r="M147" s="148"/>
      <c r="N147" s="148"/>
      <c r="O147" s="148"/>
      <c r="P147" s="148"/>
      <c r="Q147" s="148"/>
      <c r="R147" s="148"/>
      <c r="S147" s="67" t="s">
        <v>3069</v>
      </c>
      <c r="T147" s="219"/>
      <c r="U147" s="219"/>
      <c r="V147" s="219"/>
      <c r="W147" s="219"/>
      <c r="X147" s="219"/>
      <c r="Y147" s="219"/>
      <c r="Z147" s="38"/>
    </row>
    <row r="148" spans="1:27" ht="5.25" customHeight="1" x14ac:dyDescent="0.3">
      <c r="A148" s="10"/>
      <c r="B148" s="18"/>
      <c r="C148" s="18"/>
      <c r="D148" s="18"/>
      <c r="E148" s="42"/>
      <c r="F148" s="53"/>
      <c r="G148" s="54"/>
      <c r="H148" s="53"/>
      <c r="I148" s="18"/>
      <c r="J148" s="59"/>
      <c r="K148" s="18"/>
      <c r="L148" s="11"/>
      <c r="M148" s="18"/>
      <c r="N148" s="42"/>
      <c r="O148" s="42"/>
      <c r="P148" s="42"/>
      <c r="Q148" s="42"/>
      <c r="R148" s="42"/>
      <c r="S148" s="42"/>
      <c r="T148" s="43"/>
      <c r="U148" s="43"/>
      <c r="V148" s="43"/>
      <c r="W148" s="43"/>
      <c r="X148" s="43"/>
      <c r="Y148" s="43"/>
      <c r="Z148" s="38"/>
    </row>
    <row r="149" spans="1:27" x14ac:dyDescent="0.3">
      <c r="A149" s="10"/>
      <c r="C149" s="175" t="s">
        <v>3072</v>
      </c>
      <c r="D149" s="175"/>
      <c r="E149" s="175"/>
      <c r="F149" s="175"/>
      <c r="G149" s="11"/>
      <c r="H149" s="73" t="s">
        <v>2812</v>
      </c>
      <c r="I149" s="79"/>
      <c r="J149" s="18" t="s">
        <v>3037</v>
      </c>
      <c r="K149" s="18"/>
      <c r="L149" s="11"/>
      <c r="M149" s="18"/>
      <c r="N149" s="18"/>
      <c r="O149" s="148"/>
      <c r="P149" s="148"/>
      <c r="Q149" s="148"/>
      <c r="R149" s="148"/>
      <c r="S149" s="59" t="s">
        <v>2814</v>
      </c>
      <c r="T149" s="165"/>
      <c r="U149" s="165"/>
      <c r="V149" s="165"/>
      <c r="W149" s="165"/>
      <c r="X149" s="165"/>
      <c r="Y149" s="165"/>
      <c r="Z149" s="38"/>
    </row>
    <row r="150" spans="1:27" x14ac:dyDescent="0.3">
      <c r="A150" s="10"/>
      <c r="B150" s="107"/>
      <c r="C150" s="107"/>
      <c r="D150" s="107"/>
      <c r="E150" s="18"/>
      <c r="F150" s="18"/>
      <c r="G150" s="11"/>
      <c r="H150" s="72"/>
      <c r="I150" s="18"/>
      <c r="J150" s="18"/>
      <c r="K150" s="18"/>
      <c r="L150" s="11"/>
      <c r="M150" s="18"/>
      <c r="N150" s="18"/>
      <c r="O150" s="148"/>
      <c r="P150" s="148"/>
      <c r="Q150" s="148"/>
      <c r="R150" s="148"/>
      <c r="S150" s="59"/>
      <c r="T150" s="59"/>
      <c r="U150" s="59"/>
      <c r="V150" s="59"/>
      <c r="W150" s="59"/>
      <c r="X150" s="59"/>
      <c r="Y150" s="59"/>
      <c r="Z150" s="38"/>
    </row>
    <row r="151" spans="1:27" x14ac:dyDescent="0.3">
      <c r="A151" s="10"/>
      <c r="B151" s="107"/>
      <c r="C151" s="221" t="s">
        <v>3087</v>
      </c>
      <c r="D151" s="221"/>
      <c r="E151" s="221"/>
      <c r="F151" s="221"/>
      <c r="G151" s="11"/>
      <c r="H151" s="72"/>
      <c r="I151" s="18"/>
      <c r="J151" s="18"/>
      <c r="K151" s="18"/>
      <c r="L151" s="11"/>
      <c r="M151" s="18"/>
      <c r="N151" s="18"/>
      <c r="O151" s="148"/>
      <c r="P151" s="148"/>
      <c r="Q151" s="148"/>
      <c r="R151" s="148"/>
      <c r="S151" s="59"/>
      <c r="T151" s="59"/>
      <c r="U151" s="59"/>
      <c r="V151" s="59"/>
      <c r="W151" s="59"/>
      <c r="X151" s="59"/>
      <c r="Y151" s="59"/>
      <c r="Z151" s="38"/>
    </row>
    <row r="152" spans="1:27" x14ac:dyDescent="0.3">
      <c r="A152" s="10"/>
      <c r="B152" s="18"/>
      <c r="C152" s="221"/>
      <c r="D152" s="221"/>
      <c r="E152" s="221"/>
      <c r="F152" s="221"/>
      <c r="G152" s="11"/>
      <c r="H152" s="68"/>
      <c r="I152" s="150"/>
      <c r="J152" s="42"/>
      <c r="K152" s="59"/>
      <c r="L152" s="74"/>
      <c r="M152" s="59"/>
      <c r="N152" s="59"/>
      <c r="O152" s="59"/>
      <c r="P152" s="59"/>
      <c r="Q152" s="59"/>
      <c r="R152" s="59"/>
      <c r="S152" s="59"/>
      <c r="T152" s="59"/>
      <c r="U152" s="59"/>
      <c r="V152" s="59"/>
      <c r="W152" s="59"/>
      <c r="X152" s="59"/>
      <c r="Y152" s="59"/>
      <c r="Z152" s="39"/>
    </row>
    <row r="153" spans="1:27" ht="15" thickBot="1" x14ac:dyDescent="0.35">
      <c r="A153" s="12"/>
      <c r="B153" s="19"/>
      <c r="C153" s="19"/>
      <c r="D153" s="19"/>
      <c r="E153" s="19"/>
      <c r="F153" s="19"/>
      <c r="G153" s="13"/>
      <c r="H153" s="19"/>
      <c r="I153" s="19"/>
      <c r="J153" s="19"/>
      <c r="K153" s="19"/>
      <c r="L153" s="13"/>
      <c r="M153" s="19"/>
      <c r="N153" s="19"/>
      <c r="O153" s="19"/>
      <c r="P153" s="19"/>
      <c r="Q153" s="19"/>
      <c r="R153" s="19"/>
      <c r="S153" s="19"/>
      <c r="T153" s="19"/>
      <c r="U153" s="19"/>
      <c r="V153" s="19"/>
      <c r="W153" s="19"/>
      <c r="X153" s="19"/>
      <c r="Y153" s="19"/>
      <c r="Z153" s="13"/>
    </row>
    <row r="154" spans="1:27" ht="24" thickBot="1" x14ac:dyDescent="0.35">
      <c r="A154" s="176" t="s">
        <v>2816</v>
      </c>
      <c r="B154" s="177"/>
      <c r="C154" s="177"/>
      <c r="D154" s="177"/>
      <c r="E154" s="177"/>
      <c r="F154" s="177"/>
      <c r="G154" s="177"/>
      <c r="H154" s="177"/>
      <c r="I154" s="177"/>
      <c r="J154" s="177"/>
      <c r="K154" s="177"/>
      <c r="L154" s="177"/>
      <c r="M154" s="178"/>
      <c r="N154" s="178"/>
      <c r="O154" s="178"/>
      <c r="P154" s="178"/>
      <c r="Q154" s="178"/>
      <c r="R154" s="178"/>
      <c r="S154" s="178"/>
      <c r="T154" s="178"/>
      <c r="U154" s="178"/>
      <c r="V154" s="178"/>
      <c r="W154" s="178"/>
      <c r="X154" s="178"/>
      <c r="Y154" s="178"/>
      <c r="Z154" s="179"/>
      <c r="AA154" s="2"/>
    </row>
    <row r="155" spans="1:27" x14ac:dyDescent="0.3">
      <c r="A155" s="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9"/>
    </row>
    <row r="156" spans="1:27" x14ac:dyDescent="0.3">
      <c r="A156" s="10"/>
      <c r="B156" s="106"/>
      <c r="C156" s="241" t="s">
        <v>3088</v>
      </c>
      <c r="D156" s="241"/>
      <c r="E156" s="241"/>
      <c r="F156" s="241"/>
      <c r="G156" s="241"/>
      <c r="H156" s="241"/>
      <c r="I156" s="241"/>
      <c r="J156" s="241"/>
      <c r="K156" s="241"/>
      <c r="L156" s="241"/>
      <c r="M156" s="241"/>
      <c r="N156" s="241"/>
      <c r="O156" s="241"/>
      <c r="P156" s="241"/>
      <c r="Q156" s="241"/>
      <c r="R156" s="241"/>
      <c r="S156" s="241"/>
      <c r="T156" s="241"/>
      <c r="U156" s="241"/>
      <c r="V156" s="241"/>
      <c r="W156" s="241"/>
      <c r="X156" s="106"/>
      <c r="Y156" s="106"/>
      <c r="Z156" s="11"/>
    </row>
    <row r="157" spans="1:27" x14ac:dyDescent="0.3">
      <c r="A157" s="10"/>
      <c r="B157" s="106"/>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106"/>
      <c r="Y157" s="106"/>
      <c r="Z157" s="11"/>
    </row>
    <row r="158" spans="1:27" x14ac:dyDescent="0.3">
      <c r="A158" s="10"/>
      <c r="B158" s="106"/>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106"/>
      <c r="Y158" s="106"/>
      <c r="Z158" s="11"/>
    </row>
    <row r="159" spans="1:27" x14ac:dyDescent="0.3">
      <c r="A159" s="10"/>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1"/>
    </row>
    <row r="160" spans="1:27" x14ac:dyDescent="0.3">
      <c r="A160" s="10"/>
      <c r="B160" s="106"/>
      <c r="C160" s="106"/>
      <c r="D160" s="106"/>
      <c r="E160" s="106"/>
      <c r="F160" s="106"/>
      <c r="G160" s="106"/>
      <c r="H160" s="106"/>
      <c r="I160" s="106"/>
      <c r="J160" s="106"/>
      <c r="K160" s="106"/>
      <c r="L160" s="106"/>
      <c r="M160" s="18"/>
      <c r="N160" s="106"/>
      <c r="O160" s="106"/>
      <c r="P160" s="106"/>
      <c r="Q160" s="106"/>
      <c r="R160" s="106"/>
      <c r="S160" s="106"/>
      <c r="T160" s="106"/>
      <c r="U160" s="106"/>
      <c r="V160" s="106"/>
      <c r="W160" s="75" t="s">
        <v>3068</v>
      </c>
      <c r="X160" s="106"/>
      <c r="Y160" s="106"/>
      <c r="Z160" s="11"/>
    </row>
    <row r="161" spans="1:26" x14ac:dyDescent="0.3">
      <c r="A161" s="10"/>
      <c r="B161" s="106"/>
      <c r="C161" s="106"/>
      <c r="D161" s="18"/>
      <c r="E161" s="106"/>
      <c r="F161" s="106"/>
      <c r="G161" s="106"/>
      <c r="H161" s="106"/>
      <c r="I161" s="106"/>
      <c r="J161" s="106"/>
      <c r="K161" s="106"/>
      <c r="L161" s="106"/>
      <c r="M161" s="18"/>
      <c r="N161" s="106"/>
      <c r="O161" s="106"/>
      <c r="P161" s="106"/>
      <c r="Q161" s="106"/>
      <c r="R161" s="106"/>
      <c r="S161" s="106"/>
      <c r="T161" s="106"/>
      <c r="U161" s="106"/>
      <c r="V161" s="106"/>
      <c r="W161" s="106"/>
      <c r="X161" s="106"/>
      <c r="Y161" s="106"/>
      <c r="Z161" s="11"/>
    </row>
    <row r="162" spans="1:26" x14ac:dyDescent="0.3">
      <c r="A162" s="40"/>
      <c r="B162" s="18"/>
      <c r="C162" s="18"/>
      <c r="D162" s="18"/>
      <c r="E162" s="75" t="s">
        <v>2839</v>
      </c>
      <c r="F162" s="107" t="s">
        <v>2817</v>
      </c>
      <c r="G162" s="106"/>
      <c r="H162" s="106"/>
      <c r="I162" s="106"/>
      <c r="J162" s="106"/>
      <c r="K162" s="106"/>
      <c r="L162" s="106"/>
      <c r="M162" s="18"/>
      <c r="N162" s="106"/>
      <c r="O162" s="106"/>
      <c r="P162" s="106"/>
      <c r="Q162" s="106"/>
      <c r="R162" s="106"/>
      <c r="S162" s="106"/>
      <c r="T162" s="106"/>
      <c r="U162" s="106"/>
      <c r="V162" s="106"/>
      <c r="W162" s="76"/>
      <c r="X162" s="106"/>
      <c r="Y162" s="106"/>
      <c r="Z162" s="11"/>
    </row>
    <row r="163" spans="1:26" x14ac:dyDescent="0.3">
      <c r="A163" s="40"/>
      <c r="B163" s="18"/>
      <c r="C163" s="18"/>
      <c r="D163" s="18"/>
      <c r="E163" s="75"/>
      <c r="F163" s="106"/>
      <c r="G163" s="235" t="s">
        <v>2818</v>
      </c>
      <c r="H163" s="235"/>
      <c r="I163" s="235"/>
      <c r="J163" s="235"/>
      <c r="K163" s="235"/>
      <c r="L163" s="235"/>
      <c r="M163" s="235"/>
      <c r="N163" s="235"/>
      <c r="O163" s="235"/>
      <c r="P163" s="235"/>
      <c r="Q163" s="235"/>
      <c r="R163" s="235"/>
      <c r="S163" s="235"/>
      <c r="T163" s="235"/>
      <c r="U163" s="235"/>
      <c r="V163" s="106"/>
      <c r="W163" s="106"/>
      <c r="X163" s="106"/>
      <c r="Y163" s="106"/>
      <c r="Z163" s="11"/>
    </row>
    <row r="164" spans="1:26" x14ac:dyDescent="0.3">
      <c r="A164" s="40"/>
      <c r="B164" s="18"/>
      <c r="C164" s="18"/>
      <c r="D164" s="18"/>
      <c r="E164" s="75"/>
      <c r="F164" s="106"/>
      <c r="G164" s="106"/>
      <c r="H164" s="106"/>
      <c r="I164" s="106"/>
      <c r="J164" s="106"/>
      <c r="K164" s="106"/>
      <c r="L164" s="106"/>
      <c r="M164" s="18"/>
      <c r="N164" s="106"/>
      <c r="O164" s="106"/>
      <c r="P164" s="106"/>
      <c r="Q164" s="106"/>
      <c r="R164" s="106"/>
      <c r="S164" s="106"/>
      <c r="T164" s="106"/>
      <c r="U164" s="106"/>
      <c r="V164" s="106"/>
      <c r="W164" s="106"/>
      <c r="X164" s="106"/>
      <c r="Y164" s="106"/>
      <c r="Z164" s="11"/>
    </row>
    <row r="165" spans="1:26" x14ac:dyDescent="0.3">
      <c r="A165" s="40"/>
      <c r="B165" s="18"/>
      <c r="C165" s="18"/>
      <c r="D165" s="18"/>
      <c r="E165" s="75" t="s">
        <v>3038</v>
      </c>
      <c r="F165" s="107" t="s">
        <v>2819</v>
      </c>
      <c r="G165" s="106"/>
      <c r="H165" s="106"/>
      <c r="I165" s="106"/>
      <c r="J165" s="106"/>
      <c r="K165" s="106"/>
      <c r="L165" s="106"/>
      <c r="M165" s="18"/>
      <c r="N165" s="106"/>
      <c r="O165" s="106"/>
      <c r="P165" s="106"/>
      <c r="Q165" s="106"/>
      <c r="R165" s="106"/>
      <c r="S165" s="106"/>
      <c r="T165" s="106"/>
      <c r="U165" s="106"/>
      <c r="V165" s="106"/>
      <c r="W165" s="76"/>
      <c r="X165" s="106"/>
      <c r="Y165" s="106"/>
      <c r="Z165" s="11"/>
    </row>
    <row r="166" spans="1:26" ht="15" customHeight="1" x14ac:dyDescent="0.3">
      <c r="A166" s="40"/>
      <c r="B166" s="18"/>
      <c r="C166" s="18"/>
      <c r="D166" s="18"/>
      <c r="E166" s="75"/>
      <c r="F166" s="106"/>
      <c r="G166" s="234" t="s">
        <v>2838</v>
      </c>
      <c r="H166" s="234"/>
      <c r="I166" s="234"/>
      <c r="J166" s="234"/>
      <c r="K166" s="234"/>
      <c r="L166" s="234"/>
      <c r="M166" s="234"/>
      <c r="N166" s="234"/>
      <c r="O166" s="234"/>
      <c r="P166" s="234"/>
      <c r="Q166" s="234"/>
      <c r="R166" s="234"/>
      <c r="S166" s="234"/>
      <c r="T166" s="234"/>
      <c r="U166" s="234"/>
      <c r="V166" s="106"/>
      <c r="W166" s="106"/>
      <c r="X166" s="106"/>
      <c r="Y166" s="106"/>
      <c r="Z166" s="11"/>
    </row>
    <row r="167" spans="1:26" x14ac:dyDescent="0.3">
      <c r="A167" s="40"/>
      <c r="B167" s="18"/>
      <c r="C167" s="18"/>
      <c r="D167" s="18"/>
      <c r="E167" s="75"/>
      <c r="F167" s="106"/>
      <c r="G167" s="234"/>
      <c r="H167" s="234"/>
      <c r="I167" s="234"/>
      <c r="J167" s="234"/>
      <c r="K167" s="234"/>
      <c r="L167" s="234"/>
      <c r="M167" s="234"/>
      <c r="N167" s="234"/>
      <c r="O167" s="234"/>
      <c r="P167" s="234"/>
      <c r="Q167" s="234"/>
      <c r="R167" s="234"/>
      <c r="S167" s="234"/>
      <c r="T167" s="234"/>
      <c r="U167" s="234"/>
      <c r="V167" s="106"/>
      <c r="W167" s="106"/>
      <c r="X167" s="106"/>
      <c r="Y167" s="106"/>
      <c r="Z167" s="11"/>
    </row>
    <row r="168" spans="1:26" x14ac:dyDescent="0.3">
      <c r="A168" s="40"/>
      <c r="B168" s="18"/>
      <c r="C168" s="18"/>
      <c r="D168" s="18"/>
      <c r="E168" s="75"/>
      <c r="F168" s="106"/>
      <c r="G168" s="106"/>
      <c r="H168" s="106"/>
      <c r="I168" s="106"/>
      <c r="J168" s="106"/>
      <c r="K168" s="106"/>
      <c r="L168" s="106"/>
      <c r="M168" s="18"/>
      <c r="N168" s="106"/>
      <c r="O168" s="106"/>
      <c r="P168" s="106"/>
      <c r="Q168" s="106"/>
      <c r="R168" s="106"/>
      <c r="S168" s="106"/>
      <c r="T168" s="106"/>
      <c r="U168" s="106"/>
      <c r="V168" s="106"/>
      <c r="W168" s="106"/>
      <c r="X168" s="106"/>
      <c r="Y168" s="106"/>
      <c r="Z168" s="11"/>
    </row>
    <row r="169" spans="1:26" x14ac:dyDescent="0.3">
      <c r="A169" s="40"/>
      <c r="B169" s="18"/>
      <c r="C169" s="18"/>
      <c r="D169" s="18"/>
      <c r="E169" s="75" t="s">
        <v>3039</v>
      </c>
      <c r="F169" s="107" t="s">
        <v>2820</v>
      </c>
      <c r="G169" s="106"/>
      <c r="H169" s="106"/>
      <c r="I169" s="106"/>
      <c r="J169" s="106"/>
      <c r="K169" s="106"/>
      <c r="L169" s="106"/>
      <c r="M169" s="18"/>
      <c r="N169" s="106"/>
      <c r="O169" s="106"/>
      <c r="P169" s="106"/>
      <c r="Q169" s="106"/>
      <c r="R169" s="106"/>
      <c r="S169" s="106"/>
      <c r="T169" s="106"/>
      <c r="U169" s="106"/>
      <c r="V169" s="106"/>
      <c r="W169" s="76"/>
      <c r="X169" s="106"/>
      <c r="Y169" s="106"/>
      <c r="Z169" s="11"/>
    </row>
    <row r="170" spans="1:26" ht="15" customHeight="1" x14ac:dyDescent="0.3">
      <c r="A170" s="40"/>
      <c r="B170" s="18"/>
      <c r="C170" s="18"/>
      <c r="D170" s="18"/>
      <c r="E170" s="75"/>
      <c r="F170" s="106"/>
      <c r="G170" s="234" t="s">
        <v>2821</v>
      </c>
      <c r="H170" s="234"/>
      <c r="I170" s="234"/>
      <c r="J170" s="234"/>
      <c r="K170" s="234"/>
      <c r="L170" s="234"/>
      <c r="M170" s="234"/>
      <c r="N170" s="234"/>
      <c r="O170" s="234"/>
      <c r="P170" s="234"/>
      <c r="Q170" s="234"/>
      <c r="R170" s="234"/>
      <c r="S170" s="234"/>
      <c r="T170" s="234"/>
      <c r="U170" s="234"/>
      <c r="V170" s="106"/>
      <c r="W170" s="106"/>
      <c r="X170" s="106"/>
      <c r="Y170" s="106"/>
      <c r="Z170" s="11"/>
    </row>
    <row r="171" spans="1:26" x14ac:dyDescent="0.3">
      <c r="A171" s="40"/>
      <c r="B171" s="18"/>
      <c r="C171" s="18"/>
      <c r="D171" s="18"/>
      <c r="E171" s="75"/>
      <c r="F171" s="106"/>
      <c r="G171" s="234"/>
      <c r="H171" s="234"/>
      <c r="I171" s="234"/>
      <c r="J171" s="234"/>
      <c r="K171" s="234"/>
      <c r="L171" s="234"/>
      <c r="M171" s="234"/>
      <c r="N171" s="234"/>
      <c r="O171" s="234"/>
      <c r="P171" s="234"/>
      <c r="Q171" s="234"/>
      <c r="R171" s="234"/>
      <c r="S171" s="234"/>
      <c r="T171" s="234"/>
      <c r="U171" s="234"/>
      <c r="V171" s="106"/>
      <c r="W171" s="106"/>
      <c r="X171" s="106"/>
      <c r="Y171" s="106"/>
      <c r="Z171" s="11"/>
    </row>
    <row r="172" spans="1:26" x14ac:dyDescent="0.3">
      <c r="A172" s="40"/>
      <c r="B172" s="18"/>
      <c r="C172" s="18"/>
      <c r="D172" s="18"/>
      <c r="E172" s="75"/>
      <c r="F172" s="106"/>
      <c r="G172" s="234"/>
      <c r="H172" s="234"/>
      <c r="I172" s="234"/>
      <c r="J172" s="234"/>
      <c r="K172" s="234"/>
      <c r="L172" s="234"/>
      <c r="M172" s="234"/>
      <c r="N172" s="234"/>
      <c r="O172" s="234"/>
      <c r="P172" s="234"/>
      <c r="Q172" s="234"/>
      <c r="R172" s="234"/>
      <c r="S172" s="234"/>
      <c r="T172" s="234"/>
      <c r="U172" s="234"/>
      <c r="V172" s="106"/>
      <c r="W172" s="106"/>
      <c r="X172" s="106"/>
      <c r="Y172" s="106"/>
      <c r="Z172" s="11"/>
    </row>
    <row r="173" spans="1:26" x14ac:dyDescent="0.3">
      <c r="A173" s="40"/>
      <c r="B173" s="18"/>
      <c r="C173" s="18"/>
      <c r="D173" s="18"/>
      <c r="E173" s="75"/>
      <c r="F173" s="106"/>
      <c r="G173" s="234"/>
      <c r="H173" s="234"/>
      <c r="I173" s="234"/>
      <c r="J173" s="234"/>
      <c r="K173" s="234"/>
      <c r="L173" s="234"/>
      <c r="M173" s="234"/>
      <c r="N173" s="234"/>
      <c r="O173" s="234"/>
      <c r="P173" s="234"/>
      <c r="Q173" s="234"/>
      <c r="R173" s="234"/>
      <c r="S173" s="234"/>
      <c r="T173" s="234"/>
      <c r="U173" s="234"/>
      <c r="V173" s="106"/>
      <c r="W173" s="106"/>
      <c r="X173" s="106"/>
      <c r="Y173" s="106"/>
      <c r="Z173" s="11"/>
    </row>
    <row r="174" spans="1:26" x14ac:dyDescent="0.3">
      <c r="A174" s="40"/>
      <c r="B174" s="18"/>
      <c r="C174" s="18"/>
      <c r="D174" s="18"/>
      <c r="E174" s="75"/>
      <c r="F174" s="106"/>
      <c r="G174" s="106"/>
      <c r="H174" s="106"/>
      <c r="I174" s="106"/>
      <c r="J174" s="106"/>
      <c r="K174" s="106"/>
      <c r="L174" s="106"/>
      <c r="M174" s="18"/>
      <c r="N174" s="106"/>
      <c r="O174" s="106"/>
      <c r="P174" s="106"/>
      <c r="Q174" s="106"/>
      <c r="R174" s="106"/>
      <c r="S174" s="106"/>
      <c r="T174" s="106"/>
      <c r="U174" s="106"/>
      <c r="V174" s="106"/>
      <c r="W174" s="106"/>
      <c r="X174" s="106"/>
      <c r="Y174" s="106"/>
      <c r="Z174" s="11"/>
    </row>
    <row r="175" spans="1:26" x14ac:dyDescent="0.3">
      <c r="A175" s="40"/>
      <c r="B175" s="18"/>
      <c r="C175" s="18"/>
      <c r="D175" s="18"/>
      <c r="E175" s="75" t="s">
        <v>3040</v>
      </c>
      <c r="F175" s="107" t="s">
        <v>2822</v>
      </c>
      <c r="G175" s="106"/>
      <c r="H175" s="106"/>
      <c r="I175" s="106"/>
      <c r="J175" s="106"/>
      <c r="K175" s="106"/>
      <c r="L175" s="106"/>
      <c r="M175" s="18"/>
      <c r="N175" s="106"/>
      <c r="O175" s="106"/>
      <c r="P175" s="106"/>
      <c r="Q175" s="106"/>
      <c r="R175" s="106"/>
      <c r="S175" s="106"/>
      <c r="T175" s="106"/>
      <c r="U175" s="106"/>
      <c r="V175" s="106"/>
      <c r="W175" s="76"/>
      <c r="X175" s="106"/>
      <c r="Y175" s="106"/>
      <c r="Z175" s="11"/>
    </row>
    <row r="176" spans="1:26" ht="15" customHeight="1" x14ac:dyDescent="0.3">
      <c r="A176" s="40"/>
      <c r="B176" s="18"/>
      <c r="C176" s="18"/>
      <c r="D176" s="18"/>
      <c r="E176" s="75"/>
      <c r="F176" s="106"/>
      <c r="G176" s="234" t="s">
        <v>2823</v>
      </c>
      <c r="H176" s="234"/>
      <c r="I176" s="234"/>
      <c r="J176" s="234"/>
      <c r="K176" s="234"/>
      <c r="L176" s="234"/>
      <c r="M176" s="234"/>
      <c r="N176" s="234"/>
      <c r="O176" s="234"/>
      <c r="P176" s="234"/>
      <c r="Q176" s="234"/>
      <c r="R176" s="234"/>
      <c r="S176" s="234"/>
      <c r="T176" s="234"/>
      <c r="U176" s="234"/>
      <c r="V176" s="106"/>
      <c r="W176" s="106"/>
      <c r="X176" s="106"/>
      <c r="Y176" s="106"/>
      <c r="Z176" s="11"/>
    </row>
    <row r="177" spans="1:26" x14ac:dyDescent="0.3">
      <c r="A177" s="40"/>
      <c r="B177" s="18"/>
      <c r="C177" s="18"/>
      <c r="D177" s="18"/>
      <c r="E177" s="75"/>
      <c r="F177" s="106"/>
      <c r="G177" s="234"/>
      <c r="H177" s="234"/>
      <c r="I177" s="234"/>
      <c r="J177" s="234"/>
      <c r="K177" s="234"/>
      <c r="L177" s="234"/>
      <c r="M177" s="234"/>
      <c r="N177" s="234"/>
      <c r="O177" s="234"/>
      <c r="P177" s="234"/>
      <c r="Q177" s="234"/>
      <c r="R177" s="234"/>
      <c r="S177" s="234"/>
      <c r="T177" s="234"/>
      <c r="U177" s="234"/>
      <c r="V177" s="106"/>
      <c r="W177" s="106"/>
      <c r="X177" s="106"/>
      <c r="Y177" s="106"/>
      <c r="Z177" s="11"/>
    </row>
    <row r="178" spans="1:26" x14ac:dyDescent="0.3">
      <c r="A178" s="40"/>
      <c r="B178" s="18"/>
      <c r="C178" s="18"/>
      <c r="D178" s="18"/>
      <c r="E178" s="75"/>
      <c r="F178" s="106"/>
      <c r="G178" s="106"/>
      <c r="H178" s="106"/>
      <c r="I178" s="106"/>
      <c r="J178" s="106"/>
      <c r="K178" s="106"/>
      <c r="L178" s="106"/>
      <c r="M178" s="18"/>
      <c r="N178" s="106"/>
      <c r="O178" s="106"/>
      <c r="P178" s="106"/>
      <c r="Q178" s="106"/>
      <c r="R178" s="106"/>
      <c r="S178" s="106"/>
      <c r="T178" s="106"/>
      <c r="U178" s="106"/>
      <c r="V178" s="106"/>
      <c r="W178" s="106"/>
      <c r="X178" s="106"/>
      <c r="Y178" s="106"/>
      <c r="Z178" s="11"/>
    </row>
    <row r="179" spans="1:26" x14ac:dyDescent="0.3">
      <c r="A179" s="40"/>
      <c r="B179" s="18"/>
      <c r="C179" s="18"/>
      <c r="D179" s="18"/>
      <c r="E179" s="75" t="s">
        <v>3041</v>
      </c>
      <c r="F179" s="107" t="s">
        <v>2824</v>
      </c>
      <c r="G179" s="106"/>
      <c r="H179" s="106"/>
      <c r="I179" s="106"/>
      <c r="J179" s="106"/>
      <c r="K179" s="106"/>
      <c r="L179" s="106"/>
      <c r="M179" s="18"/>
      <c r="N179" s="106"/>
      <c r="O179" s="106"/>
      <c r="P179" s="106"/>
      <c r="Q179" s="106"/>
      <c r="R179" s="106"/>
      <c r="S179" s="106"/>
      <c r="T179" s="106"/>
      <c r="U179" s="106"/>
      <c r="V179" s="106"/>
      <c r="W179" s="76"/>
      <c r="X179" s="106"/>
      <c r="Y179" s="106"/>
      <c r="Z179" s="11"/>
    </row>
    <row r="180" spans="1:26" ht="15" customHeight="1" x14ac:dyDescent="0.3">
      <c r="A180" s="40"/>
      <c r="B180" s="18"/>
      <c r="C180" s="18"/>
      <c r="D180" s="18"/>
      <c r="E180" s="75"/>
      <c r="F180" s="106"/>
      <c r="G180" s="234" t="s">
        <v>2825</v>
      </c>
      <c r="H180" s="234"/>
      <c r="I180" s="234"/>
      <c r="J180" s="234"/>
      <c r="K180" s="234"/>
      <c r="L180" s="234"/>
      <c r="M180" s="234"/>
      <c r="N180" s="234"/>
      <c r="O180" s="234"/>
      <c r="P180" s="234"/>
      <c r="Q180" s="234"/>
      <c r="R180" s="234"/>
      <c r="S180" s="234"/>
      <c r="T180" s="234"/>
      <c r="U180" s="234"/>
      <c r="V180" s="106"/>
      <c r="W180" s="106"/>
      <c r="X180" s="106"/>
      <c r="Y180" s="106"/>
      <c r="Z180" s="11"/>
    </row>
    <row r="181" spans="1:26" x14ac:dyDescent="0.3">
      <c r="A181" s="40"/>
      <c r="B181" s="18"/>
      <c r="C181" s="18"/>
      <c r="D181" s="18"/>
      <c r="E181" s="75"/>
      <c r="F181" s="106"/>
      <c r="G181" s="234"/>
      <c r="H181" s="234"/>
      <c r="I181" s="234"/>
      <c r="J181" s="234"/>
      <c r="K181" s="234"/>
      <c r="L181" s="234"/>
      <c r="M181" s="234"/>
      <c r="N181" s="234"/>
      <c r="O181" s="234"/>
      <c r="P181" s="234"/>
      <c r="Q181" s="234"/>
      <c r="R181" s="234"/>
      <c r="S181" s="234"/>
      <c r="T181" s="234"/>
      <c r="U181" s="234"/>
      <c r="V181" s="106"/>
      <c r="W181" s="106"/>
      <c r="X181" s="106"/>
      <c r="Y181" s="106"/>
      <c r="Z181" s="11"/>
    </row>
    <row r="182" spans="1:26" x14ac:dyDescent="0.3">
      <c r="A182" s="40"/>
      <c r="B182" s="18"/>
      <c r="C182" s="18"/>
      <c r="D182" s="18"/>
      <c r="E182" s="75"/>
      <c r="F182" s="106"/>
      <c r="G182" s="106"/>
      <c r="H182" s="106"/>
      <c r="I182" s="106"/>
      <c r="J182" s="106"/>
      <c r="K182" s="106"/>
      <c r="L182" s="106"/>
      <c r="M182" s="18"/>
      <c r="N182" s="106"/>
      <c r="O182" s="106"/>
      <c r="P182" s="106"/>
      <c r="Q182" s="106"/>
      <c r="R182" s="106"/>
      <c r="S182" s="106"/>
      <c r="T182" s="106"/>
      <c r="U182" s="106"/>
      <c r="V182" s="106"/>
      <c r="W182" s="106"/>
      <c r="X182" s="106"/>
      <c r="Y182" s="106"/>
      <c r="Z182" s="11"/>
    </row>
    <row r="183" spans="1:26" x14ac:dyDescent="0.3">
      <c r="A183" s="40"/>
      <c r="B183" s="18"/>
      <c r="C183" s="18"/>
      <c r="D183" s="18"/>
      <c r="E183" s="75" t="s">
        <v>3042</v>
      </c>
      <c r="F183" s="107" t="s">
        <v>2826</v>
      </c>
      <c r="G183" s="106"/>
      <c r="H183" s="106"/>
      <c r="I183" s="106"/>
      <c r="J183" s="106"/>
      <c r="K183" s="106"/>
      <c r="L183" s="106"/>
      <c r="M183" s="18"/>
      <c r="N183" s="106"/>
      <c r="O183" s="106"/>
      <c r="P183" s="106"/>
      <c r="Q183" s="106"/>
      <c r="R183" s="106"/>
      <c r="S183" s="106"/>
      <c r="T183" s="106"/>
      <c r="U183" s="106"/>
      <c r="V183" s="106"/>
      <c r="W183" s="76"/>
      <c r="X183" s="106"/>
      <c r="Y183" s="106"/>
      <c r="Z183" s="11"/>
    </row>
    <row r="184" spans="1:26" ht="15" customHeight="1" x14ac:dyDescent="0.3">
      <c r="A184" s="40"/>
      <c r="B184" s="18"/>
      <c r="C184" s="18"/>
      <c r="D184" s="18"/>
      <c r="E184" s="75"/>
      <c r="F184" s="106"/>
      <c r="G184" s="234" t="s">
        <v>2827</v>
      </c>
      <c r="H184" s="234"/>
      <c r="I184" s="234"/>
      <c r="J184" s="234"/>
      <c r="K184" s="234"/>
      <c r="L184" s="234"/>
      <c r="M184" s="234"/>
      <c r="N184" s="234"/>
      <c r="O184" s="234"/>
      <c r="P184" s="234"/>
      <c r="Q184" s="234"/>
      <c r="R184" s="234"/>
      <c r="S184" s="234"/>
      <c r="T184" s="234"/>
      <c r="U184" s="234"/>
      <c r="V184" s="106"/>
      <c r="W184" s="106"/>
      <c r="X184" s="106"/>
      <c r="Y184" s="106"/>
      <c r="Z184" s="11"/>
    </row>
    <row r="185" spans="1:26" x14ac:dyDescent="0.3">
      <c r="A185" s="40"/>
      <c r="B185" s="18"/>
      <c r="C185" s="18"/>
      <c r="D185" s="18"/>
      <c r="E185" s="75"/>
      <c r="F185" s="106"/>
      <c r="G185" s="234"/>
      <c r="H185" s="234"/>
      <c r="I185" s="234"/>
      <c r="J185" s="234"/>
      <c r="K185" s="234"/>
      <c r="L185" s="234"/>
      <c r="M185" s="234"/>
      <c r="N185" s="234"/>
      <c r="O185" s="234"/>
      <c r="P185" s="234"/>
      <c r="Q185" s="234"/>
      <c r="R185" s="234"/>
      <c r="S185" s="234"/>
      <c r="T185" s="234"/>
      <c r="U185" s="234"/>
      <c r="V185" s="106"/>
      <c r="W185" s="106"/>
      <c r="X185" s="106"/>
      <c r="Y185" s="106"/>
      <c r="Z185" s="11"/>
    </row>
    <row r="186" spans="1:26" x14ac:dyDescent="0.3">
      <c r="A186" s="40"/>
      <c r="B186" s="18"/>
      <c r="C186" s="18"/>
      <c r="D186" s="18"/>
      <c r="E186" s="75"/>
      <c r="F186" s="106"/>
      <c r="G186" s="106"/>
      <c r="H186" s="106"/>
      <c r="I186" s="106"/>
      <c r="J186" s="106"/>
      <c r="K186" s="106"/>
      <c r="L186" s="106"/>
      <c r="M186" s="18"/>
      <c r="N186" s="106"/>
      <c r="O186" s="106"/>
      <c r="P186" s="106"/>
      <c r="Q186" s="106"/>
      <c r="R186" s="106"/>
      <c r="S186" s="106"/>
      <c r="T186" s="106"/>
      <c r="U186" s="106"/>
      <c r="V186" s="106"/>
      <c r="W186" s="106"/>
      <c r="X186" s="106"/>
      <c r="Y186" s="106"/>
      <c r="Z186" s="11"/>
    </row>
    <row r="187" spans="1:26" x14ac:dyDescent="0.3">
      <c r="A187" s="40"/>
      <c r="B187" s="18"/>
      <c r="C187" s="18"/>
      <c r="D187" s="18"/>
      <c r="E187" s="75" t="s">
        <v>3043</v>
      </c>
      <c r="F187" s="107" t="s">
        <v>2828</v>
      </c>
      <c r="G187" s="106"/>
      <c r="H187" s="106"/>
      <c r="I187" s="106"/>
      <c r="J187" s="106"/>
      <c r="K187" s="106"/>
      <c r="L187" s="106"/>
      <c r="M187" s="18"/>
      <c r="N187" s="106"/>
      <c r="O187" s="106"/>
      <c r="P187" s="106"/>
      <c r="Q187" s="106"/>
      <c r="R187" s="106"/>
      <c r="S187" s="106"/>
      <c r="T187" s="106"/>
      <c r="U187" s="106"/>
      <c r="V187" s="106"/>
      <c r="W187" s="76"/>
      <c r="X187" s="106"/>
      <c r="Y187" s="106"/>
      <c r="Z187" s="11"/>
    </row>
    <row r="188" spans="1:26" ht="15" customHeight="1" x14ac:dyDescent="0.3">
      <c r="A188" s="40"/>
      <c r="B188" s="18"/>
      <c r="C188" s="18"/>
      <c r="D188" s="18"/>
      <c r="E188" s="75"/>
      <c r="F188" s="106"/>
      <c r="G188" s="234" t="s">
        <v>2829</v>
      </c>
      <c r="H188" s="234"/>
      <c r="I188" s="234"/>
      <c r="J188" s="234"/>
      <c r="K188" s="234"/>
      <c r="L188" s="234"/>
      <c r="M188" s="234"/>
      <c r="N188" s="234"/>
      <c r="O188" s="234"/>
      <c r="P188" s="234"/>
      <c r="Q188" s="234"/>
      <c r="R188" s="234"/>
      <c r="S188" s="234"/>
      <c r="T188" s="234"/>
      <c r="U188" s="234"/>
      <c r="V188" s="106"/>
      <c r="W188" s="106"/>
      <c r="X188" s="106"/>
      <c r="Y188" s="106"/>
      <c r="Z188" s="11"/>
    </row>
    <row r="189" spans="1:26" x14ac:dyDescent="0.3">
      <c r="A189" s="40"/>
      <c r="B189" s="18"/>
      <c r="C189" s="18"/>
      <c r="D189" s="18"/>
      <c r="E189" s="75"/>
      <c r="F189" s="106"/>
      <c r="G189" s="234"/>
      <c r="H189" s="234"/>
      <c r="I189" s="234"/>
      <c r="J189" s="234"/>
      <c r="K189" s="234"/>
      <c r="L189" s="234"/>
      <c r="M189" s="234"/>
      <c r="N189" s="234"/>
      <c r="O189" s="234"/>
      <c r="P189" s="234"/>
      <c r="Q189" s="234"/>
      <c r="R189" s="234"/>
      <c r="S189" s="234"/>
      <c r="T189" s="234"/>
      <c r="U189" s="234"/>
      <c r="V189" s="106"/>
      <c r="W189" s="106"/>
      <c r="X189" s="106"/>
      <c r="Y189" s="106"/>
      <c r="Z189" s="11"/>
    </row>
    <row r="190" spans="1:26" x14ac:dyDescent="0.3">
      <c r="A190" s="40"/>
      <c r="B190" s="18"/>
      <c r="C190" s="18"/>
      <c r="D190" s="18"/>
      <c r="E190" s="75"/>
      <c r="F190" s="106"/>
      <c r="G190" s="234"/>
      <c r="H190" s="234"/>
      <c r="I190" s="234"/>
      <c r="J190" s="234"/>
      <c r="K190" s="234"/>
      <c r="L190" s="234"/>
      <c r="M190" s="234"/>
      <c r="N190" s="234"/>
      <c r="O190" s="234"/>
      <c r="P190" s="234"/>
      <c r="Q190" s="234"/>
      <c r="R190" s="234"/>
      <c r="S190" s="234"/>
      <c r="T190" s="234"/>
      <c r="U190" s="234"/>
      <c r="V190" s="106"/>
      <c r="W190" s="106"/>
      <c r="X190" s="106"/>
      <c r="Y190" s="106"/>
      <c r="Z190" s="11"/>
    </row>
    <row r="191" spans="1:26" x14ac:dyDescent="0.3">
      <c r="A191" s="40"/>
      <c r="B191" s="18"/>
      <c r="C191" s="18"/>
      <c r="D191" s="18"/>
      <c r="E191" s="75"/>
      <c r="F191" s="106"/>
      <c r="G191" s="234"/>
      <c r="H191" s="234"/>
      <c r="I191" s="234"/>
      <c r="J191" s="234"/>
      <c r="K191" s="234"/>
      <c r="L191" s="234"/>
      <c r="M191" s="234"/>
      <c r="N191" s="234"/>
      <c r="O191" s="234"/>
      <c r="P191" s="234"/>
      <c r="Q191" s="234"/>
      <c r="R191" s="234"/>
      <c r="S191" s="234"/>
      <c r="T191" s="234"/>
      <c r="U191" s="234"/>
      <c r="V191" s="106"/>
      <c r="W191" s="106"/>
      <c r="X191" s="106"/>
      <c r="Y191" s="106"/>
      <c r="Z191" s="11"/>
    </row>
    <row r="192" spans="1:26" x14ac:dyDescent="0.3">
      <c r="A192" s="40"/>
      <c r="B192" s="18"/>
      <c r="C192" s="18"/>
      <c r="D192" s="18"/>
      <c r="E192" s="75"/>
      <c r="F192" s="106"/>
      <c r="G192" s="234"/>
      <c r="H192" s="234"/>
      <c r="I192" s="234"/>
      <c r="J192" s="234"/>
      <c r="K192" s="234"/>
      <c r="L192" s="234"/>
      <c r="M192" s="234"/>
      <c r="N192" s="234"/>
      <c r="O192" s="234"/>
      <c r="P192" s="234"/>
      <c r="Q192" s="234"/>
      <c r="R192" s="234"/>
      <c r="S192" s="234"/>
      <c r="T192" s="234"/>
      <c r="U192" s="234"/>
      <c r="V192" s="106"/>
      <c r="W192" s="106"/>
      <c r="X192" s="106"/>
      <c r="Y192" s="106"/>
      <c r="Z192" s="11"/>
    </row>
    <row r="193" spans="1:26" x14ac:dyDescent="0.3">
      <c r="A193" s="40"/>
      <c r="B193" s="18"/>
      <c r="C193" s="18"/>
      <c r="D193" s="18"/>
      <c r="E193" s="75"/>
      <c r="F193" s="106"/>
      <c r="G193" s="106"/>
      <c r="H193" s="106"/>
      <c r="I193" s="106"/>
      <c r="J193" s="106"/>
      <c r="K193" s="106"/>
      <c r="L193" s="106"/>
      <c r="M193" s="18"/>
      <c r="N193" s="106"/>
      <c r="O193" s="106"/>
      <c r="P193" s="106"/>
      <c r="Q193" s="106"/>
      <c r="R193" s="106"/>
      <c r="S193" s="106"/>
      <c r="T193" s="106"/>
      <c r="U193" s="106"/>
      <c r="V193" s="106"/>
      <c r="W193" s="106"/>
      <c r="X193" s="106"/>
      <c r="Y193" s="106"/>
      <c r="Z193" s="11"/>
    </row>
    <row r="194" spans="1:26" x14ac:dyDescent="0.3">
      <c r="A194" s="40"/>
      <c r="B194" s="18"/>
      <c r="C194" s="18"/>
      <c r="D194" s="18"/>
      <c r="E194" s="75" t="s">
        <v>3044</v>
      </c>
      <c r="F194" s="107" t="s">
        <v>2830</v>
      </c>
      <c r="G194" s="106"/>
      <c r="H194" s="106"/>
      <c r="I194" s="106"/>
      <c r="J194" s="106"/>
      <c r="K194" s="106"/>
      <c r="L194" s="106"/>
      <c r="M194" s="18"/>
      <c r="N194" s="106"/>
      <c r="O194" s="106"/>
      <c r="P194" s="106"/>
      <c r="Q194" s="106"/>
      <c r="R194" s="106"/>
      <c r="S194" s="106"/>
      <c r="T194" s="106"/>
      <c r="U194" s="106"/>
      <c r="V194" s="106"/>
      <c r="W194" s="76"/>
      <c r="X194" s="106"/>
      <c r="Y194" s="106"/>
      <c r="Z194" s="11"/>
    </row>
    <row r="195" spans="1:26" ht="15" customHeight="1" x14ac:dyDescent="0.3">
      <c r="A195" s="40"/>
      <c r="B195" s="18"/>
      <c r="C195" s="18"/>
      <c r="D195" s="18"/>
      <c r="E195" s="75"/>
      <c r="F195" s="41"/>
      <c r="G195" s="235" t="s">
        <v>2831</v>
      </c>
      <c r="H195" s="235"/>
      <c r="I195" s="235"/>
      <c r="J195" s="235"/>
      <c r="K195" s="235"/>
      <c r="L195" s="235"/>
      <c r="M195" s="235"/>
      <c r="N195" s="235"/>
      <c r="O195" s="235"/>
      <c r="P195" s="235"/>
      <c r="Q195" s="235"/>
      <c r="R195" s="235"/>
      <c r="S195" s="235"/>
      <c r="T195" s="235"/>
      <c r="U195" s="235"/>
      <c r="V195" s="41"/>
      <c r="W195" s="41"/>
      <c r="X195" s="41"/>
      <c r="Y195" s="41"/>
      <c r="Z195" s="11"/>
    </row>
    <row r="196" spans="1:26" x14ac:dyDescent="0.3">
      <c r="A196" s="40"/>
      <c r="B196" s="18"/>
      <c r="C196" s="18"/>
      <c r="D196" s="18"/>
      <c r="E196" s="75"/>
      <c r="F196" s="41"/>
      <c r="G196" s="41"/>
      <c r="H196" s="42"/>
      <c r="I196" s="41"/>
      <c r="J196" s="41"/>
      <c r="K196" s="41"/>
      <c r="L196" s="41"/>
      <c r="M196" s="18"/>
      <c r="N196" s="41"/>
      <c r="O196" s="41"/>
      <c r="P196" s="41"/>
      <c r="Q196" s="41"/>
      <c r="R196" s="41"/>
      <c r="S196" s="41"/>
      <c r="T196" s="41"/>
      <c r="U196" s="41"/>
      <c r="V196" s="41"/>
      <c r="W196" s="41"/>
      <c r="X196" s="41"/>
      <c r="Y196" s="41"/>
      <c r="Z196" s="11"/>
    </row>
    <row r="197" spans="1:26" x14ac:dyDescent="0.3">
      <c r="A197" s="40"/>
      <c r="B197" s="18"/>
      <c r="C197" s="18"/>
      <c r="D197" s="18"/>
      <c r="E197" s="75" t="s">
        <v>3045</v>
      </c>
      <c r="F197" s="107" t="s">
        <v>2832</v>
      </c>
      <c r="G197" s="41"/>
      <c r="H197" s="42"/>
      <c r="I197" s="41"/>
      <c r="J197" s="41"/>
      <c r="K197" s="41"/>
      <c r="L197" s="41"/>
      <c r="M197" s="18"/>
      <c r="N197" s="41"/>
      <c r="O197" s="41"/>
      <c r="P197" s="41"/>
      <c r="Q197" s="41"/>
      <c r="R197" s="41"/>
      <c r="S197" s="41"/>
      <c r="T197" s="41"/>
      <c r="U197" s="41"/>
      <c r="V197" s="41"/>
      <c r="W197" s="76"/>
      <c r="X197" s="41"/>
      <c r="Y197" s="41"/>
      <c r="Z197" s="11"/>
    </row>
    <row r="198" spans="1:26" ht="15" customHeight="1" x14ac:dyDescent="0.3">
      <c r="A198" s="40"/>
      <c r="B198" s="18"/>
      <c r="C198" s="18"/>
      <c r="D198" s="18"/>
      <c r="E198" s="75"/>
      <c r="F198" s="43"/>
      <c r="G198" s="235" t="s">
        <v>2833</v>
      </c>
      <c r="H198" s="235"/>
      <c r="I198" s="235"/>
      <c r="J198" s="235"/>
      <c r="K198" s="235"/>
      <c r="L198" s="235"/>
      <c r="M198" s="235"/>
      <c r="N198" s="235"/>
      <c r="O198" s="235"/>
      <c r="P198" s="235"/>
      <c r="Q198" s="235"/>
      <c r="R198" s="235"/>
      <c r="S198" s="235"/>
      <c r="T198" s="235"/>
      <c r="U198" s="235"/>
      <c r="V198" s="44"/>
      <c r="W198" s="44"/>
      <c r="X198" s="44"/>
      <c r="Y198" s="44"/>
      <c r="Z198" s="11"/>
    </row>
    <row r="199" spans="1:26" x14ac:dyDescent="0.3">
      <c r="A199" s="40"/>
      <c r="B199" s="18"/>
      <c r="C199" s="18"/>
      <c r="D199" s="18"/>
      <c r="E199" s="75"/>
      <c r="F199" s="43"/>
      <c r="G199" s="43"/>
      <c r="H199" s="42"/>
      <c r="I199" s="43"/>
      <c r="J199" s="43"/>
      <c r="K199" s="43"/>
      <c r="L199" s="44"/>
      <c r="M199" s="18"/>
      <c r="N199" s="44"/>
      <c r="O199" s="44"/>
      <c r="P199" s="44"/>
      <c r="Q199" s="44"/>
      <c r="R199" s="44"/>
      <c r="S199" s="44"/>
      <c r="T199" s="44"/>
      <c r="U199" s="44"/>
      <c r="V199" s="44"/>
      <c r="W199" s="44"/>
      <c r="X199" s="44"/>
      <c r="Y199" s="44"/>
      <c r="Z199" s="11"/>
    </row>
    <row r="200" spans="1:26" x14ac:dyDescent="0.3">
      <c r="A200" s="40"/>
      <c r="B200" s="18"/>
      <c r="C200" s="18"/>
      <c r="D200" s="18"/>
      <c r="E200" s="75" t="s">
        <v>3046</v>
      </c>
      <c r="F200" s="107" t="s">
        <v>2834</v>
      </c>
      <c r="G200" s="43"/>
      <c r="H200" s="42"/>
      <c r="I200" s="43"/>
      <c r="J200" s="43"/>
      <c r="K200" s="43"/>
      <c r="L200" s="44"/>
      <c r="M200" s="18"/>
      <c r="N200" s="44"/>
      <c r="O200" s="44"/>
      <c r="P200" s="44"/>
      <c r="Q200" s="44"/>
      <c r="R200" s="44"/>
      <c r="S200" s="44"/>
      <c r="T200" s="44"/>
      <c r="U200" s="44"/>
      <c r="V200" s="44"/>
      <c r="W200" s="76"/>
      <c r="X200" s="44"/>
      <c r="Y200" s="44"/>
      <c r="Z200" s="11"/>
    </row>
    <row r="201" spans="1:26" ht="15" customHeight="1" x14ac:dyDescent="0.3">
      <c r="A201" s="40"/>
      <c r="B201" s="18"/>
      <c r="C201" s="18"/>
      <c r="D201" s="18"/>
      <c r="E201" s="75"/>
      <c r="F201" s="43"/>
      <c r="G201" s="234" t="s">
        <v>2835</v>
      </c>
      <c r="H201" s="234"/>
      <c r="I201" s="234"/>
      <c r="J201" s="234"/>
      <c r="K201" s="234"/>
      <c r="L201" s="234"/>
      <c r="M201" s="234"/>
      <c r="N201" s="234"/>
      <c r="O201" s="234"/>
      <c r="P201" s="234"/>
      <c r="Q201" s="234"/>
      <c r="R201" s="234"/>
      <c r="S201" s="234"/>
      <c r="T201" s="234"/>
      <c r="U201" s="234"/>
      <c r="V201" s="44"/>
      <c r="W201" s="44"/>
      <c r="X201" s="44"/>
      <c r="Y201" s="44"/>
      <c r="Z201" s="11"/>
    </row>
    <row r="202" spans="1:26" x14ac:dyDescent="0.3">
      <c r="A202" s="40"/>
      <c r="B202" s="18"/>
      <c r="C202" s="18"/>
      <c r="D202" s="18"/>
      <c r="E202" s="75"/>
      <c r="F202" s="43"/>
      <c r="G202" s="234"/>
      <c r="H202" s="234"/>
      <c r="I202" s="234"/>
      <c r="J202" s="234"/>
      <c r="K202" s="234"/>
      <c r="L202" s="234"/>
      <c r="M202" s="234"/>
      <c r="N202" s="234"/>
      <c r="O202" s="234"/>
      <c r="P202" s="234"/>
      <c r="Q202" s="234"/>
      <c r="R202" s="234"/>
      <c r="S202" s="234"/>
      <c r="T202" s="234"/>
      <c r="U202" s="234"/>
      <c r="V202" s="44"/>
      <c r="W202" s="44"/>
      <c r="X202" s="44"/>
      <c r="Y202" s="44"/>
      <c r="Z202" s="11"/>
    </row>
    <row r="203" spans="1:26" x14ac:dyDescent="0.3">
      <c r="A203" s="40"/>
      <c r="B203" s="18"/>
      <c r="C203" s="18"/>
      <c r="D203" s="18"/>
      <c r="E203" s="75"/>
      <c r="F203" s="43"/>
      <c r="G203" s="234"/>
      <c r="H203" s="234"/>
      <c r="I203" s="234"/>
      <c r="J203" s="234"/>
      <c r="K203" s="234"/>
      <c r="L203" s="234"/>
      <c r="M203" s="234"/>
      <c r="N203" s="234"/>
      <c r="O203" s="234"/>
      <c r="P203" s="234"/>
      <c r="Q203" s="234"/>
      <c r="R203" s="234"/>
      <c r="S203" s="234"/>
      <c r="T203" s="234"/>
      <c r="U203" s="234"/>
      <c r="V203" s="44"/>
      <c r="W203" s="44"/>
      <c r="X203" s="44"/>
      <c r="Y203" s="44"/>
      <c r="Z203" s="11"/>
    </row>
    <row r="204" spans="1:26" x14ac:dyDescent="0.3">
      <c r="A204" s="40"/>
      <c r="B204" s="18"/>
      <c r="C204" s="18"/>
      <c r="D204" s="18"/>
      <c r="E204" s="75"/>
      <c r="F204" s="43"/>
      <c r="G204" s="234"/>
      <c r="H204" s="234"/>
      <c r="I204" s="234"/>
      <c r="J204" s="234"/>
      <c r="K204" s="234"/>
      <c r="L204" s="234"/>
      <c r="M204" s="234"/>
      <c r="N204" s="234"/>
      <c r="O204" s="234"/>
      <c r="P204" s="234"/>
      <c r="Q204" s="234"/>
      <c r="R204" s="234"/>
      <c r="S204" s="234"/>
      <c r="T204" s="234"/>
      <c r="U204" s="234"/>
      <c r="V204" s="44"/>
      <c r="W204" s="44"/>
      <c r="X204" s="44"/>
      <c r="Y204" s="44"/>
      <c r="Z204" s="11"/>
    </row>
    <row r="205" spans="1:26" x14ac:dyDescent="0.3">
      <c r="A205" s="40"/>
      <c r="B205" s="18"/>
      <c r="C205" s="18"/>
      <c r="D205" s="18"/>
      <c r="E205" s="75"/>
      <c r="F205" s="43"/>
      <c r="G205" s="234"/>
      <c r="H205" s="234"/>
      <c r="I205" s="234"/>
      <c r="J205" s="234"/>
      <c r="K205" s="234"/>
      <c r="L205" s="234"/>
      <c r="M205" s="234"/>
      <c r="N205" s="234"/>
      <c r="O205" s="234"/>
      <c r="P205" s="234"/>
      <c r="Q205" s="234"/>
      <c r="R205" s="234"/>
      <c r="S205" s="234"/>
      <c r="T205" s="234"/>
      <c r="U205" s="234"/>
      <c r="V205" s="44"/>
      <c r="W205" s="44"/>
      <c r="X205" s="44"/>
      <c r="Y205" s="44"/>
      <c r="Z205" s="11"/>
    </row>
    <row r="206" spans="1:26" x14ac:dyDescent="0.3">
      <c r="A206" s="40"/>
      <c r="B206" s="18"/>
      <c r="C206" s="18"/>
      <c r="D206" s="18"/>
      <c r="E206" s="75"/>
      <c r="F206" s="43"/>
      <c r="G206" s="123"/>
      <c r="H206" s="123"/>
      <c r="I206" s="123"/>
      <c r="J206" s="123"/>
      <c r="K206" s="123"/>
      <c r="L206" s="123"/>
      <c r="M206" s="18"/>
      <c r="N206" s="44"/>
      <c r="O206" s="44"/>
      <c r="P206" s="44"/>
      <c r="Q206" s="44"/>
      <c r="R206" s="44"/>
      <c r="S206" s="44"/>
      <c r="T206" s="44"/>
      <c r="U206" s="44"/>
      <c r="V206" s="44"/>
      <c r="W206" s="44"/>
      <c r="X206" s="44"/>
      <c r="Y206" s="44"/>
      <c r="Z206" s="11"/>
    </row>
    <row r="207" spans="1:26" x14ac:dyDescent="0.3">
      <c r="A207" s="40"/>
      <c r="B207" s="18"/>
      <c r="C207" s="18"/>
      <c r="D207" s="18"/>
      <c r="E207" s="75" t="s">
        <v>3047</v>
      </c>
      <c r="F207" s="107" t="s">
        <v>2836</v>
      </c>
      <c r="G207" s="42"/>
      <c r="H207" s="42"/>
      <c r="I207" s="43"/>
      <c r="J207" s="43"/>
      <c r="K207" s="43"/>
      <c r="L207" s="44"/>
      <c r="M207" s="18"/>
      <c r="N207" s="44"/>
      <c r="O207" s="44"/>
      <c r="P207" s="44"/>
      <c r="Q207" s="44"/>
      <c r="R207" s="44"/>
      <c r="S207" s="44"/>
      <c r="T207" s="44"/>
      <c r="U207" s="44"/>
      <c r="V207" s="44"/>
      <c r="W207" s="76"/>
      <c r="X207" s="44"/>
      <c r="Y207" s="44"/>
      <c r="Z207" s="11"/>
    </row>
    <row r="208" spans="1:26" ht="15" customHeight="1" x14ac:dyDescent="0.3">
      <c r="A208" s="45"/>
      <c r="B208" s="18"/>
      <c r="C208" s="18"/>
      <c r="D208" s="77"/>
      <c r="E208" s="77"/>
      <c r="F208" s="42"/>
      <c r="G208" s="235" t="s">
        <v>2837</v>
      </c>
      <c r="H208" s="235"/>
      <c r="I208" s="235"/>
      <c r="J208" s="235"/>
      <c r="K208" s="235"/>
      <c r="L208" s="235"/>
      <c r="M208" s="235"/>
      <c r="N208" s="235"/>
      <c r="O208" s="235"/>
      <c r="P208" s="235"/>
      <c r="Q208" s="235"/>
      <c r="R208" s="235"/>
      <c r="S208" s="235"/>
      <c r="T208" s="235"/>
      <c r="U208" s="235"/>
      <c r="V208" s="44"/>
      <c r="W208" s="44"/>
      <c r="X208" s="44"/>
      <c r="Y208" s="44"/>
      <c r="Z208" s="11"/>
    </row>
    <row r="209" spans="1:27" ht="15" thickBot="1" x14ac:dyDescent="0.35">
      <c r="A209" s="12"/>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3"/>
    </row>
    <row r="210" spans="1:27" ht="24" thickBot="1" x14ac:dyDescent="0.35">
      <c r="A210" s="167" t="s">
        <v>2815</v>
      </c>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9"/>
      <c r="AA210" s="2"/>
    </row>
    <row r="211" spans="1:27" x14ac:dyDescent="0.3">
      <c r="A211" s="10"/>
      <c r="Z211" s="11"/>
    </row>
    <row r="212" spans="1:27" ht="15" customHeight="1" x14ac:dyDescent="0.3">
      <c r="A212" s="10"/>
      <c r="B212" s="236" t="s">
        <v>3064</v>
      </c>
      <c r="C212" s="236"/>
      <c r="D212" s="236"/>
      <c r="E212" s="236"/>
      <c r="F212" s="236"/>
      <c r="G212" s="236"/>
      <c r="H212" s="236"/>
      <c r="I212" s="236"/>
      <c r="J212" s="236"/>
      <c r="K212" s="236"/>
      <c r="L212" s="236"/>
      <c r="M212" s="236"/>
      <c r="N212" s="236"/>
      <c r="O212" s="124"/>
      <c r="P212" s="124"/>
      <c r="Q212" s="124"/>
      <c r="R212" s="124"/>
      <c r="S212" s="124"/>
      <c r="T212" s="124"/>
      <c r="U212" s="124"/>
      <c r="V212" s="124"/>
      <c r="W212" s="124"/>
      <c r="X212" s="124"/>
      <c r="Y212" s="124"/>
      <c r="Z212" s="11"/>
    </row>
    <row r="213" spans="1:27" ht="4.5" customHeight="1" x14ac:dyDescent="0.3">
      <c r="A213" s="10"/>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1"/>
    </row>
    <row r="214" spans="1:27" ht="15" customHeight="1" x14ac:dyDescent="0.3">
      <c r="A214" s="40" t="s">
        <v>2839</v>
      </c>
      <c r="B214" s="236" t="s">
        <v>3049</v>
      </c>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11"/>
    </row>
    <row r="215" spans="1:27" ht="4.5" customHeight="1" x14ac:dyDescent="0.3">
      <c r="A215" s="46"/>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1"/>
    </row>
    <row r="216" spans="1:27" ht="15" customHeight="1" x14ac:dyDescent="0.3">
      <c r="A216" s="40" t="s">
        <v>3038</v>
      </c>
      <c r="B216" s="236" t="s">
        <v>3050</v>
      </c>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11"/>
    </row>
    <row r="217" spans="1:27" ht="4.5" customHeight="1" x14ac:dyDescent="0.3">
      <c r="A217" s="46"/>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1"/>
    </row>
    <row r="218" spans="1:27" ht="15" customHeight="1" x14ac:dyDescent="0.3">
      <c r="A218" s="40" t="s">
        <v>3039</v>
      </c>
      <c r="B218" s="236" t="s">
        <v>3053</v>
      </c>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11"/>
    </row>
    <row r="219" spans="1:27" ht="4.5" customHeight="1" x14ac:dyDescent="0.3">
      <c r="A219" s="46"/>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1"/>
    </row>
    <row r="220" spans="1:27" ht="15" customHeight="1" x14ac:dyDescent="0.3">
      <c r="A220" s="40" t="s">
        <v>3040</v>
      </c>
      <c r="B220" s="236" t="s">
        <v>3054</v>
      </c>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11"/>
    </row>
    <row r="221" spans="1:27" x14ac:dyDescent="0.3">
      <c r="A221" s="4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11"/>
    </row>
    <row r="222" spans="1:27" ht="4.5" customHeight="1" x14ac:dyDescent="0.3">
      <c r="A222" s="46"/>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1"/>
    </row>
    <row r="223" spans="1:27" ht="15" customHeight="1" x14ac:dyDescent="0.3">
      <c r="A223" s="40" t="s">
        <v>3041</v>
      </c>
      <c r="B223" s="236" t="s">
        <v>3055</v>
      </c>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11"/>
    </row>
    <row r="224" spans="1:27" x14ac:dyDescent="0.3">
      <c r="A224" s="4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11"/>
    </row>
    <row r="225" spans="1:26" ht="4.5" customHeight="1" x14ac:dyDescent="0.3">
      <c r="A225" s="46"/>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1"/>
    </row>
    <row r="226" spans="1:26" ht="15" customHeight="1" x14ac:dyDescent="0.3">
      <c r="A226" s="40" t="s">
        <v>3042</v>
      </c>
      <c r="B226" s="236" t="s">
        <v>3056</v>
      </c>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11"/>
    </row>
    <row r="227" spans="1:26" ht="4.5" customHeight="1" x14ac:dyDescent="0.3">
      <c r="A227" s="46"/>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1"/>
    </row>
    <row r="228" spans="1:26" ht="15" customHeight="1" x14ac:dyDescent="0.3">
      <c r="A228" s="40" t="s">
        <v>3043</v>
      </c>
      <c r="B228" s="236" t="s">
        <v>3057</v>
      </c>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11"/>
    </row>
    <row r="229" spans="1:26" ht="4.5" customHeight="1" x14ac:dyDescent="0.3">
      <c r="A229" s="46"/>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1"/>
    </row>
    <row r="230" spans="1:26" ht="15" customHeight="1" x14ac:dyDescent="0.3">
      <c r="A230" s="40" t="s">
        <v>3044</v>
      </c>
      <c r="B230" s="236" t="s">
        <v>3058</v>
      </c>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11"/>
    </row>
    <row r="231" spans="1:26" ht="4.5" customHeight="1" x14ac:dyDescent="0.3">
      <c r="A231" s="46"/>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1"/>
    </row>
    <row r="232" spans="1:26" ht="15" customHeight="1" x14ac:dyDescent="0.3">
      <c r="A232" s="40" t="s">
        <v>3045</v>
      </c>
      <c r="B232" s="236" t="s">
        <v>3059</v>
      </c>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11"/>
    </row>
    <row r="233" spans="1:26" ht="4.5" customHeight="1" x14ac:dyDescent="0.3">
      <c r="A233" s="46"/>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1"/>
    </row>
    <row r="234" spans="1:26" ht="15" customHeight="1" x14ac:dyDescent="0.3">
      <c r="A234" s="40" t="s">
        <v>3046</v>
      </c>
      <c r="B234" s="236" t="s">
        <v>3060</v>
      </c>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11"/>
    </row>
    <row r="235" spans="1:26" x14ac:dyDescent="0.3">
      <c r="A235" s="46"/>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11"/>
    </row>
    <row r="236" spans="1:26" ht="4.5" customHeight="1" x14ac:dyDescent="0.3">
      <c r="A236" s="46"/>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1"/>
    </row>
    <row r="237" spans="1:26" ht="15" customHeight="1" x14ac:dyDescent="0.3">
      <c r="A237" s="40" t="s">
        <v>3047</v>
      </c>
      <c r="B237" s="236" t="s">
        <v>3061</v>
      </c>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11"/>
    </row>
    <row r="238" spans="1:26" x14ac:dyDescent="0.3">
      <c r="A238" s="46"/>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11"/>
    </row>
    <row r="239" spans="1:26" x14ac:dyDescent="0.3">
      <c r="A239" s="46"/>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11"/>
    </row>
    <row r="240" spans="1:26" ht="4.5" customHeight="1" x14ac:dyDescent="0.3">
      <c r="A240" s="46"/>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1"/>
    </row>
    <row r="241" spans="1:26" ht="15" customHeight="1" x14ac:dyDescent="0.3">
      <c r="A241" s="40" t="s">
        <v>3051</v>
      </c>
      <c r="B241" s="236" t="s">
        <v>3062</v>
      </c>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11"/>
    </row>
    <row r="242" spans="1:26" ht="4.5" customHeight="1" x14ac:dyDescent="0.3">
      <c r="A242" s="46"/>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1"/>
    </row>
    <row r="243" spans="1:26" ht="15" customHeight="1" x14ac:dyDescent="0.3">
      <c r="A243" s="40" t="s">
        <v>3052</v>
      </c>
      <c r="B243" s="236" t="s">
        <v>3063</v>
      </c>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11"/>
    </row>
    <row r="244" spans="1:26" x14ac:dyDescent="0.3">
      <c r="A244" s="10"/>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1"/>
    </row>
    <row r="245" spans="1:26" x14ac:dyDescent="0.3">
      <c r="A245" s="10"/>
      <c r="B245" s="58"/>
      <c r="C245" s="58"/>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1"/>
    </row>
    <row r="246" spans="1:26" ht="23.4" x14ac:dyDescent="0.3">
      <c r="A246" s="10"/>
      <c r="B246" s="58"/>
      <c r="C246" s="58"/>
      <c r="D246" s="124"/>
      <c r="E246" s="124"/>
      <c r="F246" s="124"/>
      <c r="I246" s="239" t="s">
        <v>3048</v>
      </c>
      <c r="J246" s="239"/>
      <c r="K246" s="240"/>
      <c r="L246" s="240"/>
      <c r="M246" s="124"/>
      <c r="N246" s="124"/>
      <c r="O246" s="124"/>
      <c r="P246" s="124"/>
      <c r="Q246" s="124"/>
      <c r="R246" s="124"/>
      <c r="S246" s="124"/>
      <c r="T246" s="124"/>
      <c r="U246" s="124"/>
      <c r="V246" s="124"/>
      <c r="W246" s="124"/>
      <c r="X246" s="124"/>
      <c r="Y246" s="124"/>
      <c r="Z246" s="11"/>
    </row>
    <row r="247" spans="1:26" x14ac:dyDescent="0.3">
      <c r="A247" s="10"/>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1"/>
    </row>
    <row r="248" spans="1:26" x14ac:dyDescent="0.3">
      <c r="A248" s="10"/>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1"/>
    </row>
    <row r="249" spans="1:26" ht="35.25" customHeight="1" x14ac:dyDescent="0.3">
      <c r="A249" s="10"/>
      <c r="B249" s="124"/>
      <c r="C249" s="37" t="s">
        <v>2840</v>
      </c>
      <c r="D249" s="233"/>
      <c r="E249" s="233"/>
      <c r="F249" s="233"/>
      <c r="G249" s="233"/>
      <c r="H249" s="233"/>
      <c r="J249" s="151"/>
      <c r="K249" s="151"/>
      <c r="L249" s="37" t="s">
        <v>2842</v>
      </c>
      <c r="M249" s="233"/>
      <c r="N249" s="233"/>
      <c r="O249" s="233"/>
      <c r="P249" s="233"/>
      <c r="Q249" s="233"/>
      <c r="R249" s="233"/>
      <c r="S249" s="233"/>
      <c r="T249" s="233"/>
      <c r="U249" s="233"/>
      <c r="V249" s="233"/>
      <c r="W249" s="233"/>
      <c r="X249" s="233"/>
      <c r="Y249" s="233"/>
      <c r="Z249" s="11"/>
    </row>
    <row r="250" spans="1:26" x14ac:dyDescent="0.3">
      <c r="A250" s="10"/>
      <c r="B250" s="124"/>
      <c r="C250" s="37"/>
      <c r="D250" s="124"/>
      <c r="E250" s="124"/>
      <c r="F250" s="124"/>
      <c r="G250" s="124"/>
      <c r="I250" s="37"/>
      <c r="J250" s="124"/>
      <c r="K250" s="124"/>
      <c r="L250" s="124"/>
      <c r="M250" s="124"/>
      <c r="N250" s="124"/>
      <c r="O250" s="124"/>
      <c r="P250" s="124"/>
      <c r="Q250" s="124"/>
      <c r="R250" s="124"/>
      <c r="S250" s="124"/>
      <c r="T250" s="124"/>
      <c r="U250" s="124"/>
      <c r="V250" s="124"/>
      <c r="W250" s="124"/>
      <c r="X250" s="124"/>
      <c r="Y250" s="124"/>
      <c r="Z250" s="11"/>
    </row>
    <row r="251" spans="1:26" ht="28.5" customHeight="1" x14ac:dyDescent="0.3">
      <c r="A251" s="10"/>
      <c r="B251" s="35"/>
      <c r="C251" s="37" t="s">
        <v>2841</v>
      </c>
      <c r="D251" s="243"/>
      <c r="E251" s="243"/>
      <c r="F251" s="243"/>
      <c r="G251" s="243"/>
      <c r="H251" s="243"/>
      <c r="J251" s="151"/>
      <c r="K251" s="151"/>
      <c r="L251" s="1" t="s">
        <v>2843</v>
      </c>
      <c r="M251" s="233"/>
      <c r="N251" s="233"/>
      <c r="O251" s="233"/>
      <c r="P251" s="233"/>
      <c r="Q251" s="233"/>
      <c r="R251" s="233"/>
      <c r="S251" s="233"/>
      <c r="T251" s="233"/>
      <c r="U251" s="233"/>
      <c r="V251" s="233"/>
      <c r="W251" s="233"/>
      <c r="X251" s="233"/>
      <c r="Y251" s="233"/>
      <c r="Z251" s="11"/>
    </row>
    <row r="252" spans="1:26" ht="28.5" customHeight="1" x14ac:dyDescent="0.3">
      <c r="A252" s="10"/>
      <c r="B252" s="35"/>
      <c r="C252" s="37"/>
      <c r="D252" s="35"/>
      <c r="E252" s="35"/>
      <c r="F252" s="35"/>
      <c r="G252" s="47"/>
      <c r="I252" s="37"/>
      <c r="J252" s="124"/>
      <c r="K252" s="124"/>
      <c r="L252" s="124"/>
      <c r="M252" s="124"/>
      <c r="N252" s="124"/>
      <c r="O252" s="124"/>
      <c r="P252" s="124"/>
      <c r="Q252" s="124"/>
      <c r="R252" s="124"/>
      <c r="S252" s="124"/>
      <c r="T252" s="124"/>
      <c r="U252" s="124"/>
      <c r="V252" s="124"/>
      <c r="W252" s="124"/>
      <c r="X252" s="124"/>
      <c r="Y252" s="124"/>
      <c r="Z252" s="11"/>
    </row>
    <row r="253" spans="1:26" ht="28.5" customHeight="1" x14ac:dyDescent="0.3">
      <c r="A253" s="10"/>
      <c r="B253" s="37"/>
      <c r="C253" s="35"/>
      <c r="D253" s="35"/>
      <c r="E253" s="35"/>
      <c r="F253" s="35"/>
      <c r="G253" s="47"/>
      <c r="J253" s="151"/>
      <c r="K253" s="151"/>
      <c r="L253" s="1" t="s">
        <v>2844</v>
      </c>
      <c r="M253" s="233"/>
      <c r="N253" s="233"/>
      <c r="O253" s="233"/>
      <c r="P253" s="233"/>
      <c r="Q253" s="233"/>
      <c r="R253" s="233"/>
      <c r="S253" s="233"/>
      <c r="T253" s="233"/>
      <c r="U253" s="233"/>
      <c r="V253" s="233"/>
      <c r="W253" s="233"/>
      <c r="X253" s="233"/>
      <c r="Y253" s="233"/>
      <c r="Z253" s="11"/>
    </row>
    <row r="254" spans="1:26" ht="28.5" customHeight="1" x14ac:dyDescent="0.3">
      <c r="A254" s="10"/>
      <c r="B254" s="37"/>
      <c r="C254" s="128"/>
      <c r="D254" s="35"/>
      <c r="E254" s="35"/>
      <c r="F254" s="35"/>
      <c r="G254" s="47"/>
      <c r="J254" s="151"/>
      <c r="K254" s="151"/>
      <c r="M254" s="124"/>
      <c r="N254" s="124"/>
      <c r="O254" s="124"/>
      <c r="P254" s="124"/>
      <c r="Q254" s="124"/>
      <c r="R254" s="124"/>
      <c r="S254" s="124"/>
      <c r="T254" s="124"/>
      <c r="U254" s="124"/>
      <c r="V254" s="124"/>
      <c r="W254" s="124"/>
      <c r="X254" s="124"/>
      <c r="Y254" s="124"/>
      <c r="Z254" s="11"/>
    </row>
    <row r="255" spans="1:26" ht="28.5" customHeight="1" x14ac:dyDescent="0.3">
      <c r="A255" s="10"/>
      <c r="B255" s="37"/>
      <c r="C255" s="242" t="s">
        <v>3089</v>
      </c>
      <c r="D255" s="242"/>
      <c r="E255" s="242"/>
      <c r="F255" s="242"/>
      <c r="G255" s="242"/>
      <c r="H255" s="242"/>
      <c r="I255" s="242"/>
      <c r="J255" s="242"/>
      <c r="K255" s="242"/>
      <c r="L255" s="242"/>
      <c r="M255" s="242"/>
      <c r="N255" s="242"/>
      <c r="O255" s="242"/>
      <c r="P255" s="242"/>
      <c r="Q255" s="242"/>
      <c r="R255" s="242"/>
      <c r="S255" s="242"/>
      <c r="T255" s="242"/>
      <c r="U255" s="242"/>
      <c r="V255" s="242"/>
      <c r="W255" s="242"/>
      <c r="X255" s="124"/>
      <c r="Y255" s="124"/>
      <c r="Z255" s="11"/>
    </row>
    <row r="256" spans="1:26" ht="15.75" customHeight="1" thickBot="1" x14ac:dyDescent="0.35">
      <c r="A256" s="12"/>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3"/>
    </row>
  </sheetData>
  <sheetProtection algorithmName="SHA-512" hashValue="0v84b3LJclYfMGKO0iQgu1Xw+mvTrlSSUSwfyQ3L+cUEWIF+9xfRlM3oQLOy45YRCuLVVm4eVdDeGL0ojWd6AQ==" saltValue="XYnpa087yrmCtwLFhi6QHA==" spinCount="100000" sheet="1" objects="1" scenarios="1" selectLockedCells="1"/>
  <mergeCells count="631">
    <mergeCell ref="A8:B8"/>
    <mergeCell ref="C8:E8"/>
    <mergeCell ref="H8:I8"/>
    <mergeCell ref="T8:U8"/>
    <mergeCell ref="A10:H10"/>
    <mergeCell ref="I10:Z10"/>
    <mergeCell ref="C2:T3"/>
    <mergeCell ref="U2:Z2"/>
    <mergeCell ref="U3:Z3"/>
    <mergeCell ref="C4:T4"/>
    <mergeCell ref="U4:Z4"/>
    <mergeCell ref="A6:Z6"/>
    <mergeCell ref="K16:L16"/>
    <mergeCell ref="K17:L17"/>
    <mergeCell ref="K18:L18"/>
    <mergeCell ref="A21:Z21"/>
    <mergeCell ref="A23:Z23"/>
    <mergeCell ref="A24:Z24"/>
    <mergeCell ref="C12:D12"/>
    <mergeCell ref="K12:L12"/>
    <mergeCell ref="O12:Y18"/>
    <mergeCell ref="K13:L13"/>
    <mergeCell ref="K14:L14"/>
    <mergeCell ref="B15:E15"/>
    <mergeCell ref="G15:H15"/>
    <mergeCell ref="K15:L15"/>
    <mergeCell ref="B16:E19"/>
    <mergeCell ref="G16:H19"/>
    <mergeCell ref="Y25:Z25"/>
    <mergeCell ref="H26:I26"/>
    <mergeCell ref="J26:L26"/>
    <mergeCell ref="M26:R26"/>
    <mergeCell ref="S26:T26"/>
    <mergeCell ref="U26:V26"/>
    <mergeCell ref="W26:X26"/>
    <mergeCell ref="Y26:Z26"/>
    <mergeCell ref="H25:I25"/>
    <mergeCell ref="J25:L25"/>
    <mergeCell ref="M25:R25"/>
    <mergeCell ref="S25:T25"/>
    <mergeCell ref="U25:V25"/>
    <mergeCell ref="W25:X25"/>
    <mergeCell ref="Y27:Z27"/>
    <mergeCell ref="H28:I28"/>
    <mergeCell ref="J28:L28"/>
    <mergeCell ref="M28:R28"/>
    <mergeCell ref="S28:T28"/>
    <mergeCell ref="U28:V28"/>
    <mergeCell ref="W28:X28"/>
    <mergeCell ref="Y28:Z28"/>
    <mergeCell ref="H27:I27"/>
    <mergeCell ref="J27:L27"/>
    <mergeCell ref="M27:R27"/>
    <mergeCell ref="S27:T27"/>
    <mergeCell ref="U27:V27"/>
    <mergeCell ref="W27:X27"/>
    <mergeCell ref="Y29:Z29"/>
    <mergeCell ref="H30:I30"/>
    <mergeCell ref="J30:L30"/>
    <mergeCell ref="M30:R30"/>
    <mergeCell ref="S30:T30"/>
    <mergeCell ref="U30:V30"/>
    <mergeCell ref="W30:X30"/>
    <mergeCell ref="Y30:Z30"/>
    <mergeCell ref="H29:I29"/>
    <mergeCell ref="J29:L29"/>
    <mergeCell ref="M29:R29"/>
    <mergeCell ref="S29:T29"/>
    <mergeCell ref="U29:V29"/>
    <mergeCell ref="W29:X29"/>
    <mergeCell ref="Y31:Z31"/>
    <mergeCell ref="H32:I32"/>
    <mergeCell ref="J32:L32"/>
    <mergeCell ref="M32:R32"/>
    <mergeCell ref="S32:T32"/>
    <mergeCell ref="U32:V32"/>
    <mergeCell ref="W32:X32"/>
    <mergeCell ref="Y32:Z32"/>
    <mergeCell ref="H31:I31"/>
    <mergeCell ref="J31:L31"/>
    <mergeCell ref="M31:R31"/>
    <mergeCell ref="S31:T31"/>
    <mergeCell ref="U31:V31"/>
    <mergeCell ref="W31:X31"/>
    <mergeCell ref="Y33:Z33"/>
    <mergeCell ref="H34:I34"/>
    <mergeCell ref="J34:L34"/>
    <mergeCell ref="M34:R34"/>
    <mergeCell ref="S34:T34"/>
    <mergeCell ref="U34:V34"/>
    <mergeCell ref="W34:X34"/>
    <mergeCell ref="Y34:Z34"/>
    <mergeCell ref="H33:I33"/>
    <mergeCell ref="J33:L33"/>
    <mergeCell ref="M33:R33"/>
    <mergeCell ref="S33:T33"/>
    <mergeCell ref="U33:V33"/>
    <mergeCell ref="W33:X33"/>
    <mergeCell ref="Y35:Z35"/>
    <mergeCell ref="H36:I36"/>
    <mergeCell ref="J36:L36"/>
    <mergeCell ref="M36:R36"/>
    <mergeCell ref="S36:T36"/>
    <mergeCell ref="U36:V36"/>
    <mergeCell ref="W36:X36"/>
    <mergeCell ref="Y36:Z36"/>
    <mergeCell ref="H35:I35"/>
    <mergeCell ref="J35:L35"/>
    <mergeCell ref="M35:R35"/>
    <mergeCell ref="S35:T35"/>
    <mergeCell ref="U35:V35"/>
    <mergeCell ref="W35:X35"/>
    <mergeCell ref="Y37:Z37"/>
    <mergeCell ref="H38:I38"/>
    <mergeCell ref="J38:L38"/>
    <mergeCell ref="M38:R38"/>
    <mergeCell ref="S38:T38"/>
    <mergeCell ref="U38:V38"/>
    <mergeCell ref="W38:X38"/>
    <mergeCell ref="Y38:Z38"/>
    <mergeCell ref="H37:I37"/>
    <mergeCell ref="J37:L37"/>
    <mergeCell ref="M37:R37"/>
    <mergeCell ref="S37:T37"/>
    <mergeCell ref="U37:V37"/>
    <mergeCell ref="W37:X37"/>
    <mergeCell ref="Y39:Z39"/>
    <mergeCell ref="H40:I40"/>
    <mergeCell ref="J40:L40"/>
    <mergeCell ref="M40:R40"/>
    <mergeCell ref="S40:T40"/>
    <mergeCell ref="U40:V40"/>
    <mergeCell ref="W40:X40"/>
    <mergeCell ref="Y40:Z40"/>
    <mergeCell ref="H39:I39"/>
    <mergeCell ref="J39:L39"/>
    <mergeCell ref="M39:R39"/>
    <mergeCell ref="S39:T39"/>
    <mergeCell ref="U39:V39"/>
    <mergeCell ref="W39:X39"/>
    <mergeCell ref="Y41:Z41"/>
    <mergeCell ref="H42:I42"/>
    <mergeCell ref="J42:L42"/>
    <mergeCell ref="M42:R42"/>
    <mergeCell ref="S42:T42"/>
    <mergeCell ref="U42:V42"/>
    <mergeCell ref="W42:X42"/>
    <mergeCell ref="Y42:Z42"/>
    <mergeCell ref="H41:I41"/>
    <mergeCell ref="J41:L41"/>
    <mergeCell ref="M41:R41"/>
    <mergeCell ref="S41:T41"/>
    <mergeCell ref="U41:V41"/>
    <mergeCell ref="W41:X41"/>
    <mergeCell ref="Y43:Z43"/>
    <mergeCell ref="H44:I44"/>
    <mergeCell ref="J44:L44"/>
    <mergeCell ref="M44:R44"/>
    <mergeCell ref="S44:T44"/>
    <mergeCell ref="U44:V44"/>
    <mergeCell ref="W44:X44"/>
    <mergeCell ref="Y44:Z44"/>
    <mergeCell ref="H43:I43"/>
    <mergeCell ref="J43:L43"/>
    <mergeCell ref="M43:R43"/>
    <mergeCell ref="S43:T43"/>
    <mergeCell ref="U43:V43"/>
    <mergeCell ref="W43:X43"/>
    <mergeCell ref="Y45:Z45"/>
    <mergeCell ref="H46:I46"/>
    <mergeCell ref="J46:L46"/>
    <mergeCell ref="M46:R46"/>
    <mergeCell ref="S46:T46"/>
    <mergeCell ref="U46:V46"/>
    <mergeCell ref="W46:X46"/>
    <mergeCell ref="Y46:Z46"/>
    <mergeCell ref="H45:I45"/>
    <mergeCell ref="J45:L45"/>
    <mergeCell ref="M45:R45"/>
    <mergeCell ref="S45:T45"/>
    <mergeCell ref="U45:V45"/>
    <mergeCell ref="W45:X45"/>
    <mergeCell ref="Y47:Z47"/>
    <mergeCell ref="H48:I48"/>
    <mergeCell ref="J48:L48"/>
    <mergeCell ref="M48:R48"/>
    <mergeCell ref="S48:T48"/>
    <mergeCell ref="U48:V48"/>
    <mergeCell ref="W48:X48"/>
    <mergeCell ref="Y48:Z48"/>
    <mergeCell ref="H47:I47"/>
    <mergeCell ref="J47:L47"/>
    <mergeCell ref="M47:R47"/>
    <mergeCell ref="S47:T47"/>
    <mergeCell ref="U47:V47"/>
    <mergeCell ref="W47:X47"/>
    <mergeCell ref="Y49:Z49"/>
    <mergeCell ref="H50:I50"/>
    <mergeCell ref="J50:L50"/>
    <mergeCell ref="M50:R50"/>
    <mergeCell ref="S50:T50"/>
    <mergeCell ref="U50:V50"/>
    <mergeCell ref="W50:X50"/>
    <mergeCell ref="Y50:Z50"/>
    <mergeCell ref="H49:I49"/>
    <mergeCell ref="J49:L49"/>
    <mergeCell ref="M49:R49"/>
    <mergeCell ref="S49:T49"/>
    <mergeCell ref="U49:V49"/>
    <mergeCell ref="W49:X49"/>
    <mergeCell ref="Y51:Z51"/>
    <mergeCell ref="H52:I52"/>
    <mergeCell ref="J52:L52"/>
    <mergeCell ref="M52:R52"/>
    <mergeCell ref="S52:T52"/>
    <mergeCell ref="U52:V52"/>
    <mergeCell ref="W52:X52"/>
    <mergeCell ref="Y52:Z52"/>
    <mergeCell ref="H51:I51"/>
    <mergeCell ref="J51:L51"/>
    <mergeCell ref="M51:R51"/>
    <mergeCell ref="S51:T51"/>
    <mergeCell ref="U51:V51"/>
    <mergeCell ref="W51:X51"/>
    <mergeCell ref="Y53:Z53"/>
    <mergeCell ref="H54:I54"/>
    <mergeCell ref="J54:L54"/>
    <mergeCell ref="M54:R54"/>
    <mergeCell ref="S54:T54"/>
    <mergeCell ref="U54:V54"/>
    <mergeCell ref="W54:X54"/>
    <mergeCell ref="Y54:Z54"/>
    <mergeCell ref="H53:I53"/>
    <mergeCell ref="J53:L53"/>
    <mergeCell ref="M53:R53"/>
    <mergeCell ref="S53:T53"/>
    <mergeCell ref="U53:V53"/>
    <mergeCell ref="W53:X53"/>
    <mergeCell ref="Y55:Z55"/>
    <mergeCell ref="H56:I56"/>
    <mergeCell ref="J56:L56"/>
    <mergeCell ref="M56:R56"/>
    <mergeCell ref="S56:T56"/>
    <mergeCell ref="U56:V56"/>
    <mergeCell ref="W56:X56"/>
    <mergeCell ref="Y56:Z56"/>
    <mergeCell ref="H55:I55"/>
    <mergeCell ref="J55:L55"/>
    <mergeCell ref="M55:R55"/>
    <mergeCell ref="S55:T55"/>
    <mergeCell ref="U55:V55"/>
    <mergeCell ref="W55:X55"/>
    <mergeCell ref="Y57:Z57"/>
    <mergeCell ref="H58:I58"/>
    <mergeCell ref="J58:L58"/>
    <mergeCell ref="M58:R58"/>
    <mergeCell ref="S58:T58"/>
    <mergeCell ref="U58:V58"/>
    <mergeCell ref="W58:X58"/>
    <mergeCell ref="Y58:Z58"/>
    <mergeCell ref="H57:I57"/>
    <mergeCell ref="J57:L57"/>
    <mergeCell ref="M57:R57"/>
    <mergeCell ref="S57:T57"/>
    <mergeCell ref="U57:V57"/>
    <mergeCell ref="W57:X57"/>
    <mergeCell ref="Y59:Z59"/>
    <mergeCell ref="H60:I60"/>
    <mergeCell ref="J60:L60"/>
    <mergeCell ref="M60:R60"/>
    <mergeCell ref="S60:T60"/>
    <mergeCell ref="U60:V60"/>
    <mergeCell ref="W60:X60"/>
    <mergeCell ref="Y60:Z60"/>
    <mergeCell ref="H59:I59"/>
    <mergeCell ref="J59:L59"/>
    <mergeCell ref="M59:R59"/>
    <mergeCell ref="S59:T59"/>
    <mergeCell ref="U59:V59"/>
    <mergeCell ref="W59:X59"/>
    <mergeCell ref="Y61:Z61"/>
    <mergeCell ref="H62:I62"/>
    <mergeCell ref="J62:L62"/>
    <mergeCell ref="M62:R62"/>
    <mergeCell ref="S62:T62"/>
    <mergeCell ref="U62:V62"/>
    <mergeCell ref="W62:X62"/>
    <mergeCell ref="Y62:Z62"/>
    <mergeCell ref="H61:I61"/>
    <mergeCell ref="J61:L61"/>
    <mergeCell ref="M61:R61"/>
    <mergeCell ref="S61:T61"/>
    <mergeCell ref="U61:V61"/>
    <mergeCell ref="W61:X61"/>
    <mergeCell ref="Y63:Z63"/>
    <mergeCell ref="H64:I64"/>
    <mergeCell ref="J64:L64"/>
    <mergeCell ref="M64:R64"/>
    <mergeCell ref="S64:T64"/>
    <mergeCell ref="U64:V64"/>
    <mergeCell ref="W64:X64"/>
    <mergeCell ref="Y64:Z64"/>
    <mergeCell ref="H63:I63"/>
    <mergeCell ref="J63:L63"/>
    <mergeCell ref="M63:R63"/>
    <mergeCell ref="S63:T63"/>
    <mergeCell ref="U63:V63"/>
    <mergeCell ref="W63:X63"/>
    <mergeCell ref="Y65:Z65"/>
    <mergeCell ref="H66:I66"/>
    <mergeCell ref="J66:L66"/>
    <mergeCell ref="M66:R66"/>
    <mergeCell ref="S66:T66"/>
    <mergeCell ref="U66:V66"/>
    <mergeCell ref="W66:X66"/>
    <mergeCell ref="Y66:Z66"/>
    <mergeCell ref="H65:I65"/>
    <mergeCell ref="J65:L65"/>
    <mergeCell ref="M65:R65"/>
    <mergeCell ref="S65:T65"/>
    <mergeCell ref="U65:V65"/>
    <mergeCell ref="W65:X65"/>
    <mergeCell ref="Y67:Z67"/>
    <mergeCell ref="H68:I68"/>
    <mergeCell ref="J68:L68"/>
    <mergeCell ref="M68:R68"/>
    <mergeCell ref="S68:T68"/>
    <mergeCell ref="U68:V68"/>
    <mergeCell ref="W68:X68"/>
    <mergeCell ref="Y68:Z68"/>
    <mergeCell ref="H67:I67"/>
    <mergeCell ref="J67:L67"/>
    <mergeCell ref="M67:R67"/>
    <mergeCell ref="S67:T67"/>
    <mergeCell ref="U67:V67"/>
    <mergeCell ref="W67:X67"/>
    <mergeCell ref="Y69:Z69"/>
    <mergeCell ref="H70:I70"/>
    <mergeCell ref="J70:L70"/>
    <mergeCell ref="M70:R70"/>
    <mergeCell ref="S70:T70"/>
    <mergeCell ref="U70:V70"/>
    <mergeCell ref="W70:X70"/>
    <mergeCell ref="Y70:Z70"/>
    <mergeCell ref="H69:I69"/>
    <mergeCell ref="J69:L69"/>
    <mergeCell ref="M69:R69"/>
    <mergeCell ref="S69:T69"/>
    <mergeCell ref="U69:V69"/>
    <mergeCell ref="W69:X69"/>
    <mergeCell ref="Y71:Z71"/>
    <mergeCell ref="H72:I72"/>
    <mergeCell ref="J72:L72"/>
    <mergeCell ref="M72:R72"/>
    <mergeCell ref="S72:T72"/>
    <mergeCell ref="U72:V72"/>
    <mergeCell ref="W72:X72"/>
    <mergeCell ref="Y72:Z72"/>
    <mergeCell ref="H71:I71"/>
    <mergeCell ref="J71:L71"/>
    <mergeCell ref="M71:R71"/>
    <mergeCell ref="S71:T71"/>
    <mergeCell ref="U71:V71"/>
    <mergeCell ref="W71:X71"/>
    <mergeCell ref="Y73:Z73"/>
    <mergeCell ref="H74:I74"/>
    <mergeCell ref="J74:L74"/>
    <mergeCell ref="M74:R74"/>
    <mergeCell ref="S74:T74"/>
    <mergeCell ref="U74:V74"/>
    <mergeCell ref="W74:X74"/>
    <mergeCell ref="Y74:Z74"/>
    <mergeCell ref="H73:I73"/>
    <mergeCell ref="J73:L73"/>
    <mergeCell ref="M73:R73"/>
    <mergeCell ref="S73:T73"/>
    <mergeCell ref="U73:V73"/>
    <mergeCell ref="W73:X73"/>
    <mergeCell ref="Y75:Z75"/>
    <mergeCell ref="A76:Z76"/>
    <mergeCell ref="A77:Z77"/>
    <mergeCell ref="A78:A79"/>
    <mergeCell ref="B78:C79"/>
    <mergeCell ref="D78:D79"/>
    <mergeCell ref="E78:E79"/>
    <mergeCell ref="F78:G79"/>
    <mergeCell ref="H78:H79"/>
    <mergeCell ref="I78:I79"/>
    <mergeCell ref="H75:I75"/>
    <mergeCell ref="J75:L75"/>
    <mergeCell ref="M75:R75"/>
    <mergeCell ref="S75:T75"/>
    <mergeCell ref="U75:V75"/>
    <mergeCell ref="W75:X75"/>
    <mergeCell ref="B82:C82"/>
    <mergeCell ref="F82:G82"/>
    <mergeCell ref="J82:K82"/>
    <mergeCell ref="B83:C83"/>
    <mergeCell ref="F83:G83"/>
    <mergeCell ref="J83:K83"/>
    <mergeCell ref="Z78:Z79"/>
    <mergeCell ref="B80:C80"/>
    <mergeCell ref="F80:G80"/>
    <mergeCell ref="J80:K80"/>
    <mergeCell ref="B81:C81"/>
    <mergeCell ref="F81:G81"/>
    <mergeCell ref="J81:K81"/>
    <mergeCell ref="J78:K79"/>
    <mergeCell ref="L78:L79"/>
    <mergeCell ref="M78:M79"/>
    <mergeCell ref="N78:N79"/>
    <mergeCell ref="O78:O79"/>
    <mergeCell ref="P78:Y78"/>
    <mergeCell ref="B86:C86"/>
    <mergeCell ref="F86:G86"/>
    <mergeCell ref="J86:K86"/>
    <mergeCell ref="B87:C87"/>
    <mergeCell ref="F87:G87"/>
    <mergeCell ref="J87:K87"/>
    <mergeCell ref="B84:C84"/>
    <mergeCell ref="F84:G84"/>
    <mergeCell ref="J84:K84"/>
    <mergeCell ref="B85:C85"/>
    <mergeCell ref="F85:G85"/>
    <mergeCell ref="J85:K85"/>
    <mergeCell ref="B90:C90"/>
    <mergeCell ref="F90:G90"/>
    <mergeCell ref="J90:K90"/>
    <mergeCell ref="B91:C91"/>
    <mergeCell ref="F91:G91"/>
    <mergeCell ref="J91:K91"/>
    <mergeCell ref="B88:C88"/>
    <mergeCell ref="F88:G88"/>
    <mergeCell ref="J88:K88"/>
    <mergeCell ref="B89:C89"/>
    <mergeCell ref="F89:G89"/>
    <mergeCell ref="J89:K89"/>
    <mergeCell ref="B94:C94"/>
    <mergeCell ref="F94:G94"/>
    <mergeCell ref="J94:K94"/>
    <mergeCell ref="B95:C95"/>
    <mergeCell ref="F95:G95"/>
    <mergeCell ref="J95:K95"/>
    <mergeCell ref="B92:C92"/>
    <mergeCell ref="F92:G92"/>
    <mergeCell ref="J92:K92"/>
    <mergeCell ref="B93:C93"/>
    <mergeCell ref="F93:G93"/>
    <mergeCell ref="J93:K93"/>
    <mergeCell ref="B98:C98"/>
    <mergeCell ref="F98:G98"/>
    <mergeCell ref="J98:K98"/>
    <mergeCell ref="B99:C99"/>
    <mergeCell ref="F99:G99"/>
    <mergeCell ref="J99:K99"/>
    <mergeCell ref="B96:C96"/>
    <mergeCell ref="F96:G96"/>
    <mergeCell ref="J96:K96"/>
    <mergeCell ref="B97:C97"/>
    <mergeCell ref="F97:G97"/>
    <mergeCell ref="J97:K97"/>
    <mergeCell ref="B102:C102"/>
    <mergeCell ref="F102:G102"/>
    <mergeCell ref="J102:K102"/>
    <mergeCell ref="B103:C103"/>
    <mergeCell ref="F103:G103"/>
    <mergeCell ref="J103:K103"/>
    <mergeCell ref="B100:C100"/>
    <mergeCell ref="F100:G100"/>
    <mergeCell ref="J100:K100"/>
    <mergeCell ref="B101:C101"/>
    <mergeCell ref="F101:G101"/>
    <mergeCell ref="J101:K101"/>
    <mergeCell ref="B106:C106"/>
    <mergeCell ref="F106:G106"/>
    <mergeCell ref="J106:K106"/>
    <mergeCell ref="B107:C107"/>
    <mergeCell ref="F107:G107"/>
    <mergeCell ref="J107:K107"/>
    <mergeCell ref="B104:C104"/>
    <mergeCell ref="F104:G104"/>
    <mergeCell ref="J104:K104"/>
    <mergeCell ref="B105:C105"/>
    <mergeCell ref="F105:G105"/>
    <mergeCell ref="J105:K105"/>
    <mergeCell ref="B110:C110"/>
    <mergeCell ref="F110:G110"/>
    <mergeCell ref="J110:K110"/>
    <mergeCell ref="B111:C111"/>
    <mergeCell ref="F111:G111"/>
    <mergeCell ref="J111:K111"/>
    <mergeCell ref="B108:C108"/>
    <mergeCell ref="F108:G108"/>
    <mergeCell ref="J108:K108"/>
    <mergeCell ref="B109:C109"/>
    <mergeCell ref="F109:G109"/>
    <mergeCell ref="J109:K109"/>
    <mergeCell ref="B114:C114"/>
    <mergeCell ref="F114:G114"/>
    <mergeCell ref="J114:K114"/>
    <mergeCell ref="B115:C115"/>
    <mergeCell ref="F115:G115"/>
    <mergeCell ref="J115:K115"/>
    <mergeCell ref="B112:C112"/>
    <mergeCell ref="F112:G112"/>
    <mergeCell ref="J112:K112"/>
    <mergeCell ref="B113:C113"/>
    <mergeCell ref="F113:G113"/>
    <mergeCell ref="J113:K113"/>
    <mergeCell ref="B118:C118"/>
    <mergeCell ref="F118:G118"/>
    <mergeCell ref="J118:K118"/>
    <mergeCell ref="B119:C119"/>
    <mergeCell ref="F119:G119"/>
    <mergeCell ref="J119:K119"/>
    <mergeCell ref="B116:C116"/>
    <mergeCell ref="F116:G116"/>
    <mergeCell ref="J116:K116"/>
    <mergeCell ref="B117:C117"/>
    <mergeCell ref="F117:G117"/>
    <mergeCell ref="J117:K117"/>
    <mergeCell ref="B122:C122"/>
    <mergeCell ref="F122:G122"/>
    <mergeCell ref="J122:K122"/>
    <mergeCell ref="B123:C123"/>
    <mergeCell ref="F123:G123"/>
    <mergeCell ref="J123:K123"/>
    <mergeCell ref="B120:C120"/>
    <mergeCell ref="F120:G120"/>
    <mergeCell ref="J120:K120"/>
    <mergeCell ref="B121:C121"/>
    <mergeCell ref="F121:G121"/>
    <mergeCell ref="J121:K121"/>
    <mergeCell ref="B126:C126"/>
    <mergeCell ref="F126:G126"/>
    <mergeCell ref="J126:K126"/>
    <mergeCell ref="B127:C127"/>
    <mergeCell ref="F127:G127"/>
    <mergeCell ref="J127:K127"/>
    <mergeCell ref="B124:C124"/>
    <mergeCell ref="F124:G124"/>
    <mergeCell ref="J124:K124"/>
    <mergeCell ref="B125:C125"/>
    <mergeCell ref="F125:G125"/>
    <mergeCell ref="J125:K125"/>
    <mergeCell ref="B130:C130"/>
    <mergeCell ref="F130:G130"/>
    <mergeCell ref="J130:K130"/>
    <mergeCell ref="B131:C131"/>
    <mergeCell ref="F131:G131"/>
    <mergeCell ref="J131:K131"/>
    <mergeCell ref="B128:C128"/>
    <mergeCell ref="F128:G128"/>
    <mergeCell ref="J128:K128"/>
    <mergeCell ref="B129:C129"/>
    <mergeCell ref="F129:G129"/>
    <mergeCell ref="J129:K129"/>
    <mergeCell ref="B134:C134"/>
    <mergeCell ref="F134:G134"/>
    <mergeCell ref="J134:K134"/>
    <mergeCell ref="B135:C135"/>
    <mergeCell ref="F135:G135"/>
    <mergeCell ref="J135:K135"/>
    <mergeCell ref="B132:C132"/>
    <mergeCell ref="F132:G132"/>
    <mergeCell ref="J132:K132"/>
    <mergeCell ref="B133:C133"/>
    <mergeCell ref="F133:G133"/>
    <mergeCell ref="J133:K133"/>
    <mergeCell ref="B138:C138"/>
    <mergeCell ref="F138:G138"/>
    <mergeCell ref="J138:K138"/>
    <mergeCell ref="B139:C139"/>
    <mergeCell ref="F139:G139"/>
    <mergeCell ref="J139:K139"/>
    <mergeCell ref="B136:C136"/>
    <mergeCell ref="F136:G136"/>
    <mergeCell ref="J136:K136"/>
    <mergeCell ref="B137:C137"/>
    <mergeCell ref="F137:G137"/>
    <mergeCell ref="J137:K137"/>
    <mergeCell ref="B143:D143"/>
    <mergeCell ref="H143:L143"/>
    <mergeCell ref="T143:Y143"/>
    <mergeCell ref="T145:Y145"/>
    <mergeCell ref="T147:Y147"/>
    <mergeCell ref="C149:F149"/>
    <mergeCell ref="T149:Y149"/>
    <mergeCell ref="A140:G140"/>
    <mergeCell ref="H140:L140"/>
    <mergeCell ref="M140:Z140"/>
    <mergeCell ref="A141:G142"/>
    <mergeCell ref="H141:L141"/>
    <mergeCell ref="N141:Y141"/>
    <mergeCell ref="G176:U177"/>
    <mergeCell ref="G180:U181"/>
    <mergeCell ref="G184:U185"/>
    <mergeCell ref="G188:U192"/>
    <mergeCell ref="G195:U195"/>
    <mergeCell ref="G198:U198"/>
    <mergeCell ref="C151:F152"/>
    <mergeCell ref="A154:Z154"/>
    <mergeCell ref="C156:W158"/>
    <mergeCell ref="G163:U163"/>
    <mergeCell ref="G166:U167"/>
    <mergeCell ref="G170:U173"/>
    <mergeCell ref="B218:Y218"/>
    <mergeCell ref="B220:Y221"/>
    <mergeCell ref="B223:Y224"/>
    <mergeCell ref="B226:Y226"/>
    <mergeCell ref="B228:Y228"/>
    <mergeCell ref="B230:Y230"/>
    <mergeCell ref="G201:U205"/>
    <mergeCell ref="G208:U208"/>
    <mergeCell ref="A210:Z210"/>
    <mergeCell ref="B212:N212"/>
    <mergeCell ref="B214:Y214"/>
    <mergeCell ref="B216:Y216"/>
    <mergeCell ref="D249:H249"/>
    <mergeCell ref="M249:Y249"/>
    <mergeCell ref="D251:H251"/>
    <mergeCell ref="M251:Y251"/>
    <mergeCell ref="M253:Y253"/>
    <mergeCell ref="C255:W255"/>
    <mergeCell ref="B232:Y232"/>
    <mergeCell ref="B234:Y235"/>
    <mergeCell ref="B237:Y239"/>
    <mergeCell ref="B241:Y241"/>
    <mergeCell ref="B243:Y243"/>
    <mergeCell ref="I246:J246"/>
    <mergeCell ref="K246:L246"/>
  </mergeCells>
  <dataValidations count="6">
    <dataValidation showInputMessage="1" showErrorMessage="1" sqref="H8 O80:Y139 O149:S151 E148 L8 T150:Y152" xr:uid="{2939E2C7-0118-49A3-BFEF-20BD957A461E}"/>
    <dataValidation type="list" showInputMessage="1" showErrorMessage="1" sqref="H80:H139" xr:uid="{D7C834E1-357A-4240-955E-AEE1D66743B2}">
      <formula1>INDIRECT($F80)</formula1>
    </dataValidation>
    <dataValidation type="date" operator="greaterThan" allowBlank="1" showInputMessage="1" showErrorMessage="1" sqref="M143:S143" xr:uid="{7F48D2D0-4D72-40C0-8BCD-02BFF16191AC}">
      <formula1>1</formula1>
    </dataValidation>
    <dataValidation type="date" operator="lessThan" allowBlank="1" showInputMessage="1" showErrorMessage="1" sqref="F26:F75" xr:uid="{A7C30E49-EF27-4551-A2D4-4DA6E53AD0B8}">
      <formula1>44927</formula1>
    </dataValidation>
    <dataValidation type="decimal" allowBlank="1" showInputMessage="1" showErrorMessage="1" sqref="I149" xr:uid="{773D798D-B748-49F3-90C4-3D682FCC00B4}">
      <formula1>0</formula1>
      <formula2>100</formula2>
    </dataValidation>
    <dataValidation type="date" operator="lessThan" allowBlank="1" showInputMessage="1" showErrorMessage="1" sqref="T143:Y143" xr:uid="{081EC9A5-3168-4F8F-A277-6B7B9B9FD06B}">
      <formula1>TODAY()</formula1>
    </dataValidation>
  </dataValidations>
  <printOptions horizontalCentered="1" verticalCentered="1"/>
  <pageMargins left="0.11811023622047245" right="0.11811023622047245" top="0.15748031496062992" bottom="0.15748031496062992" header="0.31496062992125984" footer="0.31496062992125984"/>
  <pageSetup scale="25" orientation="portrait" r:id="rId1"/>
  <rowBreaks count="1" manualBreakCount="1">
    <brk id="106" max="25" man="1"/>
  </rowBreaks>
  <ignoredErrors>
    <ignoredError sqref="H8 B16 K13:L16 O12" evalError="1"/>
    <ignoredError sqref="W26:X75 M26:R75" unlockedFormula="1"/>
    <ignoredError sqref="A26:A75 A82:A139" numberStoredAsText="1"/>
  </ignoredErrors>
  <drawing r:id="rId2"/>
  <extLst>
    <ext xmlns:x14="http://schemas.microsoft.com/office/spreadsheetml/2009/9/main" uri="{CCE6A557-97BC-4b89-ADB6-D9C93CAAB3DF}">
      <x14:dataValidations xmlns:xm="http://schemas.microsoft.com/office/excel/2006/main" count="7">
        <x14:dataValidation type="list" showInputMessage="1" showErrorMessage="1" xr:uid="{86A9D71D-0AA1-421F-AFB2-BC6C60F8E8E8}">
          <x14:formula1>
            <xm:f>Listas!$A$2:$A$4</xm:f>
          </x14:formula1>
          <xm:sqref>C26:C75</xm:sqref>
        </x14:dataValidation>
        <x14:dataValidation type="list" showInputMessage="1" showErrorMessage="1" xr:uid="{7A4EE855-86B0-4D65-A0B9-9D4405448C54}">
          <x14:formula1>
            <xm:f>Listas!$B$2:$B$3</xm:f>
          </x14:formula1>
          <xm:sqref>U26:U75 L27:L75 K246 W162 W165 W169 W175 W179 W183 W187 W194 W197 W200 W207 N80:N139 Z80:Z139 F147</xm:sqref>
        </x14:dataValidation>
        <x14:dataValidation type="list" showInputMessage="1" showErrorMessage="1" xr:uid="{3174C144-40DF-4646-9EE6-D9A47FF43591}">
          <x14:formula1>
            <xm:f>Listas!$I$2:$I$3</xm:f>
          </x14:formula1>
          <xm:sqref>D80:D139</xm:sqref>
        </x14:dataValidation>
        <x14:dataValidation type="list" allowBlank="1" showInputMessage="1" showErrorMessage="1" xr:uid="{90CFD79F-46BF-4940-9FEE-C5347042891A}">
          <x14:formula1>
            <xm:f>Listas!$J$2:$J$4</xm:f>
          </x14:formula1>
          <xm:sqref>L80:L139</xm:sqref>
        </x14:dataValidation>
        <x14:dataValidation type="list" showInputMessage="1" showErrorMessage="1" xr:uid="{22F0AD85-AED4-4E7E-B3FE-CE1F0A0219C8}">
          <x14:formula1>
            <xm:f>'ListasDpto-Mpio'!$A$3:$A$35</xm:f>
          </x14:formula1>
          <xm:sqref>F80:G139</xm:sqref>
        </x14:dataValidation>
        <x14:dataValidation type="list" showInputMessage="1" showErrorMessage="1" xr:uid="{5F1ACC69-8202-43FA-A3D4-27AB82E397DE}">
          <x14:formula1>
            <xm:f>Listas!$D$2:$D$5</xm:f>
          </x14:formula1>
          <xm:sqref>N27:T75 Y26:Y75</xm:sqref>
        </x14:dataValidation>
        <x14:dataValidation type="list" showInputMessage="1" showErrorMessage="1" xr:uid="{33685AFA-05A9-4A11-BB5B-878ABE0285C7}">
          <x14:formula1>
            <xm:f>Listas!$F$2:$F$34</xm:f>
          </x14:formula1>
          <xm:sqref>T149:Y149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55CF-D945-40EC-8CBA-FCDAB6F10026}">
  <dimension ref="A1:AA256"/>
  <sheetViews>
    <sheetView showGridLines="0" zoomScale="50" zoomScaleNormal="50" zoomScaleSheetLayoutView="10" workbookViewId="0">
      <selection activeCell="C12" sqref="C12:D12"/>
    </sheetView>
  </sheetViews>
  <sheetFormatPr baseColWidth="10" defaultColWidth="11.44140625" defaultRowHeight="14.4" x14ac:dyDescent="0.3"/>
  <cols>
    <col min="1" max="1" width="9.109375" style="1" customWidth="1"/>
    <col min="2" max="2" width="23.44140625" style="1" customWidth="1"/>
    <col min="3" max="4" width="13.6640625" style="1" customWidth="1"/>
    <col min="5" max="6" width="24" style="1" customWidth="1"/>
    <col min="7" max="7" width="14.44140625" style="1" customWidth="1"/>
    <col min="8" max="8" width="62.33203125" style="1" customWidth="1"/>
    <col min="9" max="9" width="24" style="1" customWidth="1"/>
    <col min="10" max="10" width="22" style="1" customWidth="1"/>
    <col min="11" max="11" width="15.44140625" style="1" customWidth="1"/>
    <col min="12" max="12" width="12.33203125" style="1" customWidth="1"/>
    <col min="13" max="13" width="14" style="1" customWidth="1"/>
    <col min="14" max="14" width="13" style="1" customWidth="1"/>
    <col min="15" max="15" width="14.88671875" style="1" customWidth="1"/>
    <col min="16" max="20" width="8.5546875" style="1" customWidth="1"/>
    <col min="21" max="25" width="11" style="1" customWidth="1"/>
    <col min="26" max="26" width="13" style="1" customWidth="1"/>
    <col min="27" max="27" width="11.44140625" style="1"/>
    <col min="28" max="16384" width="11.44140625" style="7"/>
  </cols>
  <sheetData>
    <row r="1" spans="1:27" ht="15" thickBot="1" x14ac:dyDescent="0.35"/>
    <row r="2" spans="1:27" ht="41.25" customHeight="1" x14ac:dyDescent="0.3">
      <c r="A2" s="8"/>
      <c r="B2" s="9"/>
      <c r="C2" s="156" t="s">
        <v>0</v>
      </c>
      <c r="D2" s="157"/>
      <c r="E2" s="157"/>
      <c r="F2" s="157"/>
      <c r="G2" s="157"/>
      <c r="H2" s="157"/>
      <c r="I2" s="157"/>
      <c r="J2" s="157"/>
      <c r="K2" s="157"/>
      <c r="L2" s="157"/>
      <c r="M2" s="157"/>
      <c r="N2" s="157"/>
      <c r="O2" s="157"/>
      <c r="P2" s="157"/>
      <c r="Q2" s="157"/>
      <c r="R2" s="157"/>
      <c r="S2" s="157"/>
      <c r="T2" s="158"/>
      <c r="U2" s="244" t="s">
        <v>1</v>
      </c>
      <c r="V2" s="244"/>
      <c r="W2" s="244"/>
      <c r="X2" s="244"/>
      <c r="Y2" s="244"/>
      <c r="Z2" s="245"/>
    </row>
    <row r="3" spans="1:27" ht="41.25" customHeight="1" x14ac:dyDescent="0.3">
      <c r="A3" s="10"/>
      <c r="B3" s="11"/>
      <c r="C3" s="159"/>
      <c r="D3" s="160"/>
      <c r="E3" s="160"/>
      <c r="F3" s="160"/>
      <c r="G3" s="160"/>
      <c r="H3" s="160"/>
      <c r="I3" s="160"/>
      <c r="J3" s="160"/>
      <c r="K3" s="160"/>
      <c r="L3" s="160"/>
      <c r="M3" s="160"/>
      <c r="N3" s="160"/>
      <c r="O3" s="160"/>
      <c r="P3" s="160"/>
      <c r="Q3" s="160"/>
      <c r="R3" s="160"/>
      <c r="S3" s="160"/>
      <c r="T3" s="161"/>
      <c r="U3" s="246" t="s">
        <v>2</v>
      </c>
      <c r="V3" s="246"/>
      <c r="W3" s="246"/>
      <c r="X3" s="246"/>
      <c r="Y3" s="246"/>
      <c r="Z3" s="247"/>
    </row>
    <row r="4" spans="1:27" ht="41.25" customHeight="1" thickBot="1" x14ac:dyDescent="0.35">
      <c r="A4" s="12"/>
      <c r="B4" s="13"/>
      <c r="C4" s="162" t="s">
        <v>3092</v>
      </c>
      <c r="D4" s="163"/>
      <c r="E4" s="163"/>
      <c r="F4" s="163"/>
      <c r="G4" s="163"/>
      <c r="H4" s="163"/>
      <c r="I4" s="163"/>
      <c r="J4" s="163"/>
      <c r="K4" s="163"/>
      <c r="L4" s="163"/>
      <c r="M4" s="163"/>
      <c r="N4" s="163"/>
      <c r="O4" s="163"/>
      <c r="P4" s="163"/>
      <c r="Q4" s="163"/>
      <c r="R4" s="163"/>
      <c r="S4" s="163"/>
      <c r="T4" s="164"/>
      <c r="U4" s="248" t="s">
        <v>3</v>
      </c>
      <c r="V4" s="248"/>
      <c r="W4" s="248"/>
      <c r="X4" s="248"/>
      <c r="Y4" s="248"/>
      <c r="Z4" s="249"/>
    </row>
    <row r="5" spans="1:27" ht="18.600000000000001" thickBot="1" x14ac:dyDescent="0.35">
      <c r="C5" s="14"/>
      <c r="D5" s="14"/>
      <c r="E5" s="14"/>
      <c r="F5" s="14"/>
      <c r="G5" s="14"/>
      <c r="H5" s="14"/>
      <c r="I5" s="14"/>
      <c r="J5" s="14"/>
      <c r="K5" s="14"/>
      <c r="L5" s="15"/>
      <c r="M5" s="15"/>
      <c r="N5" s="15"/>
      <c r="O5" s="15"/>
      <c r="P5" s="15"/>
      <c r="Q5" s="15"/>
      <c r="R5" s="15"/>
      <c r="S5" s="15"/>
      <c r="T5" s="15"/>
      <c r="U5" s="15"/>
      <c r="V5" s="15"/>
      <c r="W5" s="15"/>
      <c r="X5" s="15"/>
      <c r="Y5" s="15"/>
      <c r="Z5" s="15"/>
    </row>
    <row r="6" spans="1:27" ht="24" thickBot="1" x14ac:dyDescent="0.35">
      <c r="A6" s="170" t="s">
        <v>2846</v>
      </c>
      <c r="B6" s="171"/>
      <c r="C6" s="171"/>
      <c r="D6" s="171"/>
      <c r="E6" s="171"/>
      <c r="F6" s="171"/>
      <c r="G6" s="171"/>
      <c r="H6" s="171"/>
      <c r="I6" s="171"/>
      <c r="J6" s="171"/>
      <c r="K6" s="171"/>
      <c r="L6" s="171"/>
      <c r="M6" s="171"/>
      <c r="N6" s="171"/>
      <c r="O6" s="171"/>
      <c r="P6" s="171"/>
      <c r="Q6" s="171"/>
      <c r="R6" s="171"/>
      <c r="S6" s="171"/>
      <c r="T6" s="171"/>
      <c r="U6" s="171"/>
      <c r="V6" s="171"/>
      <c r="W6" s="171"/>
      <c r="X6" s="171"/>
      <c r="Y6" s="171"/>
      <c r="Z6" s="172"/>
      <c r="AA6" s="2"/>
    </row>
    <row r="7" spans="1:27" x14ac:dyDescent="0.3">
      <c r="A7" s="8"/>
      <c r="B7" s="16"/>
      <c r="C7" s="16"/>
      <c r="D7" s="16"/>
      <c r="E7" s="16"/>
      <c r="F7" s="16"/>
      <c r="G7" s="16"/>
      <c r="H7" s="16"/>
      <c r="I7" s="16"/>
      <c r="J7" s="16"/>
      <c r="K7" s="16"/>
      <c r="L7" s="16"/>
      <c r="M7" s="16"/>
      <c r="N7" s="16"/>
      <c r="O7" s="16"/>
      <c r="P7" s="16"/>
      <c r="Q7" s="16"/>
      <c r="R7" s="16"/>
      <c r="S7" s="16"/>
      <c r="T7" s="16"/>
      <c r="U7" s="16"/>
      <c r="V7" s="16"/>
      <c r="W7" s="16"/>
      <c r="X7" s="16"/>
      <c r="Y7" s="16"/>
      <c r="Z7" s="9"/>
    </row>
    <row r="8" spans="1:27" ht="23.25" customHeight="1" x14ac:dyDescent="0.3">
      <c r="A8" s="173" t="s">
        <v>2847</v>
      </c>
      <c r="B8" s="174"/>
      <c r="C8" s="262">
        <f>+MI_Plural_1!C8</f>
        <v>0</v>
      </c>
      <c r="D8" s="262"/>
      <c r="E8" s="262"/>
      <c r="F8" s="17"/>
      <c r="G8" s="105" t="s">
        <v>4</v>
      </c>
      <c r="H8" s="250" t="e">
        <f>VLOOKUP(C8,Invitaciones!A:G,2,0)</f>
        <v>#N/A</v>
      </c>
      <c r="I8" s="250"/>
      <c r="K8" s="129" t="s">
        <v>5</v>
      </c>
      <c r="L8" s="125" t="s">
        <v>22</v>
      </c>
      <c r="T8" s="166" t="s">
        <v>6</v>
      </c>
      <c r="U8" s="166"/>
      <c r="V8" s="153">
        <v>0</v>
      </c>
      <c r="W8" s="146"/>
      <c r="X8" s="104" t="s">
        <v>3093</v>
      </c>
      <c r="Y8" s="146"/>
      <c r="Z8" s="154">
        <f>+SUM(MI_Plural_1!V8+MI_Plural_2!V8+MI_Plural_3!V8+MI_Plural_4!V8+V8+MI_Plural_6!V8)</f>
        <v>0</v>
      </c>
    </row>
    <row r="9" spans="1:27" ht="15" thickBot="1" x14ac:dyDescent="0.35">
      <c r="A9" s="12"/>
      <c r="B9" s="19"/>
      <c r="C9" s="19"/>
      <c r="D9" s="19"/>
      <c r="E9" s="19"/>
      <c r="F9" s="20"/>
      <c r="G9" s="19"/>
      <c r="H9" s="19"/>
      <c r="I9" s="19"/>
      <c r="J9" s="19"/>
      <c r="K9" s="19"/>
      <c r="L9" s="19"/>
      <c r="M9" s="19"/>
      <c r="N9" s="19"/>
      <c r="O9" s="19"/>
      <c r="P9" s="19"/>
      <c r="Q9" s="19"/>
      <c r="R9" s="19"/>
      <c r="S9" s="19"/>
      <c r="T9" s="19"/>
      <c r="U9" s="19"/>
      <c r="V9" s="19"/>
      <c r="W9" s="19"/>
      <c r="X9" s="19"/>
      <c r="Y9" s="19"/>
      <c r="Z9" s="13"/>
    </row>
    <row r="10" spans="1:27" ht="24" thickBot="1" x14ac:dyDescent="0.35">
      <c r="A10" s="170" t="s">
        <v>2735</v>
      </c>
      <c r="B10" s="171"/>
      <c r="C10" s="171"/>
      <c r="D10" s="171"/>
      <c r="E10" s="171"/>
      <c r="F10" s="171"/>
      <c r="G10" s="171"/>
      <c r="H10" s="172"/>
      <c r="I10" s="171" t="s">
        <v>2845</v>
      </c>
      <c r="J10" s="171"/>
      <c r="K10" s="171"/>
      <c r="L10" s="171"/>
      <c r="M10" s="171"/>
      <c r="N10" s="171"/>
      <c r="O10" s="171"/>
      <c r="P10" s="171"/>
      <c r="Q10" s="171"/>
      <c r="R10" s="171"/>
      <c r="S10" s="171"/>
      <c r="T10" s="171"/>
      <c r="U10" s="171"/>
      <c r="V10" s="171"/>
      <c r="W10" s="171"/>
      <c r="X10" s="171"/>
      <c r="Y10" s="171"/>
      <c r="Z10" s="172"/>
      <c r="AA10" s="2"/>
    </row>
    <row r="11" spans="1:27" x14ac:dyDescent="0.3">
      <c r="A11" s="10"/>
      <c r="B11" s="18"/>
      <c r="C11" s="18"/>
      <c r="D11" s="18"/>
      <c r="E11" s="18"/>
      <c r="F11" s="18"/>
      <c r="G11" s="18"/>
      <c r="H11" s="11"/>
      <c r="I11" s="16"/>
      <c r="J11" s="16"/>
      <c r="K11" s="16"/>
      <c r="L11" s="16"/>
      <c r="M11" s="16"/>
      <c r="N11" s="16"/>
      <c r="O11" s="16"/>
      <c r="P11" s="16"/>
      <c r="Q11" s="16"/>
      <c r="R11" s="16"/>
      <c r="S11" s="16"/>
      <c r="T11" s="16"/>
      <c r="U11" s="16"/>
      <c r="V11" s="16"/>
      <c r="W11" s="16"/>
      <c r="X11" s="16"/>
      <c r="Y11" s="16"/>
      <c r="Z11" s="9"/>
    </row>
    <row r="12" spans="1:27" ht="21" customHeight="1" x14ac:dyDescent="0.3">
      <c r="A12" s="10"/>
      <c r="B12" s="96" t="s">
        <v>59</v>
      </c>
      <c r="C12" s="193"/>
      <c r="D12" s="193"/>
      <c r="E12" s="18"/>
      <c r="F12" s="18"/>
      <c r="G12" s="130" t="s">
        <v>59</v>
      </c>
      <c r="H12" s="152">
        <f>+MI_Plural_1!H12</f>
        <v>0</v>
      </c>
      <c r="I12" s="41"/>
      <c r="J12" s="21" t="s">
        <v>2727</v>
      </c>
      <c r="K12" s="251">
        <f>+C8</f>
        <v>0</v>
      </c>
      <c r="L12" s="251"/>
      <c r="M12" s="51"/>
      <c r="N12" s="21" t="s">
        <v>2712</v>
      </c>
      <c r="O12" s="205" t="e">
        <f>VLOOKUP(C8,Invitaciones!A:G,7,0)</f>
        <v>#N/A</v>
      </c>
      <c r="P12" s="205"/>
      <c r="Q12" s="205"/>
      <c r="R12" s="205"/>
      <c r="S12" s="205"/>
      <c r="T12" s="205"/>
      <c r="U12" s="205"/>
      <c r="V12" s="205"/>
      <c r="W12" s="205"/>
      <c r="X12" s="205"/>
      <c r="Y12" s="205"/>
      <c r="Z12" s="52"/>
    </row>
    <row r="13" spans="1:27" ht="15.6" x14ac:dyDescent="0.3">
      <c r="A13" s="10"/>
      <c r="B13" s="97" t="s">
        <v>2848</v>
      </c>
      <c r="C13" s="106"/>
      <c r="D13" s="106"/>
      <c r="E13" s="106"/>
      <c r="F13" s="18"/>
      <c r="G13" s="75" t="s">
        <v>3085</v>
      </c>
      <c r="H13" s="100"/>
      <c r="I13" s="18"/>
      <c r="J13" s="21" t="s">
        <v>2728</v>
      </c>
      <c r="K13" s="251" t="e">
        <f>VLOOKUP(C8,Invitaciones!A:G,5,0)</f>
        <v>#N/A</v>
      </c>
      <c r="L13" s="251"/>
      <c r="M13" s="51"/>
      <c r="N13" s="51"/>
      <c r="O13" s="205"/>
      <c r="P13" s="205"/>
      <c r="Q13" s="205"/>
      <c r="R13" s="205"/>
      <c r="S13" s="205"/>
      <c r="T13" s="205"/>
      <c r="U13" s="205"/>
      <c r="V13" s="205"/>
      <c r="W13" s="205"/>
      <c r="X13" s="205"/>
      <c r="Y13" s="205"/>
      <c r="Z13" s="52"/>
    </row>
    <row r="14" spans="1:27" ht="15.6" x14ac:dyDescent="0.3">
      <c r="A14" s="10"/>
      <c r="B14" s="18"/>
      <c r="C14" s="18"/>
      <c r="D14" s="106"/>
      <c r="E14" s="18"/>
      <c r="F14" s="18"/>
      <c r="G14" s="18"/>
      <c r="H14" s="100"/>
      <c r="I14" s="18"/>
      <c r="J14" s="21" t="s">
        <v>2730</v>
      </c>
      <c r="K14" s="252" t="e">
        <f>VLOOKUP(C8,Invitaciones!A:G,3,0)</f>
        <v>#N/A</v>
      </c>
      <c r="L14" s="252"/>
      <c r="M14" s="51"/>
      <c r="N14" s="51"/>
      <c r="O14" s="205"/>
      <c r="P14" s="205"/>
      <c r="Q14" s="205"/>
      <c r="R14" s="205"/>
      <c r="S14" s="205"/>
      <c r="T14" s="205"/>
      <c r="U14" s="205"/>
      <c r="V14" s="205"/>
      <c r="W14" s="205"/>
      <c r="X14" s="205"/>
      <c r="Y14" s="205"/>
      <c r="Z14" s="52"/>
    </row>
    <row r="15" spans="1:27" ht="15.6" x14ac:dyDescent="0.3">
      <c r="A15" s="10"/>
      <c r="B15" s="255" t="s">
        <v>2734</v>
      </c>
      <c r="C15" s="255"/>
      <c r="D15" s="255"/>
      <c r="E15" s="255"/>
      <c r="F15" s="127"/>
      <c r="G15" s="256" t="s">
        <v>2850</v>
      </c>
      <c r="H15" s="257"/>
      <c r="I15" s="18"/>
      <c r="J15" s="21" t="s">
        <v>2731</v>
      </c>
      <c r="K15" s="253" t="e">
        <f>VLOOKUP(C8,Invitaciones!A:G,4,0)</f>
        <v>#N/A</v>
      </c>
      <c r="L15" s="253"/>
      <c r="M15" s="51"/>
      <c r="N15" s="51"/>
      <c r="O15" s="205"/>
      <c r="P15" s="205"/>
      <c r="Q15" s="205"/>
      <c r="R15" s="205"/>
      <c r="S15" s="205"/>
      <c r="T15" s="205"/>
      <c r="U15" s="205"/>
      <c r="V15" s="205"/>
      <c r="W15" s="205"/>
      <c r="X15" s="205"/>
      <c r="Y15" s="205"/>
      <c r="Z15" s="52"/>
    </row>
    <row r="16" spans="1:27" ht="15.75" customHeight="1" x14ac:dyDescent="0.3">
      <c r="A16" s="10"/>
      <c r="B16" s="254" t="e">
        <f>VLOOKUP(C12,EAS!A:B,2,0)</f>
        <v>#N/A</v>
      </c>
      <c r="C16" s="254"/>
      <c r="D16" s="254"/>
      <c r="E16" s="254"/>
      <c r="F16" s="126"/>
      <c r="G16" s="260">
        <f>+MI_Plural_1!G16</f>
        <v>0</v>
      </c>
      <c r="H16" s="261"/>
      <c r="I16" s="18"/>
      <c r="J16" s="21" t="s">
        <v>2729</v>
      </c>
      <c r="K16" s="253" t="e">
        <f>VLOOKUP(C8,Invitaciones!A:G,6,0)</f>
        <v>#N/A</v>
      </c>
      <c r="L16" s="253"/>
      <c r="M16" s="51"/>
      <c r="N16" s="51"/>
      <c r="O16" s="205"/>
      <c r="P16" s="205"/>
      <c r="Q16" s="205"/>
      <c r="R16" s="205"/>
      <c r="S16" s="205"/>
      <c r="T16" s="205"/>
      <c r="U16" s="205"/>
      <c r="V16" s="205"/>
      <c r="W16" s="205"/>
      <c r="X16" s="205"/>
      <c r="Y16" s="205"/>
      <c r="Z16" s="52"/>
    </row>
    <row r="17" spans="1:27" ht="15.75" customHeight="1" x14ac:dyDescent="0.3">
      <c r="A17" s="10"/>
      <c r="B17" s="254"/>
      <c r="C17" s="254"/>
      <c r="D17" s="254"/>
      <c r="E17" s="254"/>
      <c r="F17" s="126"/>
      <c r="G17" s="260"/>
      <c r="H17" s="261"/>
      <c r="I17" s="18"/>
      <c r="J17" s="21" t="s">
        <v>2732</v>
      </c>
      <c r="K17" s="251" t="s">
        <v>3029</v>
      </c>
      <c r="L17" s="251"/>
      <c r="M17" s="51"/>
      <c r="N17" s="51"/>
      <c r="O17" s="205"/>
      <c r="P17" s="205"/>
      <c r="Q17" s="205"/>
      <c r="R17" s="205"/>
      <c r="S17" s="205"/>
      <c r="T17" s="205"/>
      <c r="U17" s="205"/>
      <c r="V17" s="205"/>
      <c r="W17" s="205"/>
      <c r="X17" s="205"/>
      <c r="Y17" s="205"/>
      <c r="Z17" s="52"/>
    </row>
    <row r="18" spans="1:27" ht="15.6" x14ac:dyDescent="0.3">
      <c r="A18" s="10"/>
      <c r="B18" s="254"/>
      <c r="C18" s="254"/>
      <c r="D18" s="254"/>
      <c r="E18" s="254"/>
      <c r="F18" s="126"/>
      <c r="G18" s="260"/>
      <c r="H18" s="261"/>
      <c r="I18" s="18"/>
      <c r="J18" s="21" t="s">
        <v>2733</v>
      </c>
      <c r="K18" s="251" t="s">
        <v>2851</v>
      </c>
      <c r="L18" s="251"/>
      <c r="M18" s="51"/>
      <c r="N18" s="51"/>
      <c r="O18" s="205"/>
      <c r="P18" s="205"/>
      <c r="Q18" s="205"/>
      <c r="R18" s="205"/>
      <c r="S18" s="205"/>
      <c r="T18" s="205"/>
      <c r="U18" s="205"/>
      <c r="V18" s="205"/>
      <c r="W18" s="205"/>
      <c r="X18" s="205"/>
      <c r="Y18" s="205"/>
      <c r="Z18" s="52"/>
    </row>
    <row r="19" spans="1:27" ht="15.75" customHeight="1" x14ac:dyDescent="0.3">
      <c r="A19" s="10"/>
      <c r="B19" s="254"/>
      <c r="C19" s="254"/>
      <c r="D19" s="254"/>
      <c r="E19" s="254"/>
      <c r="F19" s="98"/>
      <c r="G19" s="260"/>
      <c r="H19" s="261"/>
      <c r="I19" s="18"/>
      <c r="J19" s="18"/>
      <c r="K19" s="18"/>
      <c r="L19" s="22"/>
      <c r="M19" s="22"/>
      <c r="N19" s="23"/>
      <c r="O19" s="23"/>
      <c r="P19" s="23"/>
      <c r="Q19" s="23"/>
      <c r="R19" s="23"/>
      <c r="S19" s="23"/>
      <c r="T19" s="23"/>
      <c r="U19" s="23"/>
      <c r="V19" s="23"/>
      <c r="W19" s="23"/>
      <c r="X19" s="23"/>
      <c r="Y19" s="23"/>
      <c r="Z19" s="24"/>
    </row>
    <row r="20" spans="1:27" ht="15" thickBot="1" x14ac:dyDescent="0.35">
      <c r="A20" s="12"/>
      <c r="B20" s="19"/>
      <c r="C20" s="19"/>
      <c r="D20" s="19"/>
      <c r="E20" s="19"/>
      <c r="F20" s="19"/>
      <c r="G20" s="19"/>
      <c r="H20" s="13"/>
      <c r="I20" s="25"/>
      <c r="J20" s="25"/>
      <c r="K20" s="25"/>
      <c r="L20" s="25"/>
      <c r="M20" s="19"/>
      <c r="N20" s="19"/>
      <c r="O20" s="19"/>
      <c r="P20" s="19"/>
      <c r="Q20" s="19"/>
      <c r="R20" s="19"/>
      <c r="S20" s="19"/>
      <c r="T20" s="19"/>
      <c r="U20" s="19"/>
      <c r="V20" s="19"/>
      <c r="W20" s="19"/>
      <c r="X20" s="19"/>
      <c r="Y20" s="19"/>
      <c r="Z20" s="13"/>
    </row>
    <row r="21" spans="1:27" ht="24" thickBot="1" x14ac:dyDescent="0.35">
      <c r="A21" s="167" t="s">
        <v>2713</v>
      </c>
      <c r="B21" s="168"/>
      <c r="C21" s="168"/>
      <c r="D21" s="168"/>
      <c r="E21" s="168"/>
      <c r="F21" s="168"/>
      <c r="G21" s="168"/>
      <c r="H21" s="168"/>
      <c r="I21" s="171"/>
      <c r="J21" s="171"/>
      <c r="K21" s="171"/>
      <c r="L21" s="171"/>
      <c r="M21" s="171"/>
      <c r="N21" s="171"/>
      <c r="O21" s="171"/>
      <c r="P21" s="171"/>
      <c r="Q21" s="171"/>
      <c r="R21" s="171"/>
      <c r="S21" s="171"/>
      <c r="T21" s="171"/>
      <c r="U21" s="171"/>
      <c r="V21" s="171"/>
      <c r="W21" s="171"/>
      <c r="X21" s="171"/>
      <c r="Y21" s="171"/>
      <c r="Z21" s="172"/>
      <c r="AA21" s="2"/>
    </row>
    <row r="22" spans="1:27" ht="15" thickBot="1" x14ac:dyDescent="0.35">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62"/>
    </row>
    <row r="23" spans="1:27" ht="24" thickBot="1" x14ac:dyDescent="0.35">
      <c r="A23" s="186" t="s">
        <v>2714</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9"/>
      <c r="AA23" s="2"/>
    </row>
    <row r="24" spans="1:27" ht="21.75" customHeight="1" thickBot="1" x14ac:dyDescent="0.35">
      <c r="A24" s="187" t="s">
        <v>3086</v>
      </c>
      <c r="B24" s="188"/>
      <c r="C24" s="188"/>
      <c r="D24" s="188"/>
      <c r="E24" s="188"/>
      <c r="F24" s="188"/>
      <c r="G24" s="188"/>
      <c r="H24" s="188"/>
      <c r="I24" s="188"/>
      <c r="J24" s="188"/>
      <c r="K24" s="188"/>
      <c r="L24" s="188"/>
      <c r="M24" s="188"/>
      <c r="N24" s="188"/>
      <c r="O24" s="189"/>
      <c r="P24" s="189"/>
      <c r="Q24" s="189"/>
      <c r="R24" s="189"/>
      <c r="S24" s="189"/>
      <c r="T24" s="189"/>
      <c r="U24" s="189"/>
      <c r="V24" s="189"/>
      <c r="W24" s="189"/>
      <c r="X24" s="189"/>
      <c r="Y24" s="189"/>
      <c r="Z24" s="190"/>
    </row>
    <row r="25" spans="1:27" s="28" customFormat="1" ht="60.75" customHeight="1" thickBot="1" x14ac:dyDescent="0.35">
      <c r="A25" s="26" t="s">
        <v>2715</v>
      </c>
      <c r="B25" s="27" t="s">
        <v>2849</v>
      </c>
      <c r="C25" s="112" t="s">
        <v>2716</v>
      </c>
      <c r="D25" s="112" t="s">
        <v>2717</v>
      </c>
      <c r="E25" s="112" t="s">
        <v>2718</v>
      </c>
      <c r="F25" s="112" t="s">
        <v>2719</v>
      </c>
      <c r="G25" s="112" t="s">
        <v>2720</v>
      </c>
      <c r="H25" s="195" t="s">
        <v>2721</v>
      </c>
      <c r="I25" s="195"/>
      <c r="J25" s="195" t="s">
        <v>2722</v>
      </c>
      <c r="K25" s="195"/>
      <c r="L25" s="195"/>
      <c r="M25" s="195" t="s">
        <v>2723</v>
      </c>
      <c r="N25" s="195"/>
      <c r="O25" s="195"/>
      <c r="P25" s="195"/>
      <c r="Q25" s="195"/>
      <c r="R25" s="195"/>
      <c r="S25" s="195" t="s">
        <v>2724</v>
      </c>
      <c r="T25" s="195"/>
      <c r="U25" s="195" t="s">
        <v>2725</v>
      </c>
      <c r="V25" s="195"/>
      <c r="W25" s="195" t="s">
        <v>6</v>
      </c>
      <c r="X25" s="195"/>
      <c r="Y25" s="195" t="s">
        <v>2726</v>
      </c>
      <c r="Z25" s="206"/>
      <c r="AA25" s="3"/>
    </row>
    <row r="26" spans="1:27" ht="21.75" customHeight="1" x14ac:dyDescent="0.3">
      <c r="A26" s="29" t="s">
        <v>2736</v>
      </c>
      <c r="B26" s="113"/>
      <c r="C26" s="116"/>
      <c r="D26" s="57"/>
      <c r="E26" s="93"/>
      <c r="F26" s="93"/>
      <c r="G26" s="30" t="str">
        <f>IF(AND(E26&lt;&gt;"",F26&lt;&gt;""),((F26-E26)/30),"")</f>
        <v/>
      </c>
      <c r="H26" s="197"/>
      <c r="I26" s="197"/>
      <c r="J26" s="197"/>
      <c r="K26" s="197"/>
      <c r="L26" s="197"/>
      <c r="M26" s="196" t="str">
        <f>+IF(L26="No",1,IF(L26="Si","Ingrese %",""))</f>
        <v/>
      </c>
      <c r="N26" s="196"/>
      <c r="O26" s="196"/>
      <c r="P26" s="196"/>
      <c r="Q26" s="196"/>
      <c r="R26" s="196"/>
      <c r="S26" s="210"/>
      <c r="T26" s="210"/>
      <c r="U26" s="207"/>
      <c r="V26" s="207"/>
      <c r="W26" s="209" t="str">
        <f>+IF(U26="No",1,IF(U26="Si","Ingrese %",""))</f>
        <v/>
      </c>
      <c r="X26" s="209"/>
      <c r="Y26" s="207"/>
      <c r="Z26" s="208"/>
      <c r="AA26" s="4"/>
    </row>
    <row r="27" spans="1:27" ht="21.75" customHeight="1" x14ac:dyDescent="0.3">
      <c r="A27" s="31" t="s">
        <v>2737</v>
      </c>
      <c r="B27" s="109"/>
      <c r="C27" s="117"/>
      <c r="D27" s="55"/>
      <c r="E27" s="94"/>
      <c r="F27" s="94"/>
      <c r="G27" s="32" t="str">
        <f t="shared" ref="G27:G75" si="0">IF(AND(E27&lt;&gt;"",F27&lt;&gt;""),((F27-E27)/30),"")</f>
        <v/>
      </c>
      <c r="H27" s="191"/>
      <c r="I27" s="191"/>
      <c r="J27" s="191"/>
      <c r="K27" s="191"/>
      <c r="L27" s="191"/>
      <c r="M27" s="204" t="str">
        <f t="shared" ref="M27:M75" si="1">+IF(L27="No",1,IF(L27="Si","Ingrese %",""))</f>
        <v/>
      </c>
      <c r="N27" s="204"/>
      <c r="O27" s="204"/>
      <c r="P27" s="204"/>
      <c r="Q27" s="204"/>
      <c r="R27" s="204"/>
      <c r="S27" s="211"/>
      <c r="T27" s="211"/>
      <c r="U27" s="212"/>
      <c r="V27" s="212"/>
      <c r="W27" s="213" t="str">
        <f t="shared" ref="W27:W75" si="2">+IF(U27="No",1,IF(U27="Si","Ingrese %",""))</f>
        <v/>
      </c>
      <c r="X27" s="213"/>
      <c r="Y27" s="212"/>
      <c r="Z27" s="214"/>
      <c r="AA27" s="4"/>
    </row>
    <row r="28" spans="1:27" ht="21.75" customHeight="1" x14ac:dyDescent="0.3">
      <c r="A28" s="31" t="s">
        <v>2738</v>
      </c>
      <c r="B28" s="109"/>
      <c r="C28" s="117"/>
      <c r="D28" s="55"/>
      <c r="E28" s="94"/>
      <c r="F28" s="94"/>
      <c r="G28" s="32" t="str">
        <f t="shared" si="0"/>
        <v/>
      </c>
      <c r="H28" s="191"/>
      <c r="I28" s="191"/>
      <c r="J28" s="191"/>
      <c r="K28" s="191"/>
      <c r="L28" s="191"/>
      <c r="M28" s="204" t="str">
        <f t="shared" si="1"/>
        <v/>
      </c>
      <c r="N28" s="204"/>
      <c r="O28" s="204"/>
      <c r="P28" s="204"/>
      <c r="Q28" s="204"/>
      <c r="R28" s="204"/>
      <c r="S28" s="211"/>
      <c r="T28" s="211"/>
      <c r="U28" s="212"/>
      <c r="V28" s="212"/>
      <c r="W28" s="213" t="str">
        <f t="shared" si="2"/>
        <v/>
      </c>
      <c r="X28" s="213"/>
      <c r="Y28" s="212"/>
      <c r="Z28" s="214"/>
      <c r="AA28" s="4"/>
    </row>
    <row r="29" spans="1:27" ht="21.75" customHeight="1" x14ac:dyDescent="0.3">
      <c r="A29" s="31" t="s">
        <v>2739</v>
      </c>
      <c r="B29" s="109"/>
      <c r="C29" s="117"/>
      <c r="D29" s="55"/>
      <c r="E29" s="94"/>
      <c r="F29" s="94"/>
      <c r="G29" s="32" t="str">
        <f t="shared" si="0"/>
        <v/>
      </c>
      <c r="H29" s="191"/>
      <c r="I29" s="191"/>
      <c r="J29" s="191"/>
      <c r="K29" s="191"/>
      <c r="L29" s="191"/>
      <c r="M29" s="204" t="str">
        <f t="shared" si="1"/>
        <v/>
      </c>
      <c r="N29" s="204"/>
      <c r="O29" s="204"/>
      <c r="P29" s="204"/>
      <c r="Q29" s="204"/>
      <c r="R29" s="204"/>
      <c r="S29" s="211"/>
      <c r="T29" s="211"/>
      <c r="U29" s="212"/>
      <c r="V29" s="212"/>
      <c r="W29" s="213" t="str">
        <f t="shared" si="2"/>
        <v/>
      </c>
      <c r="X29" s="213"/>
      <c r="Y29" s="212"/>
      <c r="Z29" s="214"/>
      <c r="AA29" s="4"/>
    </row>
    <row r="30" spans="1:27" ht="21.75" customHeight="1" x14ac:dyDescent="0.3">
      <c r="A30" s="31" t="s">
        <v>2740</v>
      </c>
      <c r="B30" s="109"/>
      <c r="C30" s="117"/>
      <c r="D30" s="55"/>
      <c r="E30" s="94"/>
      <c r="F30" s="94"/>
      <c r="G30" s="32" t="str">
        <f t="shared" si="0"/>
        <v/>
      </c>
      <c r="H30" s="191"/>
      <c r="I30" s="191"/>
      <c r="J30" s="191"/>
      <c r="K30" s="191"/>
      <c r="L30" s="191"/>
      <c r="M30" s="204" t="str">
        <f t="shared" si="1"/>
        <v/>
      </c>
      <c r="N30" s="204"/>
      <c r="O30" s="204"/>
      <c r="P30" s="204"/>
      <c r="Q30" s="204"/>
      <c r="R30" s="204"/>
      <c r="S30" s="211"/>
      <c r="T30" s="211"/>
      <c r="U30" s="212"/>
      <c r="V30" s="212"/>
      <c r="W30" s="213" t="str">
        <f t="shared" si="2"/>
        <v/>
      </c>
      <c r="X30" s="213"/>
      <c r="Y30" s="212"/>
      <c r="Z30" s="214"/>
      <c r="AA30" s="4"/>
    </row>
    <row r="31" spans="1:27" ht="21.75" customHeight="1" x14ac:dyDescent="0.3">
      <c r="A31" s="31" t="s">
        <v>2741</v>
      </c>
      <c r="B31" s="109"/>
      <c r="C31" s="117"/>
      <c r="D31" s="55"/>
      <c r="E31" s="94"/>
      <c r="F31" s="94"/>
      <c r="G31" s="32" t="str">
        <f t="shared" si="0"/>
        <v/>
      </c>
      <c r="H31" s="191"/>
      <c r="I31" s="191"/>
      <c r="J31" s="191"/>
      <c r="K31" s="191"/>
      <c r="L31" s="191"/>
      <c r="M31" s="204" t="str">
        <f t="shared" si="1"/>
        <v/>
      </c>
      <c r="N31" s="204"/>
      <c r="O31" s="204"/>
      <c r="P31" s="204"/>
      <c r="Q31" s="204"/>
      <c r="R31" s="204"/>
      <c r="S31" s="211"/>
      <c r="T31" s="211"/>
      <c r="U31" s="212"/>
      <c r="V31" s="212"/>
      <c r="W31" s="213" t="str">
        <f t="shared" si="2"/>
        <v/>
      </c>
      <c r="X31" s="213"/>
      <c r="Y31" s="212"/>
      <c r="Z31" s="214"/>
      <c r="AA31" s="4"/>
    </row>
    <row r="32" spans="1:27" ht="21.75" customHeight="1" x14ac:dyDescent="0.3">
      <c r="A32" s="31" t="s">
        <v>2742</v>
      </c>
      <c r="B32" s="109"/>
      <c r="C32" s="117"/>
      <c r="D32" s="55"/>
      <c r="E32" s="94"/>
      <c r="F32" s="94"/>
      <c r="G32" s="32" t="str">
        <f t="shared" si="0"/>
        <v/>
      </c>
      <c r="H32" s="191"/>
      <c r="I32" s="191"/>
      <c r="J32" s="191"/>
      <c r="K32" s="191"/>
      <c r="L32" s="191"/>
      <c r="M32" s="204" t="str">
        <f t="shared" si="1"/>
        <v/>
      </c>
      <c r="N32" s="204"/>
      <c r="O32" s="204"/>
      <c r="P32" s="204"/>
      <c r="Q32" s="204"/>
      <c r="R32" s="204"/>
      <c r="S32" s="211"/>
      <c r="T32" s="211"/>
      <c r="U32" s="212"/>
      <c r="V32" s="212"/>
      <c r="W32" s="213" t="str">
        <f t="shared" si="2"/>
        <v/>
      </c>
      <c r="X32" s="213"/>
      <c r="Y32" s="212"/>
      <c r="Z32" s="214"/>
      <c r="AA32" s="4"/>
    </row>
    <row r="33" spans="1:27" ht="21.75" customHeight="1" x14ac:dyDescent="0.3">
      <c r="A33" s="31" t="s">
        <v>2743</v>
      </c>
      <c r="B33" s="109"/>
      <c r="C33" s="117"/>
      <c r="D33" s="55"/>
      <c r="E33" s="94"/>
      <c r="F33" s="94"/>
      <c r="G33" s="32" t="str">
        <f t="shared" si="0"/>
        <v/>
      </c>
      <c r="H33" s="191"/>
      <c r="I33" s="191"/>
      <c r="J33" s="191"/>
      <c r="K33" s="191"/>
      <c r="L33" s="191"/>
      <c r="M33" s="204" t="str">
        <f t="shared" si="1"/>
        <v/>
      </c>
      <c r="N33" s="204"/>
      <c r="O33" s="204"/>
      <c r="P33" s="204"/>
      <c r="Q33" s="204"/>
      <c r="R33" s="204"/>
      <c r="S33" s="211"/>
      <c r="T33" s="211"/>
      <c r="U33" s="212"/>
      <c r="V33" s="212"/>
      <c r="W33" s="213" t="str">
        <f t="shared" si="2"/>
        <v/>
      </c>
      <c r="X33" s="213"/>
      <c r="Y33" s="212"/>
      <c r="Z33" s="214"/>
      <c r="AA33" s="4"/>
    </row>
    <row r="34" spans="1:27" ht="21.75" customHeight="1" x14ac:dyDescent="0.3">
      <c r="A34" s="31" t="s">
        <v>2744</v>
      </c>
      <c r="B34" s="109"/>
      <c r="C34" s="117"/>
      <c r="D34" s="55"/>
      <c r="E34" s="94"/>
      <c r="F34" s="94"/>
      <c r="G34" s="32" t="str">
        <f t="shared" si="0"/>
        <v/>
      </c>
      <c r="H34" s="191"/>
      <c r="I34" s="191"/>
      <c r="J34" s="191"/>
      <c r="K34" s="191"/>
      <c r="L34" s="191"/>
      <c r="M34" s="204" t="str">
        <f t="shared" si="1"/>
        <v/>
      </c>
      <c r="N34" s="204"/>
      <c r="O34" s="204"/>
      <c r="P34" s="204"/>
      <c r="Q34" s="204"/>
      <c r="R34" s="204"/>
      <c r="S34" s="211"/>
      <c r="T34" s="211"/>
      <c r="U34" s="212"/>
      <c r="V34" s="212"/>
      <c r="W34" s="213" t="str">
        <f t="shared" si="2"/>
        <v/>
      </c>
      <c r="X34" s="213"/>
      <c r="Y34" s="212"/>
      <c r="Z34" s="214"/>
      <c r="AA34" s="4"/>
    </row>
    <row r="35" spans="1:27" ht="21.75" customHeight="1" x14ac:dyDescent="0.3">
      <c r="A35" s="31" t="s">
        <v>2745</v>
      </c>
      <c r="B35" s="109"/>
      <c r="C35" s="117"/>
      <c r="D35" s="55"/>
      <c r="E35" s="94"/>
      <c r="F35" s="94"/>
      <c r="G35" s="32" t="str">
        <f t="shared" si="0"/>
        <v/>
      </c>
      <c r="H35" s="191"/>
      <c r="I35" s="191"/>
      <c r="J35" s="191"/>
      <c r="K35" s="191"/>
      <c r="L35" s="191"/>
      <c r="M35" s="204" t="str">
        <f t="shared" si="1"/>
        <v/>
      </c>
      <c r="N35" s="204"/>
      <c r="O35" s="204"/>
      <c r="P35" s="204"/>
      <c r="Q35" s="204"/>
      <c r="R35" s="204"/>
      <c r="S35" s="211"/>
      <c r="T35" s="211"/>
      <c r="U35" s="212"/>
      <c r="V35" s="212"/>
      <c r="W35" s="213" t="str">
        <f t="shared" si="2"/>
        <v/>
      </c>
      <c r="X35" s="213"/>
      <c r="Y35" s="212"/>
      <c r="Z35" s="214"/>
      <c r="AA35" s="4"/>
    </row>
    <row r="36" spans="1:27" ht="21.75" customHeight="1" x14ac:dyDescent="0.3">
      <c r="A36" s="31" t="s">
        <v>2746</v>
      </c>
      <c r="B36" s="109"/>
      <c r="C36" s="117"/>
      <c r="D36" s="55"/>
      <c r="E36" s="94"/>
      <c r="F36" s="94"/>
      <c r="G36" s="32" t="str">
        <f t="shared" si="0"/>
        <v/>
      </c>
      <c r="H36" s="191"/>
      <c r="I36" s="191"/>
      <c r="J36" s="191"/>
      <c r="K36" s="191"/>
      <c r="L36" s="191"/>
      <c r="M36" s="204" t="str">
        <f t="shared" si="1"/>
        <v/>
      </c>
      <c r="N36" s="204"/>
      <c r="O36" s="204"/>
      <c r="P36" s="204"/>
      <c r="Q36" s="204"/>
      <c r="R36" s="204"/>
      <c r="S36" s="211"/>
      <c r="T36" s="211"/>
      <c r="U36" s="212"/>
      <c r="V36" s="212"/>
      <c r="W36" s="213" t="str">
        <f t="shared" si="2"/>
        <v/>
      </c>
      <c r="X36" s="213"/>
      <c r="Y36" s="212"/>
      <c r="Z36" s="214"/>
      <c r="AA36" s="4"/>
    </row>
    <row r="37" spans="1:27" ht="21.75" customHeight="1" x14ac:dyDescent="0.3">
      <c r="A37" s="31" t="s">
        <v>2747</v>
      </c>
      <c r="B37" s="109"/>
      <c r="C37" s="117"/>
      <c r="D37" s="55"/>
      <c r="E37" s="94"/>
      <c r="F37" s="94"/>
      <c r="G37" s="32" t="str">
        <f t="shared" si="0"/>
        <v/>
      </c>
      <c r="H37" s="191"/>
      <c r="I37" s="191"/>
      <c r="J37" s="191"/>
      <c r="K37" s="191"/>
      <c r="L37" s="191"/>
      <c r="M37" s="204" t="str">
        <f t="shared" si="1"/>
        <v/>
      </c>
      <c r="N37" s="204"/>
      <c r="O37" s="204"/>
      <c r="P37" s="204"/>
      <c r="Q37" s="204"/>
      <c r="R37" s="204"/>
      <c r="S37" s="211"/>
      <c r="T37" s="211"/>
      <c r="U37" s="212"/>
      <c r="V37" s="212"/>
      <c r="W37" s="213" t="str">
        <f t="shared" si="2"/>
        <v/>
      </c>
      <c r="X37" s="213"/>
      <c r="Y37" s="212"/>
      <c r="Z37" s="214"/>
      <c r="AA37" s="4"/>
    </row>
    <row r="38" spans="1:27" ht="21.75" customHeight="1" x14ac:dyDescent="0.3">
      <c r="A38" s="31" t="s">
        <v>2748</v>
      </c>
      <c r="B38" s="109"/>
      <c r="C38" s="117"/>
      <c r="D38" s="55"/>
      <c r="E38" s="94"/>
      <c r="F38" s="94"/>
      <c r="G38" s="32" t="str">
        <f t="shared" si="0"/>
        <v/>
      </c>
      <c r="H38" s="191"/>
      <c r="I38" s="191"/>
      <c r="J38" s="191"/>
      <c r="K38" s="191"/>
      <c r="L38" s="191"/>
      <c r="M38" s="204" t="str">
        <f t="shared" si="1"/>
        <v/>
      </c>
      <c r="N38" s="204"/>
      <c r="O38" s="204"/>
      <c r="P38" s="204"/>
      <c r="Q38" s="204"/>
      <c r="R38" s="204"/>
      <c r="S38" s="211"/>
      <c r="T38" s="211"/>
      <c r="U38" s="212"/>
      <c r="V38" s="212"/>
      <c r="W38" s="213" t="str">
        <f t="shared" si="2"/>
        <v/>
      </c>
      <c r="X38" s="213"/>
      <c r="Y38" s="212"/>
      <c r="Z38" s="214"/>
      <c r="AA38" s="4"/>
    </row>
    <row r="39" spans="1:27" ht="21.75" customHeight="1" x14ac:dyDescent="0.3">
      <c r="A39" s="31" t="s">
        <v>2749</v>
      </c>
      <c r="B39" s="109"/>
      <c r="C39" s="117"/>
      <c r="D39" s="55"/>
      <c r="E39" s="94"/>
      <c r="F39" s="94"/>
      <c r="G39" s="32" t="str">
        <f t="shared" si="0"/>
        <v/>
      </c>
      <c r="H39" s="191"/>
      <c r="I39" s="191"/>
      <c r="J39" s="191"/>
      <c r="K39" s="191"/>
      <c r="L39" s="191"/>
      <c r="M39" s="204" t="str">
        <f t="shared" si="1"/>
        <v/>
      </c>
      <c r="N39" s="204"/>
      <c r="O39" s="204"/>
      <c r="P39" s="204"/>
      <c r="Q39" s="204"/>
      <c r="R39" s="204"/>
      <c r="S39" s="211"/>
      <c r="T39" s="211"/>
      <c r="U39" s="212"/>
      <c r="V39" s="212"/>
      <c r="W39" s="213" t="str">
        <f t="shared" si="2"/>
        <v/>
      </c>
      <c r="X39" s="213"/>
      <c r="Y39" s="212"/>
      <c r="Z39" s="214"/>
      <c r="AA39" s="4"/>
    </row>
    <row r="40" spans="1:27" ht="21.75" customHeight="1" x14ac:dyDescent="0.3">
      <c r="A40" s="31" t="s">
        <v>2750</v>
      </c>
      <c r="B40" s="109"/>
      <c r="C40" s="117"/>
      <c r="D40" s="55"/>
      <c r="E40" s="94"/>
      <c r="F40" s="94"/>
      <c r="G40" s="32" t="str">
        <f t="shared" si="0"/>
        <v/>
      </c>
      <c r="H40" s="191"/>
      <c r="I40" s="191"/>
      <c r="J40" s="191"/>
      <c r="K40" s="191"/>
      <c r="L40" s="191"/>
      <c r="M40" s="204" t="str">
        <f t="shared" si="1"/>
        <v/>
      </c>
      <c r="N40" s="204"/>
      <c r="O40" s="204"/>
      <c r="P40" s="204"/>
      <c r="Q40" s="204"/>
      <c r="R40" s="204"/>
      <c r="S40" s="211"/>
      <c r="T40" s="211"/>
      <c r="U40" s="212"/>
      <c r="V40" s="212"/>
      <c r="W40" s="213" t="str">
        <f t="shared" si="2"/>
        <v/>
      </c>
      <c r="X40" s="213"/>
      <c r="Y40" s="212"/>
      <c r="Z40" s="214"/>
      <c r="AA40" s="4"/>
    </row>
    <row r="41" spans="1:27" ht="21.75" customHeight="1" x14ac:dyDescent="0.3">
      <c r="A41" s="31" t="s">
        <v>2751</v>
      </c>
      <c r="B41" s="109"/>
      <c r="C41" s="117"/>
      <c r="D41" s="55"/>
      <c r="E41" s="94"/>
      <c r="F41" s="94"/>
      <c r="G41" s="32" t="str">
        <f t="shared" si="0"/>
        <v/>
      </c>
      <c r="H41" s="191"/>
      <c r="I41" s="191"/>
      <c r="J41" s="191"/>
      <c r="K41" s="191"/>
      <c r="L41" s="191"/>
      <c r="M41" s="204" t="str">
        <f t="shared" si="1"/>
        <v/>
      </c>
      <c r="N41" s="204"/>
      <c r="O41" s="204"/>
      <c r="P41" s="204"/>
      <c r="Q41" s="204"/>
      <c r="R41" s="204"/>
      <c r="S41" s="211"/>
      <c r="T41" s="211"/>
      <c r="U41" s="212"/>
      <c r="V41" s="212"/>
      <c r="W41" s="213" t="str">
        <f t="shared" si="2"/>
        <v/>
      </c>
      <c r="X41" s="213"/>
      <c r="Y41" s="212"/>
      <c r="Z41" s="214"/>
      <c r="AA41" s="4"/>
    </row>
    <row r="42" spans="1:27" ht="21.75" customHeight="1" x14ac:dyDescent="0.3">
      <c r="A42" s="31" t="s">
        <v>2752</v>
      </c>
      <c r="B42" s="109"/>
      <c r="C42" s="117"/>
      <c r="D42" s="55"/>
      <c r="E42" s="94"/>
      <c r="F42" s="94"/>
      <c r="G42" s="32" t="str">
        <f t="shared" si="0"/>
        <v/>
      </c>
      <c r="H42" s="191"/>
      <c r="I42" s="191"/>
      <c r="J42" s="191"/>
      <c r="K42" s="191"/>
      <c r="L42" s="191"/>
      <c r="M42" s="204" t="str">
        <f t="shared" si="1"/>
        <v/>
      </c>
      <c r="N42" s="204"/>
      <c r="O42" s="204"/>
      <c r="P42" s="204"/>
      <c r="Q42" s="204"/>
      <c r="R42" s="204"/>
      <c r="S42" s="211"/>
      <c r="T42" s="211"/>
      <c r="U42" s="212"/>
      <c r="V42" s="212"/>
      <c r="W42" s="213" t="str">
        <f t="shared" si="2"/>
        <v/>
      </c>
      <c r="X42" s="213"/>
      <c r="Y42" s="212"/>
      <c r="Z42" s="214"/>
      <c r="AA42" s="4"/>
    </row>
    <row r="43" spans="1:27" ht="21.75" customHeight="1" x14ac:dyDescent="0.3">
      <c r="A43" s="31" t="s">
        <v>2753</v>
      </c>
      <c r="B43" s="109"/>
      <c r="C43" s="117"/>
      <c r="D43" s="55"/>
      <c r="E43" s="94"/>
      <c r="F43" s="94"/>
      <c r="G43" s="32" t="str">
        <f t="shared" si="0"/>
        <v/>
      </c>
      <c r="H43" s="191"/>
      <c r="I43" s="191"/>
      <c r="J43" s="191"/>
      <c r="K43" s="191"/>
      <c r="L43" s="191"/>
      <c r="M43" s="204" t="str">
        <f t="shared" si="1"/>
        <v/>
      </c>
      <c r="N43" s="204"/>
      <c r="O43" s="204"/>
      <c r="P43" s="204"/>
      <c r="Q43" s="204"/>
      <c r="R43" s="204"/>
      <c r="S43" s="211"/>
      <c r="T43" s="211"/>
      <c r="U43" s="212"/>
      <c r="V43" s="212"/>
      <c r="W43" s="213" t="str">
        <f t="shared" si="2"/>
        <v/>
      </c>
      <c r="X43" s="213"/>
      <c r="Y43" s="212"/>
      <c r="Z43" s="214"/>
      <c r="AA43" s="4"/>
    </row>
    <row r="44" spans="1:27" ht="21.75" customHeight="1" x14ac:dyDescent="0.3">
      <c r="A44" s="31" t="s">
        <v>2754</v>
      </c>
      <c r="B44" s="109"/>
      <c r="C44" s="117"/>
      <c r="D44" s="55"/>
      <c r="E44" s="94"/>
      <c r="F44" s="94"/>
      <c r="G44" s="32" t="str">
        <f t="shared" si="0"/>
        <v/>
      </c>
      <c r="H44" s="191"/>
      <c r="I44" s="191"/>
      <c r="J44" s="191"/>
      <c r="K44" s="191"/>
      <c r="L44" s="191"/>
      <c r="M44" s="204" t="str">
        <f t="shared" si="1"/>
        <v/>
      </c>
      <c r="N44" s="204"/>
      <c r="O44" s="204"/>
      <c r="P44" s="204"/>
      <c r="Q44" s="204"/>
      <c r="R44" s="204"/>
      <c r="S44" s="211"/>
      <c r="T44" s="211"/>
      <c r="U44" s="212"/>
      <c r="V44" s="212"/>
      <c r="W44" s="213" t="str">
        <f t="shared" si="2"/>
        <v/>
      </c>
      <c r="X44" s="213"/>
      <c r="Y44" s="212"/>
      <c r="Z44" s="214"/>
      <c r="AA44" s="4"/>
    </row>
    <row r="45" spans="1:27" ht="21.75" customHeight="1" x14ac:dyDescent="0.3">
      <c r="A45" s="31" t="s">
        <v>2755</v>
      </c>
      <c r="B45" s="109"/>
      <c r="C45" s="117"/>
      <c r="D45" s="55"/>
      <c r="E45" s="94"/>
      <c r="F45" s="94"/>
      <c r="G45" s="32" t="str">
        <f t="shared" si="0"/>
        <v/>
      </c>
      <c r="H45" s="191"/>
      <c r="I45" s="191"/>
      <c r="J45" s="191"/>
      <c r="K45" s="191"/>
      <c r="L45" s="191"/>
      <c r="M45" s="204" t="str">
        <f t="shared" si="1"/>
        <v/>
      </c>
      <c r="N45" s="204"/>
      <c r="O45" s="204"/>
      <c r="P45" s="204"/>
      <c r="Q45" s="204"/>
      <c r="R45" s="204"/>
      <c r="S45" s="211"/>
      <c r="T45" s="211"/>
      <c r="U45" s="212"/>
      <c r="V45" s="212"/>
      <c r="W45" s="213" t="str">
        <f t="shared" si="2"/>
        <v/>
      </c>
      <c r="X45" s="213"/>
      <c r="Y45" s="212"/>
      <c r="Z45" s="214"/>
      <c r="AA45" s="4"/>
    </row>
    <row r="46" spans="1:27" ht="21.75" customHeight="1" x14ac:dyDescent="0.3">
      <c r="A46" s="31" t="s">
        <v>2756</v>
      </c>
      <c r="B46" s="109"/>
      <c r="C46" s="117"/>
      <c r="D46" s="55"/>
      <c r="E46" s="94"/>
      <c r="F46" s="94"/>
      <c r="G46" s="32" t="str">
        <f t="shared" si="0"/>
        <v/>
      </c>
      <c r="H46" s="191"/>
      <c r="I46" s="191"/>
      <c r="J46" s="191"/>
      <c r="K46" s="191"/>
      <c r="L46" s="191"/>
      <c r="M46" s="204" t="str">
        <f t="shared" si="1"/>
        <v/>
      </c>
      <c r="N46" s="204"/>
      <c r="O46" s="204"/>
      <c r="P46" s="204"/>
      <c r="Q46" s="204"/>
      <c r="R46" s="204"/>
      <c r="S46" s="211"/>
      <c r="T46" s="211"/>
      <c r="U46" s="212"/>
      <c r="V46" s="212"/>
      <c r="W46" s="213" t="str">
        <f t="shared" si="2"/>
        <v/>
      </c>
      <c r="X46" s="213"/>
      <c r="Y46" s="212"/>
      <c r="Z46" s="214"/>
      <c r="AA46" s="4"/>
    </row>
    <row r="47" spans="1:27" ht="21.75" customHeight="1" x14ac:dyDescent="0.3">
      <c r="A47" s="31" t="s">
        <v>2757</v>
      </c>
      <c r="B47" s="109"/>
      <c r="C47" s="117"/>
      <c r="D47" s="55"/>
      <c r="E47" s="94"/>
      <c r="F47" s="94"/>
      <c r="G47" s="32" t="str">
        <f t="shared" si="0"/>
        <v/>
      </c>
      <c r="H47" s="191"/>
      <c r="I47" s="191"/>
      <c r="J47" s="191"/>
      <c r="K47" s="191"/>
      <c r="L47" s="191"/>
      <c r="M47" s="204" t="str">
        <f t="shared" si="1"/>
        <v/>
      </c>
      <c r="N47" s="204"/>
      <c r="O47" s="204"/>
      <c r="P47" s="204"/>
      <c r="Q47" s="204"/>
      <c r="R47" s="204"/>
      <c r="S47" s="211"/>
      <c r="T47" s="211"/>
      <c r="U47" s="212"/>
      <c r="V47" s="212"/>
      <c r="W47" s="213" t="str">
        <f t="shared" si="2"/>
        <v/>
      </c>
      <c r="X47" s="213"/>
      <c r="Y47" s="212"/>
      <c r="Z47" s="214"/>
      <c r="AA47" s="4"/>
    </row>
    <row r="48" spans="1:27" ht="21.75" customHeight="1" x14ac:dyDescent="0.3">
      <c r="A48" s="31" t="s">
        <v>2758</v>
      </c>
      <c r="B48" s="109"/>
      <c r="C48" s="117"/>
      <c r="D48" s="55"/>
      <c r="E48" s="94"/>
      <c r="F48" s="94"/>
      <c r="G48" s="32" t="str">
        <f t="shared" si="0"/>
        <v/>
      </c>
      <c r="H48" s="191"/>
      <c r="I48" s="191"/>
      <c r="J48" s="191"/>
      <c r="K48" s="191"/>
      <c r="L48" s="191"/>
      <c r="M48" s="204" t="str">
        <f t="shared" si="1"/>
        <v/>
      </c>
      <c r="N48" s="204"/>
      <c r="O48" s="204"/>
      <c r="P48" s="204"/>
      <c r="Q48" s="204"/>
      <c r="R48" s="204"/>
      <c r="S48" s="211"/>
      <c r="T48" s="211"/>
      <c r="U48" s="212"/>
      <c r="V48" s="212"/>
      <c r="W48" s="213" t="str">
        <f t="shared" si="2"/>
        <v/>
      </c>
      <c r="X48" s="213"/>
      <c r="Y48" s="212"/>
      <c r="Z48" s="214"/>
      <c r="AA48" s="4"/>
    </row>
    <row r="49" spans="1:27" ht="21.75" customHeight="1" x14ac:dyDescent="0.3">
      <c r="A49" s="31" t="s">
        <v>2759</v>
      </c>
      <c r="B49" s="109"/>
      <c r="C49" s="117"/>
      <c r="D49" s="55"/>
      <c r="E49" s="94"/>
      <c r="F49" s="94"/>
      <c r="G49" s="32" t="str">
        <f t="shared" si="0"/>
        <v/>
      </c>
      <c r="H49" s="191"/>
      <c r="I49" s="191"/>
      <c r="J49" s="191"/>
      <c r="K49" s="191"/>
      <c r="L49" s="191"/>
      <c r="M49" s="204" t="str">
        <f t="shared" si="1"/>
        <v/>
      </c>
      <c r="N49" s="204"/>
      <c r="O49" s="204"/>
      <c r="P49" s="204"/>
      <c r="Q49" s="204"/>
      <c r="R49" s="204"/>
      <c r="S49" s="211"/>
      <c r="T49" s="211"/>
      <c r="U49" s="212"/>
      <c r="V49" s="212"/>
      <c r="W49" s="213" t="str">
        <f t="shared" si="2"/>
        <v/>
      </c>
      <c r="X49" s="213"/>
      <c r="Y49" s="212"/>
      <c r="Z49" s="214"/>
      <c r="AA49" s="4"/>
    </row>
    <row r="50" spans="1:27" ht="21.75" customHeight="1" x14ac:dyDescent="0.3">
      <c r="A50" s="31" t="s">
        <v>2760</v>
      </c>
      <c r="B50" s="109"/>
      <c r="C50" s="117"/>
      <c r="D50" s="55"/>
      <c r="E50" s="94"/>
      <c r="F50" s="94"/>
      <c r="G50" s="32" t="str">
        <f t="shared" si="0"/>
        <v/>
      </c>
      <c r="H50" s="191"/>
      <c r="I50" s="191"/>
      <c r="J50" s="191"/>
      <c r="K50" s="191"/>
      <c r="L50" s="191"/>
      <c r="M50" s="204" t="str">
        <f t="shared" si="1"/>
        <v/>
      </c>
      <c r="N50" s="204"/>
      <c r="O50" s="204"/>
      <c r="P50" s="204"/>
      <c r="Q50" s="204"/>
      <c r="R50" s="204"/>
      <c r="S50" s="211"/>
      <c r="T50" s="211"/>
      <c r="U50" s="212"/>
      <c r="V50" s="212"/>
      <c r="W50" s="213" t="str">
        <f t="shared" si="2"/>
        <v/>
      </c>
      <c r="X50" s="213"/>
      <c r="Y50" s="212"/>
      <c r="Z50" s="214"/>
      <c r="AA50" s="4"/>
    </row>
    <row r="51" spans="1:27" ht="21.75" customHeight="1" x14ac:dyDescent="0.3">
      <c r="A51" s="31" t="s">
        <v>2761</v>
      </c>
      <c r="B51" s="109"/>
      <c r="C51" s="117"/>
      <c r="D51" s="55"/>
      <c r="E51" s="94"/>
      <c r="F51" s="94"/>
      <c r="G51" s="32" t="str">
        <f t="shared" si="0"/>
        <v/>
      </c>
      <c r="H51" s="191"/>
      <c r="I51" s="191"/>
      <c r="J51" s="191"/>
      <c r="K51" s="191"/>
      <c r="L51" s="191"/>
      <c r="M51" s="204" t="str">
        <f t="shared" si="1"/>
        <v/>
      </c>
      <c r="N51" s="204"/>
      <c r="O51" s="204"/>
      <c r="P51" s="204"/>
      <c r="Q51" s="204"/>
      <c r="R51" s="204"/>
      <c r="S51" s="211"/>
      <c r="T51" s="211"/>
      <c r="U51" s="212"/>
      <c r="V51" s="212"/>
      <c r="W51" s="213" t="str">
        <f t="shared" si="2"/>
        <v/>
      </c>
      <c r="X51" s="213"/>
      <c r="Y51" s="212"/>
      <c r="Z51" s="214"/>
      <c r="AA51" s="4"/>
    </row>
    <row r="52" spans="1:27" ht="21.75" customHeight="1" x14ac:dyDescent="0.3">
      <c r="A52" s="31" t="s">
        <v>2762</v>
      </c>
      <c r="B52" s="109"/>
      <c r="C52" s="117"/>
      <c r="D52" s="55"/>
      <c r="E52" s="94"/>
      <c r="F52" s="94"/>
      <c r="G52" s="32" t="str">
        <f t="shared" si="0"/>
        <v/>
      </c>
      <c r="H52" s="191"/>
      <c r="I52" s="191"/>
      <c r="J52" s="191"/>
      <c r="K52" s="191"/>
      <c r="L52" s="191"/>
      <c r="M52" s="204" t="str">
        <f t="shared" si="1"/>
        <v/>
      </c>
      <c r="N52" s="204"/>
      <c r="O52" s="204"/>
      <c r="P52" s="204"/>
      <c r="Q52" s="204"/>
      <c r="R52" s="204"/>
      <c r="S52" s="211"/>
      <c r="T52" s="211"/>
      <c r="U52" s="212"/>
      <c r="V52" s="212"/>
      <c r="W52" s="213" t="str">
        <f t="shared" si="2"/>
        <v/>
      </c>
      <c r="X52" s="213"/>
      <c r="Y52" s="212"/>
      <c r="Z52" s="214"/>
      <c r="AA52" s="4"/>
    </row>
    <row r="53" spans="1:27" ht="21.75" customHeight="1" x14ac:dyDescent="0.3">
      <c r="A53" s="31" t="s">
        <v>2763</v>
      </c>
      <c r="B53" s="109"/>
      <c r="C53" s="117"/>
      <c r="D53" s="55"/>
      <c r="E53" s="94"/>
      <c r="F53" s="94"/>
      <c r="G53" s="32" t="str">
        <f t="shared" si="0"/>
        <v/>
      </c>
      <c r="H53" s="191"/>
      <c r="I53" s="191"/>
      <c r="J53" s="191"/>
      <c r="K53" s="191"/>
      <c r="L53" s="191"/>
      <c r="M53" s="204" t="str">
        <f t="shared" si="1"/>
        <v/>
      </c>
      <c r="N53" s="204"/>
      <c r="O53" s="204"/>
      <c r="P53" s="204"/>
      <c r="Q53" s="204"/>
      <c r="R53" s="204"/>
      <c r="S53" s="211"/>
      <c r="T53" s="211"/>
      <c r="U53" s="212"/>
      <c r="V53" s="212"/>
      <c r="W53" s="213" t="str">
        <f t="shared" si="2"/>
        <v/>
      </c>
      <c r="X53" s="213"/>
      <c r="Y53" s="212"/>
      <c r="Z53" s="214"/>
      <c r="AA53" s="4"/>
    </row>
    <row r="54" spans="1:27" ht="21.75" customHeight="1" x14ac:dyDescent="0.3">
      <c r="A54" s="31" t="s">
        <v>2764</v>
      </c>
      <c r="B54" s="109"/>
      <c r="C54" s="117"/>
      <c r="D54" s="55"/>
      <c r="E54" s="94"/>
      <c r="F54" s="94"/>
      <c r="G54" s="32" t="str">
        <f t="shared" si="0"/>
        <v/>
      </c>
      <c r="H54" s="191"/>
      <c r="I54" s="191"/>
      <c r="J54" s="191"/>
      <c r="K54" s="191"/>
      <c r="L54" s="191"/>
      <c r="M54" s="204" t="str">
        <f t="shared" si="1"/>
        <v/>
      </c>
      <c r="N54" s="204"/>
      <c r="O54" s="204"/>
      <c r="P54" s="204"/>
      <c r="Q54" s="204"/>
      <c r="R54" s="204"/>
      <c r="S54" s="211"/>
      <c r="T54" s="211"/>
      <c r="U54" s="212"/>
      <c r="V54" s="212"/>
      <c r="W54" s="213" t="str">
        <f t="shared" si="2"/>
        <v/>
      </c>
      <c r="X54" s="213"/>
      <c r="Y54" s="212"/>
      <c r="Z54" s="214"/>
      <c r="AA54" s="4"/>
    </row>
    <row r="55" spans="1:27" ht="21.75" customHeight="1" x14ac:dyDescent="0.3">
      <c r="A55" s="31" t="s">
        <v>2765</v>
      </c>
      <c r="B55" s="109"/>
      <c r="C55" s="117"/>
      <c r="D55" s="55"/>
      <c r="E55" s="94"/>
      <c r="F55" s="94"/>
      <c r="G55" s="32" t="str">
        <f t="shared" si="0"/>
        <v/>
      </c>
      <c r="H55" s="191"/>
      <c r="I55" s="191"/>
      <c r="J55" s="191"/>
      <c r="K55" s="191"/>
      <c r="L55" s="191"/>
      <c r="M55" s="204" t="str">
        <f t="shared" si="1"/>
        <v/>
      </c>
      <c r="N55" s="204"/>
      <c r="O55" s="204"/>
      <c r="P55" s="204"/>
      <c r="Q55" s="204"/>
      <c r="R55" s="204"/>
      <c r="S55" s="211"/>
      <c r="T55" s="211"/>
      <c r="U55" s="212"/>
      <c r="V55" s="212"/>
      <c r="W55" s="213" t="str">
        <f t="shared" si="2"/>
        <v/>
      </c>
      <c r="X55" s="213"/>
      <c r="Y55" s="212"/>
      <c r="Z55" s="214"/>
      <c r="AA55" s="4"/>
    </row>
    <row r="56" spans="1:27" ht="21.75" customHeight="1" x14ac:dyDescent="0.3">
      <c r="A56" s="31" t="s">
        <v>2766</v>
      </c>
      <c r="B56" s="109"/>
      <c r="C56" s="117"/>
      <c r="D56" s="55"/>
      <c r="E56" s="94"/>
      <c r="F56" s="94"/>
      <c r="G56" s="32" t="str">
        <f t="shared" si="0"/>
        <v/>
      </c>
      <c r="H56" s="191"/>
      <c r="I56" s="191"/>
      <c r="J56" s="191"/>
      <c r="K56" s="191"/>
      <c r="L56" s="191"/>
      <c r="M56" s="204" t="str">
        <f t="shared" si="1"/>
        <v/>
      </c>
      <c r="N56" s="204"/>
      <c r="O56" s="204"/>
      <c r="P56" s="204"/>
      <c r="Q56" s="204"/>
      <c r="R56" s="204"/>
      <c r="S56" s="211"/>
      <c r="T56" s="211"/>
      <c r="U56" s="212"/>
      <c r="V56" s="212"/>
      <c r="W56" s="213" t="str">
        <f t="shared" si="2"/>
        <v/>
      </c>
      <c r="X56" s="213"/>
      <c r="Y56" s="212"/>
      <c r="Z56" s="214"/>
      <c r="AA56" s="4"/>
    </row>
    <row r="57" spans="1:27" ht="21.75" customHeight="1" x14ac:dyDescent="0.3">
      <c r="A57" s="31" t="s">
        <v>2767</v>
      </c>
      <c r="B57" s="109"/>
      <c r="C57" s="117"/>
      <c r="D57" s="55"/>
      <c r="E57" s="94"/>
      <c r="F57" s="94"/>
      <c r="G57" s="32" t="str">
        <f t="shared" si="0"/>
        <v/>
      </c>
      <c r="H57" s="191"/>
      <c r="I57" s="191"/>
      <c r="J57" s="191"/>
      <c r="K57" s="191"/>
      <c r="L57" s="191"/>
      <c r="M57" s="204" t="str">
        <f t="shared" si="1"/>
        <v/>
      </c>
      <c r="N57" s="204"/>
      <c r="O57" s="204"/>
      <c r="P57" s="204"/>
      <c r="Q57" s="204"/>
      <c r="R57" s="204"/>
      <c r="S57" s="211"/>
      <c r="T57" s="211"/>
      <c r="U57" s="212"/>
      <c r="V57" s="212"/>
      <c r="W57" s="213" t="str">
        <f t="shared" si="2"/>
        <v/>
      </c>
      <c r="X57" s="213"/>
      <c r="Y57" s="212"/>
      <c r="Z57" s="214"/>
      <c r="AA57" s="4"/>
    </row>
    <row r="58" spans="1:27" ht="21.75" customHeight="1" x14ac:dyDescent="0.3">
      <c r="A58" s="31" t="s">
        <v>2768</v>
      </c>
      <c r="B58" s="109"/>
      <c r="C58" s="117"/>
      <c r="D58" s="55"/>
      <c r="E58" s="94"/>
      <c r="F58" s="94"/>
      <c r="G58" s="32" t="str">
        <f t="shared" si="0"/>
        <v/>
      </c>
      <c r="H58" s="191"/>
      <c r="I58" s="191"/>
      <c r="J58" s="191"/>
      <c r="K58" s="191"/>
      <c r="L58" s="191"/>
      <c r="M58" s="204" t="str">
        <f t="shared" si="1"/>
        <v/>
      </c>
      <c r="N58" s="204"/>
      <c r="O58" s="204"/>
      <c r="P58" s="204"/>
      <c r="Q58" s="204"/>
      <c r="R58" s="204"/>
      <c r="S58" s="211"/>
      <c r="T58" s="211"/>
      <c r="U58" s="212"/>
      <c r="V58" s="212"/>
      <c r="W58" s="213" t="str">
        <f t="shared" si="2"/>
        <v/>
      </c>
      <c r="X58" s="213"/>
      <c r="Y58" s="212"/>
      <c r="Z58" s="214"/>
      <c r="AA58" s="4"/>
    </row>
    <row r="59" spans="1:27" ht="21.75" customHeight="1" x14ac:dyDescent="0.3">
      <c r="A59" s="31" t="s">
        <v>2769</v>
      </c>
      <c r="B59" s="109"/>
      <c r="C59" s="117"/>
      <c r="D59" s="55"/>
      <c r="E59" s="94"/>
      <c r="F59" s="94"/>
      <c r="G59" s="32" t="str">
        <f t="shared" si="0"/>
        <v/>
      </c>
      <c r="H59" s="191"/>
      <c r="I59" s="191"/>
      <c r="J59" s="191"/>
      <c r="K59" s="191"/>
      <c r="L59" s="191"/>
      <c r="M59" s="204" t="str">
        <f t="shared" si="1"/>
        <v/>
      </c>
      <c r="N59" s="204"/>
      <c r="O59" s="204"/>
      <c r="P59" s="204"/>
      <c r="Q59" s="204"/>
      <c r="R59" s="204"/>
      <c r="S59" s="211"/>
      <c r="T59" s="211"/>
      <c r="U59" s="212"/>
      <c r="V59" s="212"/>
      <c r="W59" s="213" t="str">
        <f t="shared" si="2"/>
        <v/>
      </c>
      <c r="X59" s="213"/>
      <c r="Y59" s="212"/>
      <c r="Z59" s="214"/>
      <c r="AA59" s="4"/>
    </row>
    <row r="60" spans="1:27" ht="21.75" customHeight="1" x14ac:dyDescent="0.3">
      <c r="A60" s="31" t="s">
        <v>2770</v>
      </c>
      <c r="B60" s="109"/>
      <c r="C60" s="117"/>
      <c r="D60" s="55"/>
      <c r="E60" s="94"/>
      <c r="F60" s="94"/>
      <c r="G60" s="32" t="str">
        <f t="shared" si="0"/>
        <v/>
      </c>
      <c r="H60" s="191"/>
      <c r="I60" s="191"/>
      <c r="J60" s="191"/>
      <c r="K60" s="191"/>
      <c r="L60" s="191"/>
      <c r="M60" s="204" t="str">
        <f t="shared" si="1"/>
        <v/>
      </c>
      <c r="N60" s="204"/>
      <c r="O60" s="204"/>
      <c r="P60" s="204"/>
      <c r="Q60" s="204"/>
      <c r="R60" s="204"/>
      <c r="S60" s="211"/>
      <c r="T60" s="211"/>
      <c r="U60" s="212"/>
      <c r="V60" s="212"/>
      <c r="W60" s="213" t="str">
        <f t="shared" si="2"/>
        <v/>
      </c>
      <c r="X60" s="213"/>
      <c r="Y60" s="212"/>
      <c r="Z60" s="214"/>
      <c r="AA60" s="4"/>
    </row>
    <row r="61" spans="1:27" ht="21.75" customHeight="1" x14ac:dyDescent="0.3">
      <c r="A61" s="31" t="s">
        <v>2771</v>
      </c>
      <c r="B61" s="109"/>
      <c r="C61" s="117"/>
      <c r="D61" s="55"/>
      <c r="E61" s="94"/>
      <c r="F61" s="94"/>
      <c r="G61" s="32" t="str">
        <f t="shared" si="0"/>
        <v/>
      </c>
      <c r="H61" s="191"/>
      <c r="I61" s="191"/>
      <c r="J61" s="191"/>
      <c r="K61" s="191"/>
      <c r="L61" s="191"/>
      <c r="M61" s="204" t="str">
        <f t="shared" si="1"/>
        <v/>
      </c>
      <c r="N61" s="204"/>
      <c r="O61" s="204"/>
      <c r="P61" s="204"/>
      <c r="Q61" s="204"/>
      <c r="R61" s="204"/>
      <c r="S61" s="211"/>
      <c r="T61" s="211"/>
      <c r="U61" s="212"/>
      <c r="V61" s="212"/>
      <c r="W61" s="213" t="str">
        <f t="shared" si="2"/>
        <v/>
      </c>
      <c r="X61" s="213"/>
      <c r="Y61" s="212"/>
      <c r="Z61" s="214"/>
      <c r="AA61" s="4"/>
    </row>
    <row r="62" spans="1:27" ht="21.75" customHeight="1" x14ac:dyDescent="0.3">
      <c r="A62" s="31" t="s">
        <v>2772</v>
      </c>
      <c r="B62" s="109"/>
      <c r="C62" s="117"/>
      <c r="D62" s="55"/>
      <c r="E62" s="94"/>
      <c r="F62" s="94"/>
      <c r="G62" s="32" t="str">
        <f t="shared" si="0"/>
        <v/>
      </c>
      <c r="H62" s="191"/>
      <c r="I62" s="191"/>
      <c r="J62" s="191"/>
      <c r="K62" s="191"/>
      <c r="L62" s="191"/>
      <c r="M62" s="204" t="str">
        <f t="shared" si="1"/>
        <v/>
      </c>
      <c r="N62" s="204"/>
      <c r="O62" s="204"/>
      <c r="P62" s="204"/>
      <c r="Q62" s="204"/>
      <c r="R62" s="204"/>
      <c r="S62" s="211"/>
      <c r="T62" s="211"/>
      <c r="U62" s="212"/>
      <c r="V62" s="212"/>
      <c r="W62" s="213" t="str">
        <f t="shared" si="2"/>
        <v/>
      </c>
      <c r="X62" s="213"/>
      <c r="Y62" s="212"/>
      <c r="Z62" s="214"/>
      <c r="AA62" s="4"/>
    </row>
    <row r="63" spans="1:27" ht="21.75" customHeight="1" x14ac:dyDescent="0.3">
      <c r="A63" s="31" t="s">
        <v>2773</v>
      </c>
      <c r="B63" s="109"/>
      <c r="C63" s="117"/>
      <c r="D63" s="55"/>
      <c r="E63" s="94"/>
      <c r="F63" s="94"/>
      <c r="G63" s="32" t="str">
        <f t="shared" si="0"/>
        <v/>
      </c>
      <c r="H63" s="191"/>
      <c r="I63" s="191"/>
      <c r="J63" s="191"/>
      <c r="K63" s="191"/>
      <c r="L63" s="191"/>
      <c r="M63" s="204" t="str">
        <f t="shared" si="1"/>
        <v/>
      </c>
      <c r="N63" s="204"/>
      <c r="O63" s="204"/>
      <c r="P63" s="204"/>
      <c r="Q63" s="204"/>
      <c r="R63" s="204"/>
      <c r="S63" s="211"/>
      <c r="T63" s="211"/>
      <c r="U63" s="212"/>
      <c r="V63" s="212"/>
      <c r="W63" s="213" t="str">
        <f t="shared" si="2"/>
        <v/>
      </c>
      <c r="X63" s="213"/>
      <c r="Y63" s="212"/>
      <c r="Z63" s="214"/>
      <c r="AA63" s="4"/>
    </row>
    <row r="64" spans="1:27" ht="21.75" customHeight="1" x14ac:dyDescent="0.3">
      <c r="A64" s="31" t="s">
        <v>2774</v>
      </c>
      <c r="B64" s="109"/>
      <c r="C64" s="117"/>
      <c r="D64" s="55"/>
      <c r="E64" s="94"/>
      <c r="F64" s="94"/>
      <c r="G64" s="32" t="str">
        <f t="shared" si="0"/>
        <v/>
      </c>
      <c r="H64" s="191"/>
      <c r="I64" s="191"/>
      <c r="J64" s="191"/>
      <c r="K64" s="191"/>
      <c r="L64" s="191"/>
      <c r="M64" s="204" t="str">
        <f t="shared" si="1"/>
        <v/>
      </c>
      <c r="N64" s="204"/>
      <c r="O64" s="204"/>
      <c r="P64" s="204"/>
      <c r="Q64" s="204"/>
      <c r="R64" s="204"/>
      <c r="S64" s="211"/>
      <c r="T64" s="211"/>
      <c r="U64" s="212"/>
      <c r="V64" s="212"/>
      <c r="W64" s="213" t="str">
        <f t="shared" si="2"/>
        <v/>
      </c>
      <c r="X64" s="213"/>
      <c r="Y64" s="212"/>
      <c r="Z64" s="214"/>
      <c r="AA64" s="4"/>
    </row>
    <row r="65" spans="1:27" ht="21.75" customHeight="1" x14ac:dyDescent="0.3">
      <c r="A65" s="31" t="s">
        <v>2775</v>
      </c>
      <c r="B65" s="109"/>
      <c r="C65" s="117"/>
      <c r="D65" s="55"/>
      <c r="E65" s="94"/>
      <c r="F65" s="94"/>
      <c r="G65" s="32" t="str">
        <f t="shared" si="0"/>
        <v/>
      </c>
      <c r="H65" s="191"/>
      <c r="I65" s="191"/>
      <c r="J65" s="191"/>
      <c r="K65" s="191"/>
      <c r="L65" s="191"/>
      <c r="M65" s="204" t="str">
        <f t="shared" si="1"/>
        <v/>
      </c>
      <c r="N65" s="204"/>
      <c r="O65" s="204"/>
      <c r="P65" s="204"/>
      <c r="Q65" s="204"/>
      <c r="R65" s="204"/>
      <c r="S65" s="211"/>
      <c r="T65" s="211"/>
      <c r="U65" s="212"/>
      <c r="V65" s="212"/>
      <c r="W65" s="213" t="str">
        <f t="shared" si="2"/>
        <v/>
      </c>
      <c r="X65" s="213"/>
      <c r="Y65" s="212"/>
      <c r="Z65" s="214"/>
      <c r="AA65" s="4"/>
    </row>
    <row r="66" spans="1:27" ht="21.75" customHeight="1" x14ac:dyDescent="0.3">
      <c r="A66" s="31" t="s">
        <v>2776</v>
      </c>
      <c r="B66" s="109"/>
      <c r="C66" s="117"/>
      <c r="D66" s="55"/>
      <c r="E66" s="94"/>
      <c r="F66" s="94"/>
      <c r="G66" s="32" t="str">
        <f t="shared" si="0"/>
        <v/>
      </c>
      <c r="H66" s="191"/>
      <c r="I66" s="191"/>
      <c r="J66" s="191"/>
      <c r="K66" s="191"/>
      <c r="L66" s="191"/>
      <c r="M66" s="204" t="str">
        <f t="shared" si="1"/>
        <v/>
      </c>
      <c r="N66" s="204"/>
      <c r="O66" s="204"/>
      <c r="P66" s="204"/>
      <c r="Q66" s="204"/>
      <c r="R66" s="204"/>
      <c r="S66" s="211"/>
      <c r="T66" s="211"/>
      <c r="U66" s="212"/>
      <c r="V66" s="212"/>
      <c r="W66" s="213" t="str">
        <f t="shared" si="2"/>
        <v/>
      </c>
      <c r="X66" s="213"/>
      <c r="Y66" s="212"/>
      <c r="Z66" s="214"/>
      <c r="AA66" s="4"/>
    </row>
    <row r="67" spans="1:27" ht="21.75" customHeight="1" x14ac:dyDescent="0.3">
      <c r="A67" s="31" t="s">
        <v>2777</v>
      </c>
      <c r="B67" s="109"/>
      <c r="C67" s="117"/>
      <c r="D67" s="55"/>
      <c r="E67" s="94"/>
      <c r="F67" s="94"/>
      <c r="G67" s="32" t="str">
        <f t="shared" si="0"/>
        <v/>
      </c>
      <c r="H67" s="191"/>
      <c r="I67" s="191"/>
      <c r="J67" s="191"/>
      <c r="K67" s="191"/>
      <c r="L67" s="191"/>
      <c r="M67" s="204" t="str">
        <f t="shared" si="1"/>
        <v/>
      </c>
      <c r="N67" s="204"/>
      <c r="O67" s="204"/>
      <c r="P67" s="204"/>
      <c r="Q67" s="204"/>
      <c r="R67" s="204"/>
      <c r="S67" s="211"/>
      <c r="T67" s="211"/>
      <c r="U67" s="212"/>
      <c r="V67" s="212"/>
      <c r="W67" s="213" t="str">
        <f t="shared" si="2"/>
        <v/>
      </c>
      <c r="X67" s="213"/>
      <c r="Y67" s="212"/>
      <c r="Z67" s="214"/>
      <c r="AA67" s="4"/>
    </row>
    <row r="68" spans="1:27" ht="21.75" customHeight="1" x14ac:dyDescent="0.3">
      <c r="A68" s="31" t="s">
        <v>2778</v>
      </c>
      <c r="B68" s="109"/>
      <c r="C68" s="117"/>
      <c r="D68" s="55"/>
      <c r="E68" s="94"/>
      <c r="F68" s="94"/>
      <c r="G68" s="32" t="str">
        <f t="shared" si="0"/>
        <v/>
      </c>
      <c r="H68" s="191"/>
      <c r="I68" s="191"/>
      <c r="J68" s="191"/>
      <c r="K68" s="191"/>
      <c r="L68" s="191"/>
      <c r="M68" s="204" t="str">
        <f t="shared" si="1"/>
        <v/>
      </c>
      <c r="N68" s="204"/>
      <c r="O68" s="204"/>
      <c r="P68" s="204"/>
      <c r="Q68" s="204"/>
      <c r="R68" s="204"/>
      <c r="S68" s="211"/>
      <c r="T68" s="211"/>
      <c r="U68" s="212"/>
      <c r="V68" s="212"/>
      <c r="W68" s="213" t="str">
        <f t="shared" si="2"/>
        <v/>
      </c>
      <c r="X68" s="213"/>
      <c r="Y68" s="212"/>
      <c r="Z68" s="214"/>
      <c r="AA68" s="4"/>
    </row>
    <row r="69" spans="1:27" ht="21.75" customHeight="1" x14ac:dyDescent="0.3">
      <c r="A69" s="31" t="s">
        <v>2779</v>
      </c>
      <c r="B69" s="109"/>
      <c r="C69" s="117"/>
      <c r="D69" s="55"/>
      <c r="E69" s="94"/>
      <c r="F69" s="94"/>
      <c r="G69" s="32" t="str">
        <f t="shared" si="0"/>
        <v/>
      </c>
      <c r="H69" s="191"/>
      <c r="I69" s="191"/>
      <c r="J69" s="191"/>
      <c r="K69" s="191"/>
      <c r="L69" s="191"/>
      <c r="M69" s="204" t="str">
        <f t="shared" si="1"/>
        <v/>
      </c>
      <c r="N69" s="204"/>
      <c r="O69" s="204"/>
      <c r="P69" s="204"/>
      <c r="Q69" s="204"/>
      <c r="R69" s="204"/>
      <c r="S69" s="211"/>
      <c r="T69" s="211"/>
      <c r="U69" s="212"/>
      <c r="V69" s="212"/>
      <c r="W69" s="213" t="str">
        <f t="shared" si="2"/>
        <v/>
      </c>
      <c r="X69" s="213"/>
      <c r="Y69" s="212"/>
      <c r="Z69" s="214"/>
      <c r="AA69" s="4"/>
    </row>
    <row r="70" spans="1:27" ht="21.75" customHeight="1" x14ac:dyDescent="0.3">
      <c r="A70" s="31" t="s">
        <v>2780</v>
      </c>
      <c r="B70" s="109"/>
      <c r="C70" s="117"/>
      <c r="D70" s="55"/>
      <c r="E70" s="94"/>
      <c r="F70" s="94"/>
      <c r="G70" s="32" t="str">
        <f t="shared" si="0"/>
        <v/>
      </c>
      <c r="H70" s="191"/>
      <c r="I70" s="191"/>
      <c r="J70" s="191"/>
      <c r="K70" s="191"/>
      <c r="L70" s="191"/>
      <c r="M70" s="204" t="str">
        <f t="shared" si="1"/>
        <v/>
      </c>
      <c r="N70" s="204"/>
      <c r="O70" s="204"/>
      <c r="P70" s="204"/>
      <c r="Q70" s="204"/>
      <c r="R70" s="204"/>
      <c r="S70" s="211"/>
      <c r="T70" s="211"/>
      <c r="U70" s="212"/>
      <c r="V70" s="212"/>
      <c r="W70" s="213" t="str">
        <f t="shared" si="2"/>
        <v/>
      </c>
      <c r="X70" s="213"/>
      <c r="Y70" s="212"/>
      <c r="Z70" s="214"/>
      <c r="AA70" s="4"/>
    </row>
    <row r="71" spans="1:27" ht="21.75" customHeight="1" x14ac:dyDescent="0.3">
      <c r="A71" s="31" t="s">
        <v>2781</v>
      </c>
      <c r="B71" s="109"/>
      <c r="C71" s="117"/>
      <c r="D71" s="55"/>
      <c r="E71" s="94"/>
      <c r="F71" s="94"/>
      <c r="G71" s="32" t="str">
        <f t="shared" si="0"/>
        <v/>
      </c>
      <c r="H71" s="191"/>
      <c r="I71" s="191"/>
      <c r="J71" s="191"/>
      <c r="K71" s="191"/>
      <c r="L71" s="191"/>
      <c r="M71" s="204" t="str">
        <f t="shared" si="1"/>
        <v/>
      </c>
      <c r="N71" s="204"/>
      <c r="O71" s="204"/>
      <c r="P71" s="204"/>
      <c r="Q71" s="204"/>
      <c r="R71" s="204"/>
      <c r="S71" s="211"/>
      <c r="T71" s="211"/>
      <c r="U71" s="212"/>
      <c r="V71" s="212"/>
      <c r="W71" s="213" t="str">
        <f t="shared" si="2"/>
        <v/>
      </c>
      <c r="X71" s="213"/>
      <c r="Y71" s="212"/>
      <c r="Z71" s="214"/>
      <c r="AA71" s="4"/>
    </row>
    <row r="72" spans="1:27" ht="21.75" customHeight="1" x14ac:dyDescent="0.3">
      <c r="A72" s="31" t="s">
        <v>2782</v>
      </c>
      <c r="B72" s="109"/>
      <c r="C72" s="117"/>
      <c r="D72" s="55"/>
      <c r="E72" s="94"/>
      <c r="F72" s="94"/>
      <c r="G72" s="32" t="str">
        <f t="shared" si="0"/>
        <v/>
      </c>
      <c r="H72" s="191"/>
      <c r="I72" s="191"/>
      <c r="J72" s="191"/>
      <c r="K72" s="191"/>
      <c r="L72" s="191"/>
      <c r="M72" s="204" t="str">
        <f t="shared" si="1"/>
        <v/>
      </c>
      <c r="N72" s="204"/>
      <c r="O72" s="204"/>
      <c r="P72" s="204"/>
      <c r="Q72" s="204"/>
      <c r="R72" s="204"/>
      <c r="S72" s="211"/>
      <c r="T72" s="211"/>
      <c r="U72" s="212"/>
      <c r="V72" s="212"/>
      <c r="W72" s="213" t="str">
        <f t="shared" si="2"/>
        <v/>
      </c>
      <c r="X72" s="213"/>
      <c r="Y72" s="212"/>
      <c r="Z72" s="214"/>
      <c r="AA72" s="4"/>
    </row>
    <row r="73" spans="1:27" ht="21.75" customHeight="1" x14ac:dyDescent="0.3">
      <c r="A73" s="31" t="s">
        <v>2783</v>
      </c>
      <c r="B73" s="109"/>
      <c r="C73" s="117"/>
      <c r="D73" s="55"/>
      <c r="E73" s="94"/>
      <c r="F73" s="94"/>
      <c r="G73" s="32" t="str">
        <f t="shared" si="0"/>
        <v/>
      </c>
      <c r="H73" s="191"/>
      <c r="I73" s="191"/>
      <c r="J73" s="191"/>
      <c r="K73" s="191"/>
      <c r="L73" s="191"/>
      <c r="M73" s="204" t="str">
        <f t="shared" si="1"/>
        <v/>
      </c>
      <c r="N73" s="204"/>
      <c r="O73" s="204"/>
      <c r="P73" s="204"/>
      <c r="Q73" s="204"/>
      <c r="R73" s="204"/>
      <c r="S73" s="211"/>
      <c r="T73" s="211"/>
      <c r="U73" s="212"/>
      <c r="V73" s="212"/>
      <c r="W73" s="213" t="str">
        <f t="shared" si="2"/>
        <v/>
      </c>
      <c r="X73" s="213"/>
      <c r="Y73" s="212"/>
      <c r="Z73" s="214"/>
      <c r="AA73" s="4"/>
    </row>
    <row r="74" spans="1:27" ht="21.75" customHeight="1" x14ac:dyDescent="0.3">
      <c r="A74" s="31" t="s">
        <v>2784</v>
      </c>
      <c r="B74" s="109"/>
      <c r="C74" s="117"/>
      <c r="D74" s="55"/>
      <c r="E74" s="94"/>
      <c r="F74" s="94"/>
      <c r="G74" s="32" t="str">
        <f t="shared" si="0"/>
        <v/>
      </c>
      <c r="H74" s="191"/>
      <c r="I74" s="191"/>
      <c r="J74" s="191"/>
      <c r="K74" s="191"/>
      <c r="L74" s="191"/>
      <c r="M74" s="204" t="str">
        <f t="shared" si="1"/>
        <v/>
      </c>
      <c r="N74" s="204"/>
      <c r="O74" s="204"/>
      <c r="P74" s="204"/>
      <c r="Q74" s="204"/>
      <c r="R74" s="204"/>
      <c r="S74" s="211"/>
      <c r="T74" s="211"/>
      <c r="U74" s="212"/>
      <c r="V74" s="212"/>
      <c r="W74" s="213" t="str">
        <f t="shared" si="2"/>
        <v/>
      </c>
      <c r="X74" s="213"/>
      <c r="Y74" s="212"/>
      <c r="Z74" s="214"/>
      <c r="AA74" s="4"/>
    </row>
    <row r="75" spans="1:27" ht="21.75" customHeight="1" thickBot="1" x14ac:dyDescent="0.35">
      <c r="A75" s="33" t="s">
        <v>2785</v>
      </c>
      <c r="B75" s="110"/>
      <c r="C75" s="119"/>
      <c r="D75" s="56"/>
      <c r="E75" s="95"/>
      <c r="F75" s="95"/>
      <c r="G75" s="34" t="str">
        <f t="shared" si="0"/>
        <v/>
      </c>
      <c r="H75" s="229"/>
      <c r="I75" s="229"/>
      <c r="J75" s="229"/>
      <c r="K75" s="229"/>
      <c r="L75" s="229"/>
      <c r="M75" s="230" t="str">
        <f t="shared" si="1"/>
        <v/>
      </c>
      <c r="N75" s="230"/>
      <c r="O75" s="230"/>
      <c r="P75" s="230"/>
      <c r="Q75" s="230"/>
      <c r="R75" s="230"/>
      <c r="S75" s="231"/>
      <c r="T75" s="231"/>
      <c r="U75" s="215"/>
      <c r="V75" s="215"/>
      <c r="W75" s="216" t="str">
        <f t="shared" si="2"/>
        <v/>
      </c>
      <c r="X75" s="216"/>
      <c r="Y75" s="215"/>
      <c r="Z75" s="217"/>
      <c r="AA75" s="4"/>
    </row>
    <row r="76" spans="1:27" ht="21.75" customHeight="1" thickBot="1" x14ac:dyDescent="0.35">
      <c r="A76" s="176" t="s">
        <v>2786</v>
      </c>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94"/>
      <c r="AA76" s="2"/>
    </row>
    <row r="77" spans="1:27" ht="187.5" customHeight="1" thickBot="1" x14ac:dyDescent="0.35">
      <c r="A77" s="180" t="s">
        <v>3091</v>
      </c>
      <c r="B77" s="181"/>
      <c r="C77" s="181"/>
      <c r="D77" s="181"/>
      <c r="E77" s="181"/>
      <c r="F77" s="181"/>
      <c r="G77" s="181"/>
      <c r="H77" s="181"/>
      <c r="I77" s="181"/>
      <c r="J77" s="181"/>
      <c r="K77" s="181"/>
      <c r="L77" s="181"/>
      <c r="M77" s="181"/>
      <c r="N77" s="181"/>
      <c r="O77" s="182"/>
      <c r="P77" s="182"/>
      <c r="Q77" s="182"/>
      <c r="R77" s="182"/>
      <c r="S77" s="182"/>
      <c r="T77" s="182"/>
      <c r="U77" s="182"/>
      <c r="V77" s="182"/>
      <c r="W77" s="182"/>
      <c r="X77" s="182"/>
      <c r="Y77" s="182"/>
      <c r="Z77" s="183"/>
    </row>
    <row r="78" spans="1:27" s="28" customFormat="1" ht="73.5" customHeight="1" x14ac:dyDescent="0.3">
      <c r="A78" s="198" t="s">
        <v>2715</v>
      </c>
      <c r="B78" s="200" t="s">
        <v>2797</v>
      </c>
      <c r="C78" s="200"/>
      <c r="D78" s="200" t="s">
        <v>2798</v>
      </c>
      <c r="E78" s="200" t="s">
        <v>2799</v>
      </c>
      <c r="F78" s="200" t="s">
        <v>2722</v>
      </c>
      <c r="G78" s="200"/>
      <c r="H78" s="200" t="s">
        <v>2800</v>
      </c>
      <c r="I78" s="200" t="s">
        <v>2801</v>
      </c>
      <c r="J78" s="200" t="s">
        <v>2802</v>
      </c>
      <c r="K78" s="200"/>
      <c r="L78" s="200" t="s">
        <v>2803</v>
      </c>
      <c r="M78" s="200" t="s">
        <v>2804</v>
      </c>
      <c r="N78" s="200" t="s">
        <v>2805</v>
      </c>
      <c r="O78" s="202" t="s">
        <v>3073</v>
      </c>
      <c r="P78" s="200" t="s">
        <v>3074</v>
      </c>
      <c r="Q78" s="200"/>
      <c r="R78" s="200"/>
      <c r="S78" s="200"/>
      <c r="T78" s="200"/>
      <c r="U78" s="200"/>
      <c r="V78" s="200"/>
      <c r="W78" s="200"/>
      <c r="X78" s="200"/>
      <c r="Y78" s="200"/>
      <c r="Z78" s="237" t="s">
        <v>3067</v>
      </c>
      <c r="AA78" s="3"/>
    </row>
    <row r="79" spans="1:27" s="28" customFormat="1" ht="73.5" customHeight="1" thickBot="1" x14ac:dyDescent="0.35">
      <c r="A79" s="199"/>
      <c r="B79" s="201"/>
      <c r="C79" s="201"/>
      <c r="D79" s="201"/>
      <c r="E79" s="201"/>
      <c r="F79" s="201"/>
      <c r="G79" s="201"/>
      <c r="H79" s="201"/>
      <c r="I79" s="201"/>
      <c r="J79" s="201"/>
      <c r="K79" s="201"/>
      <c r="L79" s="201"/>
      <c r="M79" s="201"/>
      <c r="N79" s="201"/>
      <c r="O79" s="203"/>
      <c r="P79" s="114" t="s">
        <v>3080</v>
      </c>
      <c r="Q79" s="114" t="s">
        <v>3081</v>
      </c>
      <c r="R79" s="114" t="s">
        <v>3082</v>
      </c>
      <c r="S79" s="114" t="s">
        <v>3083</v>
      </c>
      <c r="T79" s="114" t="s">
        <v>3084</v>
      </c>
      <c r="U79" s="115" t="s">
        <v>3075</v>
      </c>
      <c r="V79" s="115" t="s">
        <v>3076</v>
      </c>
      <c r="W79" s="115" t="s">
        <v>3077</v>
      </c>
      <c r="X79" s="115" t="s">
        <v>3078</v>
      </c>
      <c r="Y79" s="115" t="s">
        <v>3079</v>
      </c>
      <c r="Z79" s="238"/>
      <c r="AA79" s="3"/>
    </row>
    <row r="80" spans="1:27" ht="21" customHeight="1" x14ac:dyDescent="0.3">
      <c r="A80" s="63" t="s">
        <v>2736</v>
      </c>
      <c r="B80" s="184"/>
      <c r="C80" s="184"/>
      <c r="D80" s="80"/>
      <c r="E80" s="81"/>
      <c r="F80" s="185"/>
      <c r="G80" s="185"/>
      <c r="H80" s="101"/>
      <c r="I80" s="108"/>
      <c r="J80" s="184"/>
      <c r="K80" s="184"/>
      <c r="L80" s="64"/>
      <c r="M80" s="84"/>
      <c r="N80" s="65"/>
      <c r="O80" s="87"/>
      <c r="P80" s="88"/>
      <c r="Q80" s="88"/>
      <c r="R80" s="88"/>
      <c r="S80" s="88"/>
      <c r="T80" s="88"/>
      <c r="U80" s="88"/>
      <c r="V80" s="88"/>
      <c r="W80" s="88"/>
      <c r="X80" s="88"/>
      <c r="Y80" s="88"/>
      <c r="Z80" s="66"/>
      <c r="AA80" s="4"/>
    </row>
    <row r="81" spans="1:27" ht="21" customHeight="1" x14ac:dyDescent="0.3">
      <c r="A81" s="31" t="s">
        <v>2737</v>
      </c>
      <c r="B81" s="191"/>
      <c r="C81" s="191"/>
      <c r="D81" s="117"/>
      <c r="E81" s="82"/>
      <c r="F81" s="192"/>
      <c r="G81" s="192"/>
      <c r="H81" s="102"/>
      <c r="I81" s="109"/>
      <c r="J81" s="191"/>
      <c r="K81" s="191"/>
      <c r="L81" s="48"/>
      <c r="M81" s="85"/>
      <c r="N81" s="49"/>
      <c r="O81" s="89"/>
      <c r="P81" s="90"/>
      <c r="Q81" s="90"/>
      <c r="R81" s="90"/>
      <c r="S81" s="90"/>
      <c r="T81" s="90"/>
      <c r="U81" s="90"/>
      <c r="V81" s="90"/>
      <c r="W81" s="90"/>
      <c r="X81" s="90"/>
      <c r="Y81" s="90"/>
      <c r="Z81" s="118"/>
      <c r="AA81" s="4"/>
    </row>
    <row r="82" spans="1:27" ht="21" customHeight="1" x14ac:dyDescent="0.3">
      <c r="A82" s="31" t="s">
        <v>2738</v>
      </c>
      <c r="B82" s="191"/>
      <c r="C82" s="191"/>
      <c r="D82" s="117"/>
      <c r="E82" s="82"/>
      <c r="F82" s="192"/>
      <c r="G82" s="192"/>
      <c r="H82" s="102"/>
      <c r="I82" s="109"/>
      <c r="J82" s="191"/>
      <c r="K82" s="191"/>
      <c r="L82" s="48"/>
      <c r="M82" s="85"/>
      <c r="N82" s="49"/>
      <c r="O82" s="89"/>
      <c r="P82" s="90"/>
      <c r="Q82" s="90"/>
      <c r="R82" s="90"/>
      <c r="S82" s="90"/>
      <c r="T82" s="90"/>
      <c r="U82" s="90"/>
      <c r="V82" s="90"/>
      <c r="W82" s="90"/>
      <c r="X82" s="90"/>
      <c r="Y82" s="90"/>
      <c r="Z82" s="118"/>
      <c r="AA82" s="4"/>
    </row>
    <row r="83" spans="1:27" ht="21" customHeight="1" x14ac:dyDescent="0.3">
      <c r="A83" s="31" t="s">
        <v>2739</v>
      </c>
      <c r="B83" s="191"/>
      <c r="C83" s="191"/>
      <c r="D83" s="117"/>
      <c r="E83" s="82"/>
      <c r="F83" s="192"/>
      <c r="G83" s="192"/>
      <c r="H83" s="102"/>
      <c r="I83" s="109"/>
      <c r="J83" s="191"/>
      <c r="K83" s="191"/>
      <c r="L83" s="48"/>
      <c r="M83" s="85"/>
      <c r="N83" s="49"/>
      <c r="O83" s="89"/>
      <c r="P83" s="90"/>
      <c r="Q83" s="90"/>
      <c r="R83" s="90"/>
      <c r="S83" s="90"/>
      <c r="T83" s="90"/>
      <c r="U83" s="90"/>
      <c r="V83" s="90"/>
      <c r="W83" s="90"/>
      <c r="X83" s="90"/>
      <c r="Y83" s="90"/>
      <c r="Z83" s="118"/>
      <c r="AA83" s="4"/>
    </row>
    <row r="84" spans="1:27" ht="21" customHeight="1" x14ac:dyDescent="0.3">
      <c r="A84" s="31" t="s">
        <v>2740</v>
      </c>
      <c r="B84" s="191"/>
      <c r="C84" s="191"/>
      <c r="D84" s="117"/>
      <c r="E84" s="82"/>
      <c r="F84" s="192"/>
      <c r="G84" s="192"/>
      <c r="H84" s="102"/>
      <c r="I84" s="109"/>
      <c r="J84" s="191"/>
      <c r="K84" s="191"/>
      <c r="L84" s="48"/>
      <c r="M84" s="85"/>
      <c r="N84" s="49"/>
      <c r="O84" s="89"/>
      <c r="P84" s="90"/>
      <c r="Q84" s="90"/>
      <c r="R84" s="90"/>
      <c r="S84" s="90"/>
      <c r="T84" s="90"/>
      <c r="U84" s="90"/>
      <c r="V84" s="90"/>
      <c r="W84" s="90"/>
      <c r="X84" s="90"/>
      <c r="Y84" s="90"/>
      <c r="Z84" s="118"/>
      <c r="AA84" s="4"/>
    </row>
    <row r="85" spans="1:27" ht="21" customHeight="1" x14ac:dyDescent="0.3">
      <c r="A85" s="31" t="s">
        <v>2741</v>
      </c>
      <c r="B85" s="191"/>
      <c r="C85" s="191"/>
      <c r="D85" s="117"/>
      <c r="E85" s="82"/>
      <c r="F85" s="192"/>
      <c r="G85" s="192"/>
      <c r="H85" s="102"/>
      <c r="I85" s="109"/>
      <c r="J85" s="191"/>
      <c r="K85" s="191"/>
      <c r="L85" s="48"/>
      <c r="M85" s="85"/>
      <c r="N85" s="49"/>
      <c r="O85" s="89"/>
      <c r="P85" s="90"/>
      <c r="Q85" s="90"/>
      <c r="R85" s="90"/>
      <c r="S85" s="90"/>
      <c r="T85" s="90"/>
      <c r="U85" s="90"/>
      <c r="V85" s="90"/>
      <c r="W85" s="90"/>
      <c r="X85" s="90"/>
      <c r="Y85" s="90"/>
      <c r="Z85" s="118"/>
      <c r="AA85" s="4"/>
    </row>
    <row r="86" spans="1:27" ht="21" customHeight="1" x14ac:dyDescent="0.3">
      <c r="A86" s="31" t="s">
        <v>2742</v>
      </c>
      <c r="B86" s="191"/>
      <c r="C86" s="191"/>
      <c r="D86" s="117"/>
      <c r="E86" s="82"/>
      <c r="F86" s="192"/>
      <c r="G86" s="192"/>
      <c r="H86" s="102"/>
      <c r="I86" s="109"/>
      <c r="J86" s="191"/>
      <c r="K86" s="191"/>
      <c r="L86" s="48"/>
      <c r="M86" s="85"/>
      <c r="N86" s="49"/>
      <c r="O86" s="89"/>
      <c r="P86" s="90"/>
      <c r="Q86" s="90"/>
      <c r="R86" s="90"/>
      <c r="S86" s="90"/>
      <c r="T86" s="90"/>
      <c r="U86" s="90"/>
      <c r="V86" s="90"/>
      <c r="W86" s="90"/>
      <c r="X86" s="90"/>
      <c r="Y86" s="90"/>
      <c r="Z86" s="118"/>
      <c r="AA86" s="4"/>
    </row>
    <row r="87" spans="1:27" ht="21" customHeight="1" x14ac:dyDescent="0.3">
      <c r="A87" s="31" t="s">
        <v>2743</v>
      </c>
      <c r="B87" s="191"/>
      <c r="C87" s="191"/>
      <c r="D87" s="117"/>
      <c r="E87" s="82"/>
      <c r="F87" s="192"/>
      <c r="G87" s="192"/>
      <c r="H87" s="102"/>
      <c r="I87" s="109"/>
      <c r="J87" s="191"/>
      <c r="K87" s="191"/>
      <c r="L87" s="48"/>
      <c r="M87" s="85"/>
      <c r="N87" s="49"/>
      <c r="O87" s="89"/>
      <c r="P87" s="90"/>
      <c r="Q87" s="90"/>
      <c r="R87" s="90"/>
      <c r="S87" s="90"/>
      <c r="T87" s="90"/>
      <c r="U87" s="90"/>
      <c r="V87" s="90"/>
      <c r="W87" s="90"/>
      <c r="X87" s="90"/>
      <c r="Y87" s="90"/>
      <c r="Z87" s="118"/>
      <c r="AA87" s="4"/>
    </row>
    <row r="88" spans="1:27" ht="21" customHeight="1" x14ac:dyDescent="0.3">
      <c r="A88" s="31" t="s">
        <v>2744</v>
      </c>
      <c r="B88" s="191"/>
      <c r="C88" s="191"/>
      <c r="D88" s="117"/>
      <c r="E88" s="82"/>
      <c r="F88" s="192"/>
      <c r="G88" s="192"/>
      <c r="H88" s="102"/>
      <c r="I88" s="109"/>
      <c r="J88" s="191"/>
      <c r="K88" s="191"/>
      <c r="L88" s="48"/>
      <c r="M88" s="85"/>
      <c r="N88" s="49"/>
      <c r="O88" s="89"/>
      <c r="P88" s="90"/>
      <c r="Q88" s="90"/>
      <c r="R88" s="90"/>
      <c r="S88" s="90"/>
      <c r="T88" s="90"/>
      <c r="U88" s="90"/>
      <c r="V88" s="90"/>
      <c r="W88" s="90"/>
      <c r="X88" s="90"/>
      <c r="Y88" s="90"/>
      <c r="Z88" s="118"/>
      <c r="AA88" s="4"/>
    </row>
    <row r="89" spans="1:27" ht="21" customHeight="1" x14ac:dyDescent="0.3">
      <c r="A89" s="31" t="s">
        <v>2745</v>
      </c>
      <c r="B89" s="191"/>
      <c r="C89" s="191"/>
      <c r="D89" s="117"/>
      <c r="E89" s="82"/>
      <c r="F89" s="192"/>
      <c r="G89" s="192"/>
      <c r="H89" s="102"/>
      <c r="I89" s="109"/>
      <c r="J89" s="191"/>
      <c r="K89" s="191"/>
      <c r="L89" s="48"/>
      <c r="M89" s="85"/>
      <c r="N89" s="49"/>
      <c r="O89" s="89"/>
      <c r="P89" s="90"/>
      <c r="Q89" s="90"/>
      <c r="R89" s="90"/>
      <c r="S89" s="90"/>
      <c r="T89" s="90"/>
      <c r="U89" s="90"/>
      <c r="V89" s="90"/>
      <c r="W89" s="90"/>
      <c r="X89" s="90"/>
      <c r="Y89" s="90"/>
      <c r="Z89" s="118"/>
      <c r="AA89" s="4"/>
    </row>
    <row r="90" spans="1:27" ht="21" customHeight="1" x14ac:dyDescent="0.3">
      <c r="A90" s="31" t="s">
        <v>2746</v>
      </c>
      <c r="B90" s="191"/>
      <c r="C90" s="191"/>
      <c r="D90" s="117"/>
      <c r="E90" s="82"/>
      <c r="F90" s="192"/>
      <c r="G90" s="192"/>
      <c r="H90" s="102"/>
      <c r="I90" s="109"/>
      <c r="J90" s="191"/>
      <c r="K90" s="191"/>
      <c r="L90" s="48"/>
      <c r="M90" s="85"/>
      <c r="N90" s="49"/>
      <c r="O90" s="89"/>
      <c r="P90" s="90"/>
      <c r="Q90" s="90"/>
      <c r="R90" s="90"/>
      <c r="S90" s="90"/>
      <c r="T90" s="90"/>
      <c r="U90" s="90"/>
      <c r="V90" s="90"/>
      <c r="W90" s="90"/>
      <c r="X90" s="90"/>
      <c r="Y90" s="90"/>
      <c r="Z90" s="118"/>
      <c r="AA90" s="4"/>
    </row>
    <row r="91" spans="1:27" ht="21" customHeight="1" x14ac:dyDescent="0.3">
      <c r="A91" s="31" t="s">
        <v>2747</v>
      </c>
      <c r="B91" s="191"/>
      <c r="C91" s="191"/>
      <c r="D91" s="117"/>
      <c r="E91" s="82"/>
      <c r="F91" s="192"/>
      <c r="G91" s="192"/>
      <c r="H91" s="102"/>
      <c r="I91" s="109"/>
      <c r="J91" s="191"/>
      <c r="K91" s="191"/>
      <c r="L91" s="48"/>
      <c r="M91" s="85"/>
      <c r="N91" s="49"/>
      <c r="O91" s="89"/>
      <c r="P91" s="90"/>
      <c r="Q91" s="90"/>
      <c r="R91" s="90"/>
      <c r="S91" s="90"/>
      <c r="T91" s="90"/>
      <c r="U91" s="90"/>
      <c r="V91" s="90"/>
      <c r="W91" s="90"/>
      <c r="X91" s="90"/>
      <c r="Y91" s="90"/>
      <c r="Z91" s="118"/>
      <c r="AA91" s="4"/>
    </row>
    <row r="92" spans="1:27" ht="21" customHeight="1" x14ac:dyDescent="0.3">
      <c r="A92" s="31" t="s">
        <v>2748</v>
      </c>
      <c r="B92" s="191"/>
      <c r="C92" s="191"/>
      <c r="D92" s="117"/>
      <c r="E92" s="82"/>
      <c r="F92" s="192"/>
      <c r="G92" s="192"/>
      <c r="H92" s="102"/>
      <c r="I92" s="109"/>
      <c r="J92" s="191"/>
      <c r="K92" s="191"/>
      <c r="L92" s="48"/>
      <c r="M92" s="85"/>
      <c r="N92" s="49"/>
      <c r="O92" s="89"/>
      <c r="P92" s="90"/>
      <c r="Q92" s="90"/>
      <c r="R92" s="90"/>
      <c r="S92" s="90"/>
      <c r="T92" s="90"/>
      <c r="U92" s="90"/>
      <c r="V92" s="90"/>
      <c r="W92" s="90"/>
      <c r="X92" s="90"/>
      <c r="Y92" s="90"/>
      <c r="Z92" s="118"/>
      <c r="AA92" s="4"/>
    </row>
    <row r="93" spans="1:27" ht="21" customHeight="1" x14ac:dyDescent="0.3">
      <c r="A93" s="31" t="s">
        <v>2749</v>
      </c>
      <c r="B93" s="191"/>
      <c r="C93" s="191"/>
      <c r="D93" s="117"/>
      <c r="E93" s="82"/>
      <c r="F93" s="192"/>
      <c r="G93" s="192"/>
      <c r="H93" s="102"/>
      <c r="I93" s="109"/>
      <c r="J93" s="191"/>
      <c r="K93" s="191"/>
      <c r="L93" s="48"/>
      <c r="M93" s="85"/>
      <c r="N93" s="49"/>
      <c r="O93" s="89"/>
      <c r="P93" s="90"/>
      <c r="Q93" s="90"/>
      <c r="R93" s="90"/>
      <c r="S93" s="90"/>
      <c r="T93" s="90"/>
      <c r="U93" s="90"/>
      <c r="V93" s="90"/>
      <c r="W93" s="90"/>
      <c r="X93" s="90"/>
      <c r="Y93" s="90"/>
      <c r="Z93" s="118"/>
      <c r="AA93" s="4"/>
    </row>
    <row r="94" spans="1:27" ht="21" customHeight="1" x14ac:dyDescent="0.3">
      <c r="A94" s="31" t="s">
        <v>2750</v>
      </c>
      <c r="B94" s="191"/>
      <c r="C94" s="191"/>
      <c r="D94" s="117"/>
      <c r="E94" s="82"/>
      <c r="F94" s="192"/>
      <c r="G94" s="192"/>
      <c r="H94" s="102"/>
      <c r="I94" s="109"/>
      <c r="J94" s="191"/>
      <c r="K94" s="191"/>
      <c r="L94" s="48"/>
      <c r="M94" s="85"/>
      <c r="N94" s="49"/>
      <c r="O94" s="89"/>
      <c r="P94" s="90"/>
      <c r="Q94" s="90"/>
      <c r="R94" s="90"/>
      <c r="S94" s="90"/>
      <c r="T94" s="90"/>
      <c r="U94" s="90"/>
      <c r="V94" s="90"/>
      <c r="W94" s="90"/>
      <c r="X94" s="90"/>
      <c r="Y94" s="90"/>
      <c r="Z94" s="118"/>
      <c r="AA94" s="4"/>
    </row>
    <row r="95" spans="1:27" ht="21" customHeight="1" x14ac:dyDescent="0.3">
      <c r="A95" s="31" t="s">
        <v>2751</v>
      </c>
      <c r="B95" s="191"/>
      <c r="C95" s="191"/>
      <c r="D95" s="117"/>
      <c r="E95" s="82"/>
      <c r="F95" s="192"/>
      <c r="G95" s="192"/>
      <c r="H95" s="102"/>
      <c r="I95" s="109"/>
      <c r="J95" s="191"/>
      <c r="K95" s="191"/>
      <c r="L95" s="48"/>
      <c r="M95" s="85"/>
      <c r="N95" s="49"/>
      <c r="O95" s="89"/>
      <c r="P95" s="90"/>
      <c r="Q95" s="90"/>
      <c r="R95" s="90"/>
      <c r="S95" s="90"/>
      <c r="T95" s="90"/>
      <c r="U95" s="90"/>
      <c r="V95" s="90"/>
      <c r="W95" s="90"/>
      <c r="X95" s="90"/>
      <c r="Y95" s="90"/>
      <c r="Z95" s="118"/>
      <c r="AA95" s="4"/>
    </row>
    <row r="96" spans="1:27" ht="21" customHeight="1" x14ac:dyDescent="0.3">
      <c r="A96" s="31" t="s">
        <v>2752</v>
      </c>
      <c r="B96" s="191"/>
      <c r="C96" s="191"/>
      <c r="D96" s="117"/>
      <c r="E96" s="82"/>
      <c r="F96" s="192"/>
      <c r="G96" s="192"/>
      <c r="H96" s="102"/>
      <c r="I96" s="109"/>
      <c r="J96" s="191"/>
      <c r="K96" s="191"/>
      <c r="L96" s="48"/>
      <c r="M96" s="85"/>
      <c r="N96" s="49"/>
      <c r="O96" s="89"/>
      <c r="P96" s="90"/>
      <c r="Q96" s="90"/>
      <c r="R96" s="90"/>
      <c r="S96" s="90"/>
      <c r="T96" s="90"/>
      <c r="U96" s="90"/>
      <c r="V96" s="90"/>
      <c r="W96" s="90"/>
      <c r="X96" s="90"/>
      <c r="Y96" s="90"/>
      <c r="Z96" s="118"/>
      <c r="AA96" s="4"/>
    </row>
    <row r="97" spans="1:27" ht="21" customHeight="1" x14ac:dyDescent="0.3">
      <c r="A97" s="31" t="s">
        <v>2753</v>
      </c>
      <c r="B97" s="191"/>
      <c r="C97" s="191"/>
      <c r="D97" s="117"/>
      <c r="E97" s="82"/>
      <c r="F97" s="192"/>
      <c r="G97" s="192"/>
      <c r="H97" s="102"/>
      <c r="I97" s="109"/>
      <c r="J97" s="191"/>
      <c r="K97" s="191"/>
      <c r="L97" s="48"/>
      <c r="M97" s="85"/>
      <c r="N97" s="49"/>
      <c r="O97" s="89"/>
      <c r="P97" s="90"/>
      <c r="Q97" s="90"/>
      <c r="R97" s="90"/>
      <c r="S97" s="90"/>
      <c r="T97" s="90"/>
      <c r="U97" s="90"/>
      <c r="V97" s="90"/>
      <c r="W97" s="90"/>
      <c r="X97" s="90"/>
      <c r="Y97" s="90"/>
      <c r="Z97" s="118"/>
      <c r="AA97" s="4"/>
    </row>
    <row r="98" spans="1:27" ht="21" customHeight="1" x14ac:dyDescent="0.3">
      <c r="A98" s="31" t="s">
        <v>2754</v>
      </c>
      <c r="B98" s="191"/>
      <c r="C98" s="191"/>
      <c r="D98" s="117"/>
      <c r="E98" s="82"/>
      <c r="F98" s="192"/>
      <c r="G98" s="192"/>
      <c r="H98" s="102"/>
      <c r="I98" s="109"/>
      <c r="J98" s="191"/>
      <c r="K98" s="191"/>
      <c r="L98" s="48"/>
      <c r="M98" s="85"/>
      <c r="N98" s="49"/>
      <c r="O98" s="89"/>
      <c r="P98" s="90"/>
      <c r="Q98" s="90"/>
      <c r="R98" s="90"/>
      <c r="S98" s="90"/>
      <c r="T98" s="90"/>
      <c r="U98" s="90"/>
      <c r="V98" s="90"/>
      <c r="W98" s="90"/>
      <c r="X98" s="90"/>
      <c r="Y98" s="90"/>
      <c r="Z98" s="118"/>
      <c r="AA98" s="4"/>
    </row>
    <row r="99" spans="1:27" ht="21" customHeight="1" x14ac:dyDescent="0.3">
      <c r="A99" s="31" t="s">
        <v>2755</v>
      </c>
      <c r="B99" s="191"/>
      <c r="C99" s="191"/>
      <c r="D99" s="117"/>
      <c r="E99" s="82"/>
      <c r="F99" s="192"/>
      <c r="G99" s="192"/>
      <c r="H99" s="102"/>
      <c r="I99" s="109"/>
      <c r="J99" s="191"/>
      <c r="K99" s="191"/>
      <c r="L99" s="48"/>
      <c r="M99" s="85"/>
      <c r="N99" s="49"/>
      <c r="O99" s="89"/>
      <c r="P99" s="90"/>
      <c r="Q99" s="90"/>
      <c r="R99" s="90"/>
      <c r="S99" s="90"/>
      <c r="T99" s="90"/>
      <c r="U99" s="90"/>
      <c r="V99" s="90"/>
      <c r="W99" s="90"/>
      <c r="X99" s="90"/>
      <c r="Y99" s="90"/>
      <c r="Z99" s="118"/>
      <c r="AA99" s="4"/>
    </row>
    <row r="100" spans="1:27" ht="21" customHeight="1" x14ac:dyDescent="0.3">
      <c r="A100" s="31" t="s">
        <v>2756</v>
      </c>
      <c r="B100" s="191"/>
      <c r="C100" s="191"/>
      <c r="D100" s="117"/>
      <c r="E100" s="82"/>
      <c r="F100" s="192"/>
      <c r="G100" s="192"/>
      <c r="H100" s="102"/>
      <c r="I100" s="109"/>
      <c r="J100" s="191"/>
      <c r="K100" s="191"/>
      <c r="L100" s="48"/>
      <c r="M100" s="85"/>
      <c r="N100" s="49"/>
      <c r="O100" s="89"/>
      <c r="P100" s="90"/>
      <c r="Q100" s="90"/>
      <c r="R100" s="90"/>
      <c r="S100" s="90"/>
      <c r="T100" s="90"/>
      <c r="U100" s="90"/>
      <c r="V100" s="90"/>
      <c r="W100" s="90"/>
      <c r="X100" s="90"/>
      <c r="Y100" s="90"/>
      <c r="Z100" s="118"/>
      <c r="AA100" s="4"/>
    </row>
    <row r="101" spans="1:27" ht="21" customHeight="1" x14ac:dyDescent="0.3">
      <c r="A101" s="31" t="s">
        <v>2757</v>
      </c>
      <c r="B101" s="191"/>
      <c r="C101" s="191"/>
      <c r="D101" s="117"/>
      <c r="E101" s="82"/>
      <c r="F101" s="192"/>
      <c r="G101" s="192"/>
      <c r="H101" s="102"/>
      <c r="I101" s="109"/>
      <c r="J101" s="191"/>
      <c r="K101" s="191"/>
      <c r="L101" s="48"/>
      <c r="M101" s="85"/>
      <c r="N101" s="49"/>
      <c r="O101" s="89"/>
      <c r="P101" s="90"/>
      <c r="Q101" s="90"/>
      <c r="R101" s="90"/>
      <c r="S101" s="90"/>
      <c r="T101" s="90"/>
      <c r="U101" s="90"/>
      <c r="V101" s="90"/>
      <c r="W101" s="90"/>
      <c r="X101" s="90"/>
      <c r="Y101" s="90"/>
      <c r="Z101" s="118"/>
      <c r="AA101" s="4"/>
    </row>
    <row r="102" spans="1:27" ht="21" customHeight="1" x14ac:dyDescent="0.3">
      <c r="A102" s="31" t="s">
        <v>2758</v>
      </c>
      <c r="B102" s="191"/>
      <c r="C102" s="191"/>
      <c r="D102" s="117"/>
      <c r="E102" s="82"/>
      <c r="F102" s="192"/>
      <c r="G102" s="192"/>
      <c r="H102" s="102"/>
      <c r="I102" s="109"/>
      <c r="J102" s="191"/>
      <c r="K102" s="191"/>
      <c r="L102" s="48"/>
      <c r="M102" s="85"/>
      <c r="N102" s="49"/>
      <c r="O102" s="89"/>
      <c r="P102" s="90"/>
      <c r="Q102" s="90"/>
      <c r="R102" s="90"/>
      <c r="S102" s="90"/>
      <c r="T102" s="90"/>
      <c r="U102" s="90"/>
      <c r="V102" s="90"/>
      <c r="W102" s="90"/>
      <c r="X102" s="90"/>
      <c r="Y102" s="90"/>
      <c r="Z102" s="118"/>
      <c r="AA102" s="4"/>
    </row>
    <row r="103" spans="1:27" ht="21" customHeight="1" x14ac:dyDescent="0.3">
      <c r="A103" s="31" t="s">
        <v>2759</v>
      </c>
      <c r="B103" s="191"/>
      <c r="C103" s="191"/>
      <c r="D103" s="117"/>
      <c r="E103" s="82"/>
      <c r="F103" s="192"/>
      <c r="G103" s="192"/>
      <c r="H103" s="102"/>
      <c r="I103" s="109"/>
      <c r="J103" s="191"/>
      <c r="K103" s="191"/>
      <c r="L103" s="48"/>
      <c r="M103" s="85"/>
      <c r="N103" s="49"/>
      <c r="O103" s="89"/>
      <c r="P103" s="90"/>
      <c r="Q103" s="90"/>
      <c r="R103" s="90"/>
      <c r="S103" s="90"/>
      <c r="T103" s="90"/>
      <c r="U103" s="90"/>
      <c r="V103" s="90"/>
      <c r="W103" s="90"/>
      <c r="X103" s="90"/>
      <c r="Y103" s="90"/>
      <c r="Z103" s="118"/>
      <c r="AA103" s="4"/>
    </row>
    <row r="104" spans="1:27" ht="21" customHeight="1" x14ac:dyDescent="0.3">
      <c r="A104" s="31" t="s">
        <v>2760</v>
      </c>
      <c r="B104" s="191"/>
      <c r="C104" s="191"/>
      <c r="D104" s="117"/>
      <c r="E104" s="82"/>
      <c r="F104" s="192"/>
      <c r="G104" s="192"/>
      <c r="H104" s="102"/>
      <c r="I104" s="109"/>
      <c r="J104" s="191"/>
      <c r="K104" s="191"/>
      <c r="L104" s="48"/>
      <c r="M104" s="85"/>
      <c r="N104" s="49"/>
      <c r="O104" s="89"/>
      <c r="P104" s="90"/>
      <c r="Q104" s="90"/>
      <c r="R104" s="90"/>
      <c r="S104" s="90"/>
      <c r="T104" s="90"/>
      <c r="U104" s="90"/>
      <c r="V104" s="90"/>
      <c r="W104" s="90"/>
      <c r="X104" s="90"/>
      <c r="Y104" s="90"/>
      <c r="Z104" s="118"/>
      <c r="AA104" s="4"/>
    </row>
    <row r="105" spans="1:27" ht="21" customHeight="1" x14ac:dyDescent="0.3">
      <c r="A105" s="31" t="s">
        <v>2761</v>
      </c>
      <c r="B105" s="191"/>
      <c r="C105" s="191"/>
      <c r="D105" s="117"/>
      <c r="E105" s="82"/>
      <c r="F105" s="192"/>
      <c r="G105" s="192"/>
      <c r="H105" s="102"/>
      <c r="I105" s="109"/>
      <c r="J105" s="191"/>
      <c r="K105" s="191"/>
      <c r="L105" s="48"/>
      <c r="M105" s="85"/>
      <c r="N105" s="49"/>
      <c r="O105" s="89"/>
      <c r="P105" s="90"/>
      <c r="Q105" s="90"/>
      <c r="R105" s="90"/>
      <c r="S105" s="90"/>
      <c r="T105" s="90"/>
      <c r="U105" s="90"/>
      <c r="V105" s="90"/>
      <c r="W105" s="90"/>
      <c r="X105" s="90"/>
      <c r="Y105" s="90"/>
      <c r="Z105" s="118"/>
      <c r="AA105" s="4"/>
    </row>
    <row r="106" spans="1:27" ht="21" customHeight="1" x14ac:dyDescent="0.3">
      <c r="A106" s="31" t="s">
        <v>2762</v>
      </c>
      <c r="B106" s="191"/>
      <c r="C106" s="191"/>
      <c r="D106" s="117"/>
      <c r="E106" s="82"/>
      <c r="F106" s="192"/>
      <c r="G106" s="192"/>
      <c r="H106" s="102"/>
      <c r="I106" s="109"/>
      <c r="J106" s="191"/>
      <c r="K106" s="191"/>
      <c r="L106" s="48"/>
      <c r="M106" s="85"/>
      <c r="N106" s="49"/>
      <c r="O106" s="89"/>
      <c r="P106" s="90"/>
      <c r="Q106" s="90"/>
      <c r="R106" s="90"/>
      <c r="S106" s="90"/>
      <c r="T106" s="90"/>
      <c r="U106" s="90"/>
      <c r="V106" s="90"/>
      <c r="W106" s="90"/>
      <c r="X106" s="90"/>
      <c r="Y106" s="90"/>
      <c r="Z106" s="118"/>
      <c r="AA106" s="4"/>
    </row>
    <row r="107" spans="1:27" ht="21" customHeight="1" x14ac:dyDescent="0.3">
      <c r="A107" s="31" t="s">
        <v>2763</v>
      </c>
      <c r="B107" s="191"/>
      <c r="C107" s="191"/>
      <c r="D107" s="117"/>
      <c r="E107" s="82"/>
      <c r="F107" s="192"/>
      <c r="G107" s="192"/>
      <c r="H107" s="102"/>
      <c r="I107" s="109"/>
      <c r="J107" s="191"/>
      <c r="K107" s="191"/>
      <c r="L107" s="48"/>
      <c r="M107" s="85"/>
      <c r="N107" s="49"/>
      <c r="O107" s="89"/>
      <c r="P107" s="90"/>
      <c r="Q107" s="90"/>
      <c r="R107" s="90"/>
      <c r="S107" s="90"/>
      <c r="T107" s="90"/>
      <c r="U107" s="90"/>
      <c r="V107" s="90"/>
      <c r="W107" s="90"/>
      <c r="X107" s="90"/>
      <c r="Y107" s="90"/>
      <c r="Z107" s="118"/>
      <c r="AA107" s="4"/>
    </row>
    <row r="108" spans="1:27" ht="21" customHeight="1" x14ac:dyDescent="0.3">
      <c r="A108" s="31" t="s">
        <v>2764</v>
      </c>
      <c r="B108" s="191"/>
      <c r="C108" s="191"/>
      <c r="D108" s="117"/>
      <c r="E108" s="82"/>
      <c r="F108" s="192"/>
      <c r="G108" s="192"/>
      <c r="H108" s="102"/>
      <c r="I108" s="109"/>
      <c r="J108" s="191"/>
      <c r="K108" s="191"/>
      <c r="L108" s="48"/>
      <c r="M108" s="85"/>
      <c r="N108" s="49"/>
      <c r="O108" s="89"/>
      <c r="P108" s="90"/>
      <c r="Q108" s="90"/>
      <c r="R108" s="90"/>
      <c r="S108" s="90"/>
      <c r="T108" s="90"/>
      <c r="U108" s="90"/>
      <c r="V108" s="90"/>
      <c r="W108" s="90"/>
      <c r="X108" s="90"/>
      <c r="Y108" s="90"/>
      <c r="Z108" s="118"/>
      <c r="AA108" s="4"/>
    </row>
    <row r="109" spans="1:27" ht="21" customHeight="1" x14ac:dyDescent="0.3">
      <c r="A109" s="31" t="s">
        <v>2765</v>
      </c>
      <c r="B109" s="191"/>
      <c r="C109" s="191"/>
      <c r="D109" s="117"/>
      <c r="E109" s="82"/>
      <c r="F109" s="192"/>
      <c r="G109" s="192"/>
      <c r="H109" s="102"/>
      <c r="I109" s="109"/>
      <c r="J109" s="191"/>
      <c r="K109" s="191"/>
      <c r="L109" s="48"/>
      <c r="M109" s="85"/>
      <c r="N109" s="49"/>
      <c r="O109" s="89"/>
      <c r="P109" s="90"/>
      <c r="Q109" s="90"/>
      <c r="R109" s="90"/>
      <c r="S109" s="90"/>
      <c r="T109" s="90"/>
      <c r="U109" s="90"/>
      <c r="V109" s="90"/>
      <c r="W109" s="90"/>
      <c r="X109" s="90"/>
      <c r="Y109" s="90"/>
      <c r="Z109" s="118"/>
      <c r="AA109" s="4"/>
    </row>
    <row r="110" spans="1:27" ht="21" customHeight="1" x14ac:dyDescent="0.3">
      <c r="A110" s="31" t="s">
        <v>2766</v>
      </c>
      <c r="B110" s="191"/>
      <c r="C110" s="191"/>
      <c r="D110" s="117"/>
      <c r="E110" s="82"/>
      <c r="F110" s="192"/>
      <c r="G110" s="192"/>
      <c r="H110" s="102"/>
      <c r="I110" s="109"/>
      <c r="J110" s="191"/>
      <c r="K110" s="191"/>
      <c r="L110" s="48"/>
      <c r="M110" s="85"/>
      <c r="N110" s="49"/>
      <c r="O110" s="89"/>
      <c r="P110" s="90"/>
      <c r="Q110" s="90"/>
      <c r="R110" s="90"/>
      <c r="S110" s="90"/>
      <c r="T110" s="90"/>
      <c r="U110" s="90"/>
      <c r="V110" s="90"/>
      <c r="W110" s="90"/>
      <c r="X110" s="90"/>
      <c r="Y110" s="90"/>
      <c r="Z110" s="118"/>
      <c r="AA110" s="4"/>
    </row>
    <row r="111" spans="1:27" ht="21" customHeight="1" x14ac:dyDescent="0.3">
      <c r="A111" s="31" t="s">
        <v>2767</v>
      </c>
      <c r="B111" s="191"/>
      <c r="C111" s="191"/>
      <c r="D111" s="117"/>
      <c r="E111" s="82"/>
      <c r="F111" s="192"/>
      <c r="G111" s="192"/>
      <c r="H111" s="102"/>
      <c r="I111" s="109"/>
      <c r="J111" s="191"/>
      <c r="K111" s="191"/>
      <c r="L111" s="48"/>
      <c r="M111" s="85"/>
      <c r="N111" s="49"/>
      <c r="O111" s="89"/>
      <c r="P111" s="90"/>
      <c r="Q111" s="90"/>
      <c r="R111" s="90"/>
      <c r="S111" s="90"/>
      <c r="T111" s="90"/>
      <c r="U111" s="90"/>
      <c r="V111" s="90"/>
      <c r="W111" s="90"/>
      <c r="X111" s="90"/>
      <c r="Y111" s="90"/>
      <c r="Z111" s="118"/>
      <c r="AA111" s="4"/>
    </row>
    <row r="112" spans="1:27" ht="21" customHeight="1" x14ac:dyDescent="0.3">
      <c r="A112" s="31" t="s">
        <v>2768</v>
      </c>
      <c r="B112" s="191"/>
      <c r="C112" s="191"/>
      <c r="D112" s="117"/>
      <c r="E112" s="82"/>
      <c r="F112" s="192"/>
      <c r="G112" s="192"/>
      <c r="H112" s="102"/>
      <c r="I112" s="109"/>
      <c r="J112" s="191"/>
      <c r="K112" s="191"/>
      <c r="L112" s="48"/>
      <c r="M112" s="85"/>
      <c r="N112" s="49"/>
      <c r="O112" s="89"/>
      <c r="P112" s="90"/>
      <c r="Q112" s="90"/>
      <c r="R112" s="90"/>
      <c r="S112" s="90"/>
      <c r="T112" s="90"/>
      <c r="U112" s="90"/>
      <c r="V112" s="90"/>
      <c r="W112" s="90"/>
      <c r="X112" s="90"/>
      <c r="Y112" s="90"/>
      <c r="Z112" s="118"/>
      <c r="AA112" s="4"/>
    </row>
    <row r="113" spans="1:27" ht="21" customHeight="1" x14ac:dyDescent="0.3">
      <c r="A113" s="31" t="s">
        <v>2769</v>
      </c>
      <c r="B113" s="191"/>
      <c r="C113" s="191"/>
      <c r="D113" s="117"/>
      <c r="E113" s="82"/>
      <c r="F113" s="192"/>
      <c r="G113" s="192"/>
      <c r="H113" s="102"/>
      <c r="I113" s="109"/>
      <c r="J113" s="191"/>
      <c r="K113" s="191"/>
      <c r="L113" s="48"/>
      <c r="M113" s="85"/>
      <c r="N113" s="49"/>
      <c r="O113" s="89"/>
      <c r="P113" s="90"/>
      <c r="Q113" s="90"/>
      <c r="R113" s="90"/>
      <c r="S113" s="90"/>
      <c r="T113" s="90"/>
      <c r="U113" s="90"/>
      <c r="V113" s="90"/>
      <c r="W113" s="90"/>
      <c r="X113" s="90"/>
      <c r="Y113" s="90"/>
      <c r="Z113" s="118"/>
      <c r="AA113" s="4"/>
    </row>
    <row r="114" spans="1:27" ht="21" customHeight="1" x14ac:dyDescent="0.3">
      <c r="A114" s="31" t="s">
        <v>2770</v>
      </c>
      <c r="B114" s="191"/>
      <c r="C114" s="191"/>
      <c r="D114" s="117"/>
      <c r="E114" s="82"/>
      <c r="F114" s="192"/>
      <c r="G114" s="192"/>
      <c r="H114" s="102"/>
      <c r="I114" s="109"/>
      <c r="J114" s="191"/>
      <c r="K114" s="191"/>
      <c r="L114" s="48"/>
      <c r="M114" s="85"/>
      <c r="N114" s="49"/>
      <c r="O114" s="89"/>
      <c r="P114" s="90"/>
      <c r="Q114" s="90"/>
      <c r="R114" s="90"/>
      <c r="S114" s="90"/>
      <c r="T114" s="90"/>
      <c r="U114" s="90"/>
      <c r="V114" s="90"/>
      <c r="W114" s="90"/>
      <c r="X114" s="90"/>
      <c r="Y114" s="90"/>
      <c r="Z114" s="118"/>
      <c r="AA114" s="4"/>
    </row>
    <row r="115" spans="1:27" ht="21" customHeight="1" x14ac:dyDescent="0.3">
      <c r="A115" s="31" t="s">
        <v>2771</v>
      </c>
      <c r="B115" s="191"/>
      <c r="C115" s="191"/>
      <c r="D115" s="117"/>
      <c r="E115" s="82"/>
      <c r="F115" s="192"/>
      <c r="G115" s="192"/>
      <c r="H115" s="102"/>
      <c r="I115" s="109"/>
      <c r="J115" s="191"/>
      <c r="K115" s="191"/>
      <c r="L115" s="48"/>
      <c r="M115" s="85"/>
      <c r="N115" s="49"/>
      <c r="O115" s="89"/>
      <c r="P115" s="90"/>
      <c r="Q115" s="90"/>
      <c r="R115" s="90"/>
      <c r="S115" s="90"/>
      <c r="T115" s="90"/>
      <c r="U115" s="90"/>
      <c r="V115" s="90"/>
      <c r="W115" s="90"/>
      <c r="X115" s="90"/>
      <c r="Y115" s="90"/>
      <c r="Z115" s="118"/>
      <c r="AA115" s="4"/>
    </row>
    <row r="116" spans="1:27" ht="21" customHeight="1" x14ac:dyDescent="0.3">
      <c r="A116" s="31" t="s">
        <v>2772</v>
      </c>
      <c r="B116" s="191"/>
      <c r="C116" s="191"/>
      <c r="D116" s="117"/>
      <c r="E116" s="82"/>
      <c r="F116" s="192"/>
      <c r="G116" s="192"/>
      <c r="H116" s="102"/>
      <c r="I116" s="109"/>
      <c r="J116" s="191"/>
      <c r="K116" s="191"/>
      <c r="L116" s="48"/>
      <c r="M116" s="85"/>
      <c r="N116" s="49"/>
      <c r="O116" s="89"/>
      <c r="P116" s="90"/>
      <c r="Q116" s="90"/>
      <c r="R116" s="90"/>
      <c r="S116" s="90"/>
      <c r="T116" s="90"/>
      <c r="U116" s="90"/>
      <c r="V116" s="90"/>
      <c r="W116" s="90"/>
      <c r="X116" s="90"/>
      <c r="Y116" s="90"/>
      <c r="Z116" s="118"/>
      <c r="AA116" s="4"/>
    </row>
    <row r="117" spans="1:27" ht="21" customHeight="1" x14ac:dyDescent="0.3">
      <c r="A117" s="31" t="s">
        <v>2773</v>
      </c>
      <c r="B117" s="191"/>
      <c r="C117" s="191"/>
      <c r="D117" s="117"/>
      <c r="E117" s="82"/>
      <c r="F117" s="192"/>
      <c r="G117" s="192"/>
      <c r="H117" s="102"/>
      <c r="I117" s="109"/>
      <c r="J117" s="191"/>
      <c r="K117" s="191"/>
      <c r="L117" s="48"/>
      <c r="M117" s="85"/>
      <c r="N117" s="49"/>
      <c r="O117" s="89"/>
      <c r="P117" s="90"/>
      <c r="Q117" s="90"/>
      <c r="R117" s="90"/>
      <c r="S117" s="90"/>
      <c r="T117" s="90"/>
      <c r="U117" s="90"/>
      <c r="V117" s="90"/>
      <c r="W117" s="90"/>
      <c r="X117" s="90"/>
      <c r="Y117" s="90"/>
      <c r="Z117" s="118"/>
      <c r="AA117" s="4"/>
    </row>
    <row r="118" spans="1:27" ht="21" customHeight="1" x14ac:dyDescent="0.3">
      <c r="A118" s="31" t="s">
        <v>2774</v>
      </c>
      <c r="B118" s="191"/>
      <c r="C118" s="191"/>
      <c r="D118" s="117"/>
      <c r="E118" s="82"/>
      <c r="F118" s="192"/>
      <c r="G118" s="192"/>
      <c r="H118" s="102"/>
      <c r="I118" s="109"/>
      <c r="J118" s="191"/>
      <c r="K118" s="191"/>
      <c r="L118" s="48"/>
      <c r="M118" s="85"/>
      <c r="N118" s="49"/>
      <c r="O118" s="89"/>
      <c r="P118" s="90"/>
      <c r="Q118" s="90"/>
      <c r="R118" s="90"/>
      <c r="S118" s="90"/>
      <c r="T118" s="90"/>
      <c r="U118" s="90"/>
      <c r="V118" s="90"/>
      <c r="W118" s="90"/>
      <c r="X118" s="90"/>
      <c r="Y118" s="90"/>
      <c r="Z118" s="118"/>
      <c r="AA118" s="4"/>
    </row>
    <row r="119" spans="1:27" ht="21" customHeight="1" x14ac:dyDescent="0.3">
      <c r="A119" s="31" t="s">
        <v>2775</v>
      </c>
      <c r="B119" s="191"/>
      <c r="C119" s="191"/>
      <c r="D119" s="117"/>
      <c r="E119" s="82"/>
      <c r="F119" s="192"/>
      <c r="G119" s="192"/>
      <c r="H119" s="102"/>
      <c r="I119" s="109"/>
      <c r="J119" s="191"/>
      <c r="K119" s="191"/>
      <c r="L119" s="48"/>
      <c r="M119" s="85"/>
      <c r="N119" s="49"/>
      <c r="O119" s="89"/>
      <c r="P119" s="90"/>
      <c r="Q119" s="90"/>
      <c r="R119" s="90"/>
      <c r="S119" s="90"/>
      <c r="T119" s="90"/>
      <c r="U119" s="90"/>
      <c r="V119" s="90"/>
      <c r="W119" s="90"/>
      <c r="X119" s="90"/>
      <c r="Y119" s="90"/>
      <c r="Z119" s="118"/>
      <c r="AA119" s="4"/>
    </row>
    <row r="120" spans="1:27" ht="21" customHeight="1" x14ac:dyDescent="0.3">
      <c r="A120" s="31" t="s">
        <v>2776</v>
      </c>
      <c r="B120" s="191"/>
      <c r="C120" s="191"/>
      <c r="D120" s="117"/>
      <c r="E120" s="82"/>
      <c r="F120" s="192"/>
      <c r="G120" s="192"/>
      <c r="H120" s="102"/>
      <c r="I120" s="109"/>
      <c r="J120" s="191"/>
      <c r="K120" s="191"/>
      <c r="L120" s="48"/>
      <c r="M120" s="85"/>
      <c r="N120" s="49"/>
      <c r="O120" s="89"/>
      <c r="P120" s="90"/>
      <c r="Q120" s="90"/>
      <c r="R120" s="90"/>
      <c r="S120" s="90"/>
      <c r="T120" s="90"/>
      <c r="U120" s="90"/>
      <c r="V120" s="90"/>
      <c r="W120" s="90"/>
      <c r="X120" s="90"/>
      <c r="Y120" s="90"/>
      <c r="Z120" s="118"/>
      <c r="AA120" s="4"/>
    </row>
    <row r="121" spans="1:27" ht="21" customHeight="1" x14ac:dyDescent="0.3">
      <c r="A121" s="31" t="s">
        <v>2777</v>
      </c>
      <c r="B121" s="191"/>
      <c r="C121" s="191"/>
      <c r="D121" s="117"/>
      <c r="E121" s="82"/>
      <c r="F121" s="192"/>
      <c r="G121" s="192"/>
      <c r="H121" s="102"/>
      <c r="I121" s="109"/>
      <c r="J121" s="191"/>
      <c r="K121" s="191"/>
      <c r="L121" s="48"/>
      <c r="M121" s="85"/>
      <c r="N121" s="49"/>
      <c r="O121" s="89"/>
      <c r="P121" s="90"/>
      <c r="Q121" s="90"/>
      <c r="R121" s="90"/>
      <c r="S121" s="90"/>
      <c r="T121" s="90"/>
      <c r="U121" s="90"/>
      <c r="V121" s="90"/>
      <c r="W121" s="90"/>
      <c r="X121" s="90"/>
      <c r="Y121" s="90"/>
      <c r="Z121" s="118"/>
      <c r="AA121" s="4"/>
    </row>
    <row r="122" spans="1:27" ht="21" customHeight="1" x14ac:dyDescent="0.3">
      <c r="A122" s="31" t="s">
        <v>2778</v>
      </c>
      <c r="B122" s="191"/>
      <c r="C122" s="191"/>
      <c r="D122" s="117"/>
      <c r="E122" s="82"/>
      <c r="F122" s="192"/>
      <c r="G122" s="192"/>
      <c r="H122" s="102"/>
      <c r="I122" s="109"/>
      <c r="J122" s="191"/>
      <c r="K122" s="191"/>
      <c r="L122" s="48"/>
      <c r="M122" s="85"/>
      <c r="N122" s="49"/>
      <c r="O122" s="89"/>
      <c r="P122" s="90"/>
      <c r="Q122" s="90"/>
      <c r="R122" s="90"/>
      <c r="S122" s="90"/>
      <c r="T122" s="90"/>
      <c r="U122" s="90"/>
      <c r="V122" s="90"/>
      <c r="W122" s="90"/>
      <c r="X122" s="90"/>
      <c r="Y122" s="90"/>
      <c r="Z122" s="118"/>
      <c r="AA122" s="4"/>
    </row>
    <row r="123" spans="1:27" ht="21" customHeight="1" x14ac:dyDescent="0.3">
      <c r="A123" s="31" t="s">
        <v>2779</v>
      </c>
      <c r="B123" s="191"/>
      <c r="C123" s="191"/>
      <c r="D123" s="117"/>
      <c r="E123" s="82"/>
      <c r="F123" s="192"/>
      <c r="G123" s="192"/>
      <c r="H123" s="102"/>
      <c r="I123" s="109"/>
      <c r="J123" s="191"/>
      <c r="K123" s="191"/>
      <c r="L123" s="48"/>
      <c r="M123" s="85"/>
      <c r="N123" s="49"/>
      <c r="O123" s="89"/>
      <c r="P123" s="90"/>
      <c r="Q123" s="90"/>
      <c r="R123" s="90"/>
      <c r="S123" s="90"/>
      <c r="T123" s="90"/>
      <c r="U123" s="90"/>
      <c r="V123" s="90"/>
      <c r="W123" s="90"/>
      <c r="X123" s="90"/>
      <c r="Y123" s="90"/>
      <c r="Z123" s="118"/>
      <c r="AA123" s="4"/>
    </row>
    <row r="124" spans="1:27" ht="21" customHeight="1" x14ac:dyDescent="0.3">
      <c r="A124" s="31" t="s">
        <v>2780</v>
      </c>
      <c r="B124" s="191"/>
      <c r="C124" s="191"/>
      <c r="D124" s="117"/>
      <c r="E124" s="82"/>
      <c r="F124" s="192"/>
      <c r="G124" s="192"/>
      <c r="H124" s="102"/>
      <c r="I124" s="109"/>
      <c r="J124" s="191"/>
      <c r="K124" s="191"/>
      <c r="L124" s="48"/>
      <c r="M124" s="85"/>
      <c r="N124" s="49"/>
      <c r="O124" s="89"/>
      <c r="P124" s="90"/>
      <c r="Q124" s="90"/>
      <c r="R124" s="90"/>
      <c r="S124" s="90"/>
      <c r="T124" s="90"/>
      <c r="U124" s="90"/>
      <c r="V124" s="90"/>
      <c r="W124" s="90"/>
      <c r="X124" s="90"/>
      <c r="Y124" s="90"/>
      <c r="Z124" s="118"/>
      <c r="AA124" s="4"/>
    </row>
    <row r="125" spans="1:27" ht="21" customHeight="1" x14ac:dyDescent="0.3">
      <c r="A125" s="31" t="s">
        <v>2781</v>
      </c>
      <c r="B125" s="191"/>
      <c r="C125" s="191"/>
      <c r="D125" s="117"/>
      <c r="E125" s="82"/>
      <c r="F125" s="192"/>
      <c r="G125" s="192"/>
      <c r="H125" s="102"/>
      <c r="I125" s="109"/>
      <c r="J125" s="191"/>
      <c r="K125" s="191"/>
      <c r="L125" s="48"/>
      <c r="M125" s="85"/>
      <c r="N125" s="49"/>
      <c r="O125" s="89"/>
      <c r="P125" s="90"/>
      <c r="Q125" s="90"/>
      <c r="R125" s="90"/>
      <c r="S125" s="90"/>
      <c r="T125" s="90"/>
      <c r="U125" s="90"/>
      <c r="V125" s="90"/>
      <c r="W125" s="90"/>
      <c r="X125" s="90"/>
      <c r="Y125" s="90"/>
      <c r="Z125" s="118"/>
      <c r="AA125" s="4"/>
    </row>
    <row r="126" spans="1:27" ht="21" customHeight="1" x14ac:dyDescent="0.3">
      <c r="A126" s="31" t="s">
        <v>2782</v>
      </c>
      <c r="B126" s="191"/>
      <c r="C126" s="191"/>
      <c r="D126" s="117"/>
      <c r="E126" s="82"/>
      <c r="F126" s="192"/>
      <c r="G126" s="192"/>
      <c r="H126" s="102"/>
      <c r="I126" s="109"/>
      <c r="J126" s="191"/>
      <c r="K126" s="191"/>
      <c r="L126" s="48"/>
      <c r="M126" s="85"/>
      <c r="N126" s="49"/>
      <c r="O126" s="89"/>
      <c r="P126" s="90"/>
      <c r="Q126" s="90"/>
      <c r="R126" s="90"/>
      <c r="S126" s="90"/>
      <c r="T126" s="90"/>
      <c r="U126" s="90"/>
      <c r="V126" s="90"/>
      <c r="W126" s="90"/>
      <c r="X126" s="90"/>
      <c r="Y126" s="90"/>
      <c r="Z126" s="118"/>
      <c r="AA126" s="4"/>
    </row>
    <row r="127" spans="1:27" ht="21" customHeight="1" x14ac:dyDescent="0.3">
      <c r="A127" s="31" t="s">
        <v>2783</v>
      </c>
      <c r="B127" s="191"/>
      <c r="C127" s="191"/>
      <c r="D127" s="117"/>
      <c r="E127" s="82"/>
      <c r="F127" s="192"/>
      <c r="G127" s="192"/>
      <c r="H127" s="102"/>
      <c r="I127" s="109"/>
      <c r="J127" s="191"/>
      <c r="K127" s="191"/>
      <c r="L127" s="48"/>
      <c r="M127" s="85"/>
      <c r="N127" s="49"/>
      <c r="O127" s="89"/>
      <c r="P127" s="90"/>
      <c r="Q127" s="90"/>
      <c r="R127" s="90"/>
      <c r="S127" s="90"/>
      <c r="T127" s="90"/>
      <c r="U127" s="90"/>
      <c r="V127" s="90"/>
      <c r="W127" s="90"/>
      <c r="X127" s="90"/>
      <c r="Y127" s="90"/>
      <c r="Z127" s="118"/>
      <c r="AA127" s="4"/>
    </row>
    <row r="128" spans="1:27" ht="21" customHeight="1" x14ac:dyDescent="0.3">
      <c r="A128" s="31" t="s">
        <v>2784</v>
      </c>
      <c r="B128" s="191"/>
      <c r="C128" s="191"/>
      <c r="D128" s="117"/>
      <c r="E128" s="82"/>
      <c r="F128" s="192"/>
      <c r="G128" s="192"/>
      <c r="H128" s="102"/>
      <c r="I128" s="109"/>
      <c r="J128" s="191"/>
      <c r="K128" s="191"/>
      <c r="L128" s="48"/>
      <c r="M128" s="85"/>
      <c r="N128" s="49"/>
      <c r="O128" s="89"/>
      <c r="P128" s="90"/>
      <c r="Q128" s="90"/>
      <c r="R128" s="90"/>
      <c r="S128" s="90"/>
      <c r="T128" s="90"/>
      <c r="U128" s="90"/>
      <c r="V128" s="90"/>
      <c r="W128" s="90"/>
      <c r="X128" s="90"/>
      <c r="Y128" s="90"/>
      <c r="Z128" s="118"/>
      <c r="AA128" s="4"/>
    </row>
    <row r="129" spans="1:27" ht="21" customHeight="1" x14ac:dyDescent="0.3">
      <c r="A129" s="31" t="s">
        <v>2785</v>
      </c>
      <c r="B129" s="191"/>
      <c r="C129" s="191"/>
      <c r="D129" s="117"/>
      <c r="E129" s="82"/>
      <c r="F129" s="192"/>
      <c r="G129" s="192"/>
      <c r="H129" s="102"/>
      <c r="I129" s="109"/>
      <c r="J129" s="191"/>
      <c r="K129" s="191"/>
      <c r="L129" s="48"/>
      <c r="M129" s="85"/>
      <c r="N129" s="49"/>
      <c r="O129" s="89"/>
      <c r="P129" s="90"/>
      <c r="Q129" s="90"/>
      <c r="R129" s="90"/>
      <c r="S129" s="90"/>
      <c r="T129" s="90"/>
      <c r="U129" s="90"/>
      <c r="V129" s="90"/>
      <c r="W129" s="90"/>
      <c r="X129" s="90"/>
      <c r="Y129" s="90"/>
      <c r="Z129" s="118"/>
      <c r="AA129" s="4"/>
    </row>
    <row r="130" spans="1:27" ht="21" customHeight="1" x14ac:dyDescent="0.3">
      <c r="A130" s="31" t="s">
        <v>2787</v>
      </c>
      <c r="B130" s="191"/>
      <c r="C130" s="191"/>
      <c r="D130" s="117"/>
      <c r="E130" s="82"/>
      <c r="F130" s="192"/>
      <c r="G130" s="192"/>
      <c r="H130" s="102"/>
      <c r="I130" s="109"/>
      <c r="J130" s="191"/>
      <c r="K130" s="191"/>
      <c r="L130" s="48"/>
      <c r="M130" s="85"/>
      <c r="N130" s="49"/>
      <c r="O130" s="89"/>
      <c r="P130" s="90"/>
      <c r="Q130" s="90"/>
      <c r="R130" s="90"/>
      <c r="S130" s="90"/>
      <c r="T130" s="90"/>
      <c r="U130" s="90"/>
      <c r="V130" s="90"/>
      <c r="W130" s="90"/>
      <c r="X130" s="90"/>
      <c r="Y130" s="90"/>
      <c r="Z130" s="118"/>
      <c r="AA130" s="4"/>
    </row>
    <row r="131" spans="1:27" ht="21" customHeight="1" x14ac:dyDescent="0.3">
      <c r="A131" s="31" t="s">
        <v>2788</v>
      </c>
      <c r="B131" s="191"/>
      <c r="C131" s="191"/>
      <c r="D131" s="117"/>
      <c r="E131" s="82"/>
      <c r="F131" s="192"/>
      <c r="G131" s="192"/>
      <c r="H131" s="102"/>
      <c r="I131" s="109"/>
      <c r="J131" s="191"/>
      <c r="K131" s="191"/>
      <c r="L131" s="48"/>
      <c r="M131" s="85"/>
      <c r="N131" s="49"/>
      <c r="O131" s="89"/>
      <c r="P131" s="90"/>
      <c r="Q131" s="90"/>
      <c r="R131" s="90"/>
      <c r="S131" s="90"/>
      <c r="T131" s="90"/>
      <c r="U131" s="90"/>
      <c r="V131" s="90"/>
      <c r="W131" s="90"/>
      <c r="X131" s="90"/>
      <c r="Y131" s="90"/>
      <c r="Z131" s="118"/>
      <c r="AA131" s="4"/>
    </row>
    <row r="132" spans="1:27" ht="21" customHeight="1" x14ac:dyDescent="0.3">
      <c r="A132" s="31" t="s">
        <v>2789</v>
      </c>
      <c r="B132" s="191"/>
      <c r="C132" s="191"/>
      <c r="D132" s="117"/>
      <c r="E132" s="82"/>
      <c r="F132" s="192"/>
      <c r="G132" s="192"/>
      <c r="H132" s="102"/>
      <c r="I132" s="109"/>
      <c r="J132" s="191"/>
      <c r="K132" s="191"/>
      <c r="L132" s="48"/>
      <c r="M132" s="85"/>
      <c r="N132" s="49"/>
      <c r="O132" s="89"/>
      <c r="P132" s="90"/>
      <c r="Q132" s="90"/>
      <c r="R132" s="90"/>
      <c r="S132" s="90"/>
      <c r="T132" s="90"/>
      <c r="U132" s="90"/>
      <c r="V132" s="90"/>
      <c r="W132" s="90"/>
      <c r="X132" s="90"/>
      <c r="Y132" s="90"/>
      <c r="Z132" s="118"/>
      <c r="AA132" s="4"/>
    </row>
    <row r="133" spans="1:27" ht="21" customHeight="1" x14ac:dyDescent="0.3">
      <c r="A133" s="31" t="s">
        <v>2790</v>
      </c>
      <c r="B133" s="191"/>
      <c r="C133" s="191"/>
      <c r="D133" s="117"/>
      <c r="E133" s="82"/>
      <c r="F133" s="192"/>
      <c r="G133" s="192"/>
      <c r="H133" s="102"/>
      <c r="I133" s="109"/>
      <c r="J133" s="191"/>
      <c r="K133" s="191"/>
      <c r="L133" s="48"/>
      <c r="M133" s="85"/>
      <c r="N133" s="49"/>
      <c r="O133" s="89"/>
      <c r="P133" s="90"/>
      <c r="Q133" s="90"/>
      <c r="R133" s="90"/>
      <c r="S133" s="90"/>
      <c r="T133" s="90"/>
      <c r="U133" s="90"/>
      <c r="V133" s="90"/>
      <c r="W133" s="90"/>
      <c r="X133" s="90"/>
      <c r="Y133" s="90"/>
      <c r="Z133" s="118"/>
      <c r="AA133" s="4"/>
    </row>
    <row r="134" spans="1:27" ht="21" customHeight="1" x14ac:dyDescent="0.3">
      <c r="A134" s="31" t="s">
        <v>2791</v>
      </c>
      <c r="B134" s="191"/>
      <c r="C134" s="191"/>
      <c r="D134" s="117"/>
      <c r="E134" s="82"/>
      <c r="F134" s="192"/>
      <c r="G134" s="192"/>
      <c r="H134" s="102"/>
      <c r="I134" s="109"/>
      <c r="J134" s="191"/>
      <c r="K134" s="191"/>
      <c r="L134" s="48"/>
      <c r="M134" s="85"/>
      <c r="N134" s="49"/>
      <c r="O134" s="89"/>
      <c r="P134" s="90"/>
      <c r="Q134" s="90"/>
      <c r="R134" s="90"/>
      <c r="S134" s="90"/>
      <c r="T134" s="90"/>
      <c r="U134" s="90"/>
      <c r="V134" s="90"/>
      <c r="W134" s="90"/>
      <c r="X134" s="90"/>
      <c r="Y134" s="90"/>
      <c r="Z134" s="118"/>
      <c r="AA134" s="4"/>
    </row>
    <row r="135" spans="1:27" ht="21" customHeight="1" x14ac:dyDescent="0.3">
      <c r="A135" s="31" t="s">
        <v>2792</v>
      </c>
      <c r="B135" s="191"/>
      <c r="C135" s="191"/>
      <c r="D135" s="117"/>
      <c r="E135" s="82"/>
      <c r="F135" s="192"/>
      <c r="G135" s="192"/>
      <c r="H135" s="102"/>
      <c r="I135" s="109"/>
      <c r="J135" s="191"/>
      <c r="K135" s="191"/>
      <c r="L135" s="48"/>
      <c r="M135" s="85"/>
      <c r="N135" s="49"/>
      <c r="O135" s="89"/>
      <c r="P135" s="90"/>
      <c r="Q135" s="90"/>
      <c r="R135" s="90"/>
      <c r="S135" s="90"/>
      <c r="T135" s="90"/>
      <c r="U135" s="90"/>
      <c r="V135" s="90"/>
      <c r="W135" s="90"/>
      <c r="X135" s="90"/>
      <c r="Y135" s="90"/>
      <c r="Z135" s="118"/>
      <c r="AA135" s="4"/>
    </row>
    <row r="136" spans="1:27" ht="21" customHeight="1" x14ac:dyDescent="0.3">
      <c r="A136" s="31" t="s">
        <v>2793</v>
      </c>
      <c r="B136" s="191"/>
      <c r="C136" s="191"/>
      <c r="D136" s="117"/>
      <c r="E136" s="82"/>
      <c r="F136" s="192"/>
      <c r="G136" s="192"/>
      <c r="H136" s="102"/>
      <c r="I136" s="109"/>
      <c r="J136" s="191"/>
      <c r="K136" s="191"/>
      <c r="L136" s="48"/>
      <c r="M136" s="85"/>
      <c r="N136" s="49"/>
      <c r="O136" s="89"/>
      <c r="P136" s="90"/>
      <c r="Q136" s="90"/>
      <c r="R136" s="90"/>
      <c r="S136" s="90"/>
      <c r="T136" s="90"/>
      <c r="U136" s="90"/>
      <c r="V136" s="90"/>
      <c r="W136" s="90"/>
      <c r="X136" s="90"/>
      <c r="Y136" s="90"/>
      <c r="Z136" s="118"/>
      <c r="AA136" s="4"/>
    </row>
    <row r="137" spans="1:27" ht="21" customHeight="1" x14ac:dyDescent="0.3">
      <c r="A137" s="31" t="s">
        <v>2794</v>
      </c>
      <c r="B137" s="191"/>
      <c r="C137" s="191"/>
      <c r="D137" s="117"/>
      <c r="E137" s="82"/>
      <c r="F137" s="192"/>
      <c r="G137" s="192"/>
      <c r="H137" s="102"/>
      <c r="I137" s="109"/>
      <c r="J137" s="191"/>
      <c r="K137" s="191"/>
      <c r="L137" s="48"/>
      <c r="M137" s="85"/>
      <c r="N137" s="49"/>
      <c r="O137" s="89"/>
      <c r="P137" s="90"/>
      <c r="Q137" s="90"/>
      <c r="R137" s="90"/>
      <c r="S137" s="90"/>
      <c r="T137" s="90"/>
      <c r="U137" s="90"/>
      <c r="V137" s="90"/>
      <c r="W137" s="90"/>
      <c r="X137" s="90"/>
      <c r="Y137" s="90"/>
      <c r="Z137" s="118"/>
      <c r="AA137" s="4"/>
    </row>
    <row r="138" spans="1:27" ht="21" customHeight="1" x14ac:dyDescent="0.3">
      <c r="A138" s="31" t="s">
        <v>2795</v>
      </c>
      <c r="B138" s="191"/>
      <c r="C138" s="191"/>
      <c r="D138" s="117"/>
      <c r="E138" s="82"/>
      <c r="F138" s="192"/>
      <c r="G138" s="192"/>
      <c r="H138" s="102"/>
      <c r="I138" s="109"/>
      <c r="J138" s="191"/>
      <c r="K138" s="191"/>
      <c r="L138" s="48"/>
      <c r="M138" s="85"/>
      <c r="N138" s="49"/>
      <c r="O138" s="89"/>
      <c r="P138" s="90"/>
      <c r="Q138" s="90"/>
      <c r="R138" s="90"/>
      <c r="S138" s="90"/>
      <c r="T138" s="90"/>
      <c r="U138" s="90"/>
      <c r="V138" s="90"/>
      <c r="W138" s="90"/>
      <c r="X138" s="90"/>
      <c r="Y138" s="90"/>
      <c r="Z138" s="118"/>
      <c r="AA138" s="4"/>
    </row>
    <row r="139" spans="1:27" ht="21" customHeight="1" thickBot="1" x14ac:dyDescent="0.35">
      <c r="A139" s="33" t="s">
        <v>2796</v>
      </c>
      <c r="B139" s="229"/>
      <c r="C139" s="229"/>
      <c r="D139" s="119"/>
      <c r="E139" s="83"/>
      <c r="F139" s="232"/>
      <c r="G139" s="232"/>
      <c r="H139" s="103"/>
      <c r="I139" s="111"/>
      <c r="J139" s="220"/>
      <c r="K139" s="220"/>
      <c r="L139" s="69"/>
      <c r="M139" s="86"/>
      <c r="N139" s="50"/>
      <c r="O139" s="91"/>
      <c r="P139" s="92"/>
      <c r="Q139" s="92"/>
      <c r="R139" s="92"/>
      <c r="S139" s="92"/>
      <c r="T139" s="92"/>
      <c r="U139" s="92"/>
      <c r="V139" s="92"/>
      <c r="W139" s="92"/>
      <c r="X139" s="92"/>
      <c r="Y139" s="92"/>
      <c r="Z139" s="120"/>
      <c r="AA139" s="4"/>
    </row>
    <row r="140" spans="1:27" ht="24" thickBot="1" x14ac:dyDescent="0.35">
      <c r="A140" s="170" t="s">
        <v>2806</v>
      </c>
      <c r="B140" s="171"/>
      <c r="C140" s="171"/>
      <c r="D140" s="171"/>
      <c r="E140" s="171"/>
      <c r="F140" s="171"/>
      <c r="G140" s="172"/>
      <c r="H140" s="170" t="s">
        <v>2809</v>
      </c>
      <c r="I140" s="171"/>
      <c r="J140" s="171"/>
      <c r="K140" s="171"/>
      <c r="L140" s="172"/>
      <c r="M140" s="171" t="s">
        <v>2813</v>
      </c>
      <c r="N140" s="171"/>
      <c r="O140" s="171"/>
      <c r="P140" s="171"/>
      <c r="Q140" s="171"/>
      <c r="R140" s="171"/>
      <c r="S140" s="171"/>
      <c r="T140" s="171"/>
      <c r="U140" s="171"/>
      <c r="V140" s="171"/>
      <c r="W140" s="171"/>
      <c r="X140" s="171"/>
      <c r="Y140" s="171"/>
      <c r="Z140" s="172"/>
      <c r="AA140" s="2"/>
    </row>
    <row r="141" spans="1:27" ht="56.25" customHeight="1" x14ac:dyDescent="0.3">
      <c r="A141" s="223" t="s">
        <v>2807</v>
      </c>
      <c r="B141" s="224"/>
      <c r="C141" s="224"/>
      <c r="D141" s="224"/>
      <c r="E141" s="224"/>
      <c r="F141" s="224"/>
      <c r="G141" s="225"/>
      <c r="H141" s="227" t="s">
        <v>2810</v>
      </c>
      <c r="I141" s="227"/>
      <c r="J141" s="227"/>
      <c r="K141" s="227"/>
      <c r="L141" s="228"/>
      <c r="M141" s="121"/>
      <c r="N141" s="224" t="s">
        <v>3090</v>
      </c>
      <c r="O141" s="224"/>
      <c r="P141" s="224"/>
      <c r="Q141" s="224"/>
      <c r="R141" s="224"/>
      <c r="S141" s="224"/>
      <c r="T141" s="224"/>
      <c r="U141" s="224"/>
      <c r="V141" s="224"/>
      <c r="W141" s="224"/>
      <c r="X141" s="224"/>
      <c r="Y141" s="224"/>
      <c r="Z141" s="122"/>
    </row>
    <row r="142" spans="1:27" x14ac:dyDescent="0.3">
      <c r="A142" s="226"/>
      <c r="B142" s="227"/>
      <c r="C142" s="227"/>
      <c r="D142" s="227"/>
      <c r="E142" s="227"/>
      <c r="F142" s="227"/>
      <c r="G142" s="228"/>
      <c r="H142" s="70"/>
      <c r="I142" s="70"/>
      <c r="J142" s="70"/>
      <c r="K142" s="18"/>
      <c r="L142" s="11"/>
      <c r="M142" s="18"/>
      <c r="N142" s="42"/>
      <c r="O142" s="42"/>
      <c r="P142" s="42"/>
      <c r="Q142" s="42"/>
      <c r="R142" s="42"/>
      <c r="S142" s="42"/>
      <c r="T142" s="42"/>
      <c r="U142" s="42"/>
      <c r="V142" s="42"/>
      <c r="W142" s="42"/>
      <c r="X142" s="42"/>
      <c r="Y142" s="42"/>
      <c r="Z142" s="11"/>
    </row>
    <row r="143" spans="1:27" ht="15" customHeight="1" x14ac:dyDescent="0.3">
      <c r="A143" s="10"/>
      <c r="B143" s="175"/>
      <c r="C143" s="175"/>
      <c r="D143" s="175"/>
      <c r="E143" s="18"/>
      <c r="F143" s="53"/>
      <c r="G143" s="11"/>
      <c r="H143" s="221" t="s">
        <v>2811</v>
      </c>
      <c r="I143" s="221"/>
      <c r="J143" s="221"/>
      <c r="K143" s="221"/>
      <c r="L143" s="222"/>
      <c r="M143" s="147"/>
      <c r="N143" s="147"/>
      <c r="O143" s="147"/>
      <c r="P143" s="147"/>
      <c r="Q143" s="147"/>
      <c r="R143" s="147"/>
      <c r="S143" s="67" t="s">
        <v>3071</v>
      </c>
      <c r="T143" s="218"/>
      <c r="U143" s="218"/>
      <c r="V143" s="218"/>
      <c r="W143" s="218"/>
      <c r="X143" s="218"/>
      <c r="Y143" s="218"/>
      <c r="Z143" s="36"/>
    </row>
    <row r="144" spans="1:27" ht="5.25" customHeight="1" x14ac:dyDescent="0.3">
      <c r="A144" s="10"/>
      <c r="B144" s="106"/>
      <c r="C144" s="106"/>
      <c r="D144" s="106"/>
      <c r="E144" s="18"/>
      <c r="F144" s="53"/>
      <c r="G144" s="54"/>
      <c r="H144" s="53"/>
      <c r="I144" s="71"/>
      <c r="J144" s="18"/>
      <c r="K144" s="42"/>
      <c r="L144" s="24"/>
      <c r="M144" s="42"/>
      <c r="N144" s="42"/>
      <c r="O144" s="42"/>
      <c r="P144" s="42"/>
      <c r="Q144" s="42"/>
      <c r="R144" s="42"/>
      <c r="S144" s="67"/>
      <c r="T144" s="43"/>
      <c r="U144" s="43"/>
      <c r="V144" s="43"/>
      <c r="W144" s="43"/>
      <c r="X144" s="43"/>
      <c r="Y144" s="43"/>
      <c r="Z144" s="36"/>
    </row>
    <row r="145" spans="1:27" x14ac:dyDescent="0.3">
      <c r="A145" s="10"/>
      <c r="B145" s="18"/>
      <c r="C145" s="18"/>
      <c r="D145" s="106"/>
      <c r="E145" s="18"/>
      <c r="F145" s="53"/>
      <c r="G145" s="54"/>
      <c r="H145" s="53"/>
      <c r="I145" s="42"/>
      <c r="J145" s="18"/>
      <c r="K145" s="148"/>
      <c r="L145" s="149"/>
      <c r="M145" s="148"/>
      <c r="N145" s="148"/>
      <c r="O145" s="148"/>
      <c r="P145" s="148"/>
      <c r="Q145" s="148"/>
      <c r="R145" s="148"/>
      <c r="S145" s="68" t="s">
        <v>3070</v>
      </c>
      <c r="T145" s="219"/>
      <c r="U145" s="219"/>
      <c r="V145" s="219"/>
      <c r="W145" s="219"/>
      <c r="X145" s="219"/>
      <c r="Y145" s="219"/>
      <c r="Z145" s="11"/>
    </row>
    <row r="146" spans="1:27" ht="5.25" customHeight="1" x14ac:dyDescent="0.3">
      <c r="A146" s="10"/>
      <c r="B146" s="18"/>
      <c r="C146" s="18"/>
      <c r="D146" s="106"/>
      <c r="E146" s="18"/>
      <c r="F146" s="53"/>
      <c r="G146" s="54"/>
      <c r="H146" s="53"/>
      <c r="I146" s="42"/>
      <c r="J146" s="18"/>
      <c r="K146" s="42"/>
      <c r="L146" s="24"/>
      <c r="M146" s="42"/>
      <c r="N146" s="42"/>
      <c r="O146" s="42"/>
      <c r="P146" s="42"/>
      <c r="Q146" s="42"/>
      <c r="R146" s="42"/>
      <c r="S146" s="68"/>
      <c r="T146" s="43"/>
      <c r="U146" s="43"/>
      <c r="V146" s="43"/>
      <c r="W146" s="43"/>
      <c r="X146" s="43"/>
      <c r="Y146" s="43"/>
      <c r="Z146" s="11"/>
    </row>
    <row r="147" spans="1:27" x14ac:dyDescent="0.3">
      <c r="A147" s="10"/>
      <c r="B147" s="18"/>
      <c r="C147" s="18" t="s">
        <v>2808</v>
      </c>
      <c r="D147" s="18"/>
      <c r="E147" s="18"/>
      <c r="F147" s="76"/>
      <c r="G147" s="54"/>
      <c r="H147" s="53"/>
      <c r="I147" s="42"/>
      <c r="J147" s="18"/>
      <c r="K147" s="148"/>
      <c r="L147" s="149"/>
      <c r="M147" s="148"/>
      <c r="N147" s="148"/>
      <c r="O147" s="148"/>
      <c r="P147" s="148"/>
      <c r="Q147" s="148"/>
      <c r="R147" s="148"/>
      <c r="S147" s="67" t="s">
        <v>3069</v>
      </c>
      <c r="T147" s="219"/>
      <c r="U147" s="219"/>
      <c r="V147" s="219"/>
      <c r="W147" s="219"/>
      <c r="X147" s="219"/>
      <c r="Y147" s="219"/>
      <c r="Z147" s="38"/>
    </row>
    <row r="148" spans="1:27" ht="5.25" customHeight="1" x14ac:dyDescent="0.3">
      <c r="A148" s="10"/>
      <c r="B148" s="18"/>
      <c r="C148" s="18"/>
      <c r="D148" s="18"/>
      <c r="E148" s="42"/>
      <c r="F148" s="53"/>
      <c r="G148" s="54"/>
      <c r="H148" s="53"/>
      <c r="I148" s="18"/>
      <c r="J148" s="59"/>
      <c r="K148" s="18"/>
      <c r="L148" s="11"/>
      <c r="M148" s="18"/>
      <c r="N148" s="42"/>
      <c r="O148" s="42"/>
      <c r="P148" s="42"/>
      <c r="Q148" s="42"/>
      <c r="R148" s="42"/>
      <c r="S148" s="42"/>
      <c r="T148" s="43"/>
      <c r="U148" s="43"/>
      <c r="V148" s="43"/>
      <c r="W148" s="43"/>
      <c r="X148" s="43"/>
      <c r="Y148" s="43"/>
      <c r="Z148" s="38"/>
    </row>
    <row r="149" spans="1:27" x14ac:dyDescent="0.3">
      <c r="A149" s="10"/>
      <c r="C149" s="175" t="s">
        <v>3072</v>
      </c>
      <c r="D149" s="175"/>
      <c r="E149" s="175"/>
      <c r="F149" s="175"/>
      <c r="G149" s="11"/>
      <c r="H149" s="73" t="s">
        <v>2812</v>
      </c>
      <c r="I149" s="79"/>
      <c r="J149" s="18" t="s">
        <v>3037</v>
      </c>
      <c r="K149" s="18"/>
      <c r="L149" s="11"/>
      <c r="M149" s="18"/>
      <c r="N149" s="18"/>
      <c r="O149" s="148"/>
      <c r="P149" s="148"/>
      <c r="Q149" s="148"/>
      <c r="R149" s="148"/>
      <c r="S149" s="59" t="s">
        <v>2814</v>
      </c>
      <c r="T149" s="165"/>
      <c r="U149" s="165"/>
      <c r="V149" s="165"/>
      <c r="W149" s="165"/>
      <c r="X149" s="165"/>
      <c r="Y149" s="165"/>
      <c r="Z149" s="38"/>
    </row>
    <row r="150" spans="1:27" x14ac:dyDescent="0.3">
      <c r="A150" s="10"/>
      <c r="B150" s="107"/>
      <c r="C150" s="107"/>
      <c r="D150" s="107"/>
      <c r="E150" s="18"/>
      <c r="F150" s="18"/>
      <c r="G150" s="11"/>
      <c r="H150" s="72"/>
      <c r="I150" s="18"/>
      <c r="J150" s="18"/>
      <c r="K150" s="18"/>
      <c r="L150" s="11"/>
      <c r="M150" s="18"/>
      <c r="N150" s="18"/>
      <c r="O150" s="148"/>
      <c r="P150" s="148"/>
      <c r="Q150" s="148"/>
      <c r="R150" s="148"/>
      <c r="S150" s="59"/>
      <c r="T150" s="59"/>
      <c r="U150" s="59"/>
      <c r="V150" s="59"/>
      <c r="W150" s="59"/>
      <c r="X150" s="59"/>
      <c r="Y150" s="59"/>
      <c r="Z150" s="38"/>
    </row>
    <row r="151" spans="1:27" x14ac:dyDescent="0.3">
      <c r="A151" s="10"/>
      <c r="B151" s="107"/>
      <c r="C151" s="221" t="s">
        <v>3087</v>
      </c>
      <c r="D151" s="221"/>
      <c r="E151" s="221"/>
      <c r="F151" s="221"/>
      <c r="G151" s="11"/>
      <c r="H151" s="72"/>
      <c r="I151" s="18"/>
      <c r="J151" s="18"/>
      <c r="K151" s="18"/>
      <c r="L151" s="11"/>
      <c r="M151" s="18"/>
      <c r="N151" s="18"/>
      <c r="O151" s="148"/>
      <c r="P151" s="148"/>
      <c r="Q151" s="148"/>
      <c r="R151" s="148"/>
      <c r="S151" s="59"/>
      <c r="T151" s="59"/>
      <c r="U151" s="59"/>
      <c r="V151" s="59"/>
      <c r="W151" s="59"/>
      <c r="X151" s="59"/>
      <c r="Y151" s="59"/>
      <c r="Z151" s="38"/>
    </row>
    <row r="152" spans="1:27" x14ac:dyDescent="0.3">
      <c r="A152" s="10"/>
      <c r="B152" s="18"/>
      <c r="C152" s="221"/>
      <c r="D152" s="221"/>
      <c r="E152" s="221"/>
      <c r="F152" s="221"/>
      <c r="G152" s="11"/>
      <c r="H152" s="68"/>
      <c r="I152" s="150"/>
      <c r="J152" s="42"/>
      <c r="K152" s="59"/>
      <c r="L152" s="74"/>
      <c r="M152" s="59"/>
      <c r="N152" s="59"/>
      <c r="O152" s="59"/>
      <c r="P152" s="59"/>
      <c r="Q152" s="59"/>
      <c r="R152" s="59"/>
      <c r="S152" s="59"/>
      <c r="T152" s="59"/>
      <c r="U152" s="59"/>
      <c r="V152" s="59"/>
      <c r="W152" s="59"/>
      <c r="X152" s="59"/>
      <c r="Y152" s="59"/>
      <c r="Z152" s="39"/>
    </row>
    <row r="153" spans="1:27" ht="15" thickBot="1" x14ac:dyDescent="0.35">
      <c r="A153" s="12"/>
      <c r="B153" s="19"/>
      <c r="C153" s="19"/>
      <c r="D153" s="19"/>
      <c r="E153" s="19"/>
      <c r="F153" s="19"/>
      <c r="G153" s="13"/>
      <c r="H153" s="19"/>
      <c r="I153" s="19"/>
      <c r="J153" s="19"/>
      <c r="K153" s="19"/>
      <c r="L153" s="13"/>
      <c r="M153" s="19"/>
      <c r="N153" s="19"/>
      <c r="O153" s="19"/>
      <c r="P153" s="19"/>
      <c r="Q153" s="19"/>
      <c r="R153" s="19"/>
      <c r="S153" s="19"/>
      <c r="T153" s="19"/>
      <c r="U153" s="19"/>
      <c r="V153" s="19"/>
      <c r="W153" s="19"/>
      <c r="X153" s="19"/>
      <c r="Y153" s="19"/>
      <c r="Z153" s="13"/>
    </row>
    <row r="154" spans="1:27" ht="24" thickBot="1" x14ac:dyDescent="0.35">
      <c r="A154" s="176" t="s">
        <v>2816</v>
      </c>
      <c r="B154" s="177"/>
      <c r="C154" s="177"/>
      <c r="D154" s="177"/>
      <c r="E154" s="177"/>
      <c r="F154" s="177"/>
      <c r="G154" s="177"/>
      <c r="H154" s="177"/>
      <c r="I154" s="177"/>
      <c r="J154" s="177"/>
      <c r="K154" s="177"/>
      <c r="L154" s="177"/>
      <c r="M154" s="178"/>
      <c r="N154" s="178"/>
      <c r="O154" s="178"/>
      <c r="P154" s="178"/>
      <c r="Q154" s="178"/>
      <c r="R154" s="178"/>
      <c r="S154" s="178"/>
      <c r="T154" s="178"/>
      <c r="U154" s="178"/>
      <c r="V154" s="178"/>
      <c r="W154" s="178"/>
      <c r="X154" s="178"/>
      <c r="Y154" s="178"/>
      <c r="Z154" s="179"/>
      <c r="AA154" s="2"/>
    </row>
    <row r="155" spans="1:27" x14ac:dyDescent="0.3">
      <c r="A155" s="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9"/>
    </row>
    <row r="156" spans="1:27" x14ac:dyDescent="0.3">
      <c r="A156" s="10"/>
      <c r="B156" s="106"/>
      <c r="C156" s="241" t="s">
        <v>3088</v>
      </c>
      <c r="D156" s="241"/>
      <c r="E156" s="241"/>
      <c r="F156" s="241"/>
      <c r="G156" s="241"/>
      <c r="H156" s="241"/>
      <c r="I156" s="241"/>
      <c r="J156" s="241"/>
      <c r="K156" s="241"/>
      <c r="L156" s="241"/>
      <c r="M156" s="241"/>
      <c r="N156" s="241"/>
      <c r="O156" s="241"/>
      <c r="P156" s="241"/>
      <c r="Q156" s="241"/>
      <c r="R156" s="241"/>
      <c r="S156" s="241"/>
      <c r="T156" s="241"/>
      <c r="U156" s="241"/>
      <c r="V156" s="241"/>
      <c r="W156" s="241"/>
      <c r="X156" s="106"/>
      <c r="Y156" s="106"/>
      <c r="Z156" s="11"/>
    </row>
    <row r="157" spans="1:27" x14ac:dyDescent="0.3">
      <c r="A157" s="10"/>
      <c r="B157" s="106"/>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106"/>
      <c r="Y157" s="106"/>
      <c r="Z157" s="11"/>
    </row>
    <row r="158" spans="1:27" x14ac:dyDescent="0.3">
      <c r="A158" s="10"/>
      <c r="B158" s="106"/>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106"/>
      <c r="Y158" s="106"/>
      <c r="Z158" s="11"/>
    </row>
    <row r="159" spans="1:27" x14ac:dyDescent="0.3">
      <c r="A159" s="10"/>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1"/>
    </row>
    <row r="160" spans="1:27" x14ac:dyDescent="0.3">
      <c r="A160" s="10"/>
      <c r="B160" s="106"/>
      <c r="C160" s="106"/>
      <c r="D160" s="106"/>
      <c r="E160" s="106"/>
      <c r="F160" s="106"/>
      <c r="G160" s="106"/>
      <c r="H160" s="106"/>
      <c r="I160" s="106"/>
      <c r="J160" s="106"/>
      <c r="K160" s="106"/>
      <c r="L160" s="106"/>
      <c r="M160" s="18"/>
      <c r="N160" s="106"/>
      <c r="O160" s="106"/>
      <c r="P160" s="106"/>
      <c r="Q160" s="106"/>
      <c r="R160" s="106"/>
      <c r="S160" s="106"/>
      <c r="T160" s="106"/>
      <c r="U160" s="106"/>
      <c r="V160" s="106"/>
      <c r="W160" s="75" t="s">
        <v>3068</v>
      </c>
      <c r="X160" s="106"/>
      <c r="Y160" s="106"/>
      <c r="Z160" s="11"/>
    </row>
    <row r="161" spans="1:26" x14ac:dyDescent="0.3">
      <c r="A161" s="10"/>
      <c r="B161" s="106"/>
      <c r="C161" s="106"/>
      <c r="D161" s="18"/>
      <c r="E161" s="106"/>
      <c r="F161" s="106"/>
      <c r="G161" s="106"/>
      <c r="H161" s="106"/>
      <c r="I161" s="106"/>
      <c r="J161" s="106"/>
      <c r="K161" s="106"/>
      <c r="L161" s="106"/>
      <c r="M161" s="18"/>
      <c r="N161" s="106"/>
      <c r="O161" s="106"/>
      <c r="P161" s="106"/>
      <c r="Q161" s="106"/>
      <c r="R161" s="106"/>
      <c r="S161" s="106"/>
      <c r="T161" s="106"/>
      <c r="U161" s="106"/>
      <c r="V161" s="106"/>
      <c r="W161" s="106"/>
      <c r="X161" s="106"/>
      <c r="Y161" s="106"/>
      <c r="Z161" s="11"/>
    </row>
    <row r="162" spans="1:26" x14ac:dyDescent="0.3">
      <c r="A162" s="40"/>
      <c r="B162" s="18"/>
      <c r="C162" s="18"/>
      <c r="D162" s="18"/>
      <c r="E162" s="75" t="s">
        <v>2839</v>
      </c>
      <c r="F162" s="107" t="s">
        <v>2817</v>
      </c>
      <c r="G162" s="106"/>
      <c r="H162" s="106"/>
      <c r="I162" s="106"/>
      <c r="J162" s="106"/>
      <c r="K162" s="106"/>
      <c r="L162" s="106"/>
      <c r="M162" s="18"/>
      <c r="N162" s="106"/>
      <c r="O162" s="106"/>
      <c r="P162" s="106"/>
      <c r="Q162" s="106"/>
      <c r="R162" s="106"/>
      <c r="S162" s="106"/>
      <c r="T162" s="106"/>
      <c r="U162" s="106"/>
      <c r="V162" s="106"/>
      <c r="W162" s="76"/>
      <c r="X162" s="106"/>
      <c r="Y162" s="106"/>
      <c r="Z162" s="11"/>
    </row>
    <row r="163" spans="1:26" x14ac:dyDescent="0.3">
      <c r="A163" s="40"/>
      <c r="B163" s="18"/>
      <c r="C163" s="18"/>
      <c r="D163" s="18"/>
      <c r="E163" s="75"/>
      <c r="F163" s="106"/>
      <c r="G163" s="235" t="s">
        <v>2818</v>
      </c>
      <c r="H163" s="235"/>
      <c r="I163" s="235"/>
      <c r="J163" s="235"/>
      <c r="K163" s="235"/>
      <c r="L163" s="235"/>
      <c r="M163" s="235"/>
      <c r="N163" s="235"/>
      <c r="O163" s="235"/>
      <c r="P163" s="235"/>
      <c r="Q163" s="235"/>
      <c r="R163" s="235"/>
      <c r="S163" s="235"/>
      <c r="T163" s="235"/>
      <c r="U163" s="235"/>
      <c r="V163" s="106"/>
      <c r="W163" s="106"/>
      <c r="X163" s="106"/>
      <c r="Y163" s="106"/>
      <c r="Z163" s="11"/>
    </row>
    <row r="164" spans="1:26" x14ac:dyDescent="0.3">
      <c r="A164" s="40"/>
      <c r="B164" s="18"/>
      <c r="C164" s="18"/>
      <c r="D164" s="18"/>
      <c r="E164" s="75"/>
      <c r="F164" s="106"/>
      <c r="G164" s="106"/>
      <c r="H164" s="106"/>
      <c r="I164" s="106"/>
      <c r="J164" s="106"/>
      <c r="K164" s="106"/>
      <c r="L164" s="106"/>
      <c r="M164" s="18"/>
      <c r="N164" s="106"/>
      <c r="O164" s="106"/>
      <c r="P164" s="106"/>
      <c r="Q164" s="106"/>
      <c r="R164" s="106"/>
      <c r="S164" s="106"/>
      <c r="T164" s="106"/>
      <c r="U164" s="106"/>
      <c r="V164" s="106"/>
      <c r="W164" s="106"/>
      <c r="X164" s="106"/>
      <c r="Y164" s="106"/>
      <c r="Z164" s="11"/>
    </row>
    <row r="165" spans="1:26" x14ac:dyDescent="0.3">
      <c r="A165" s="40"/>
      <c r="B165" s="18"/>
      <c r="C165" s="18"/>
      <c r="D165" s="18"/>
      <c r="E165" s="75" t="s">
        <v>3038</v>
      </c>
      <c r="F165" s="107" t="s">
        <v>2819</v>
      </c>
      <c r="G165" s="106"/>
      <c r="H165" s="106"/>
      <c r="I165" s="106"/>
      <c r="J165" s="106"/>
      <c r="K165" s="106"/>
      <c r="L165" s="106"/>
      <c r="M165" s="18"/>
      <c r="N165" s="106"/>
      <c r="O165" s="106"/>
      <c r="P165" s="106"/>
      <c r="Q165" s="106"/>
      <c r="R165" s="106"/>
      <c r="S165" s="106"/>
      <c r="T165" s="106"/>
      <c r="U165" s="106"/>
      <c r="V165" s="106"/>
      <c r="W165" s="76"/>
      <c r="X165" s="106"/>
      <c r="Y165" s="106"/>
      <c r="Z165" s="11"/>
    </row>
    <row r="166" spans="1:26" ht="15" customHeight="1" x14ac:dyDescent="0.3">
      <c r="A166" s="40"/>
      <c r="B166" s="18"/>
      <c r="C166" s="18"/>
      <c r="D166" s="18"/>
      <c r="E166" s="75"/>
      <c r="F166" s="106"/>
      <c r="G166" s="234" t="s">
        <v>2838</v>
      </c>
      <c r="H166" s="234"/>
      <c r="I166" s="234"/>
      <c r="J166" s="234"/>
      <c r="K166" s="234"/>
      <c r="L166" s="234"/>
      <c r="M166" s="234"/>
      <c r="N166" s="234"/>
      <c r="O166" s="234"/>
      <c r="P166" s="234"/>
      <c r="Q166" s="234"/>
      <c r="R166" s="234"/>
      <c r="S166" s="234"/>
      <c r="T166" s="234"/>
      <c r="U166" s="234"/>
      <c r="V166" s="106"/>
      <c r="W166" s="106"/>
      <c r="X166" s="106"/>
      <c r="Y166" s="106"/>
      <c r="Z166" s="11"/>
    </row>
    <row r="167" spans="1:26" x14ac:dyDescent="0.3">
      <c r="A167" s="40"/>
      <c r="B167" s="18"/>
      <c r="C167" s="18"/>
      <c r="D167" s="18"/>
      <c r="E167" s="75"/>
      <c r="F167" s="106"/>
      <c r="G167" s="234"/>
      <c r="H167" s="234"/>
      <c r="I167" s="234"/>
      <c r="J167" s="234"/>
      <c r="K167" s="234"/>
      <c r="L167" s="234"/>
      <c r="M167" s="234"/>
      <c r="N167" s="234"/>
      <c r="O167" s="234"/>
      <c r="P167" s="234"/>
      <c r="Q167" s="234"/>
      <c r="R167" s="234"/>
      <c r="S167" s="234"/>
      <c r="T167" s="234"/>
      <c r="U167" s="234"/>
      <c r="V167" s="106"/>
      <c r="W167" s="106"/>
      <c r="X167" s="106"/>
      <c r="Y167" s="106"/>
      <c r="Z167" s="11"/>
    </row>
    <row r="168" spans="1:26" x14ac:dyDescent="0.3">
      <c r="A168" s="40"/>
      <c r="B168" s="18"/>
      <c r="C168" s="18"/>
      <c r="D168" s="18"/>
      <c r="E168" s="75"/>
      <c r="F168" s="106"/>
      <c r="G168" s="106"/>
      <c r="H168" s="106"/>
      <c r="I168" s="106"/>
      <c r="J168" s="106"/>
      <c r="K168" s="106"/>
      <c r="L168" s="106"/>
      <c r="M168" s="18"/>
      <c r="N168" s="106"/>
      <c r="O168" s="106"/>
      <c r="P168" s="106"/>
      <c r="Q168" s="106"/>
      <c r="R168" s="106"/>
      <c r="S168" s="106"/>
      <c r="T168" s="106"/>
      <c r="U168" s="106"/>
      <c r="V168" s="106"/>
      <c r="W168" s="106"/>
      <c r="X168" s="106"/>
      <c r="Y168" s="106"/>
      <c r="Z168" s="11"/>
    </row>
    <row r="169" spans="1:26" x14ac:dyDescent="0.3">
      <c r="A169" s="40"/>
      <c r="B169" s="18"/>
      <c r="C169" s="18"/>
      <c r="D169" s="18"/>
      <c r="E169" s="75" t="s">
        <v>3039</v>
      </c>
      <c r="F169" s="107" t="s">
        <v>2820</v>
      </c>
      <c r="G169" s="106"/>
      <c r="H169" s="106"/>
      <c r="I169" s="106"/>
      <c r="J169" s="106"/>
      <c r="K169" s="106"/>
      <c r="L169" s="106"/>
      <c r="M169" s="18"/>
      <c r="N169" s="106"/>
      <c r="O169" s="106"/>
      <c r="P169" s="106"/>
      <c r="Q169" s="106"/>
      <c r="R169" s="106"/>
      <c r="S169" s="106"/>
      <c r="T169" s="106"/>
      <c r="U169" s="106"/>
      <c r="V169" s="106"/>
      <c r="W169" s="76"/>
      <c r="X169" s="106"/>
      <c r="Y169" s="106"/>
      <c r="Z169" s="11"/>
    </row>
    <row r="170" spans="1:26" ht="15" customHeight="1" x14ac:dyDescent="0.3">
      <c r="A170" s="40"/>
      <c r="B170" s="18"/>
      <c r="C170" s="18"/>
      <c r="D170" s="18"/>
      <c r="E170" s="75"/>
      <c r="F170" s="106"/>
      <c r="G170" s="234" t="s">
        <v>2821</v>
      </c>
      <c r="H170" s="234"/>
      <c r="I170" s="234"/>
      <c r="J170" s="234"/>
      <c r="K170" s="234"/>
      <c r="L170" s="234"/>
      <c r="M170" s="234"/>
      <c r="N170" s="234"/>
      <c r="O170" s="234"/>
      <c r="P170" s="234"/>
      <c r="Q170" s="234"/>
      <c r="R170" s="234"/>
      <c r="S170" s="234"/>
      <c r="T170" s="234"/>
      <c r="U170" s="234"/>
      <c r="V170" s="106"/>
      <c r="W170" s="106"/>
      <c r="X170" s="106"/>
      <c r="Y170" s="106"/>
      <c r="Z170" s="11"/>
    </row>
    <row r="171" spans="1:26" x14ac:dyDescent="0.3">
      <c r="A171" s="40"/>
      <c r="B171" s="18"/>
      <c r="C171" s="18"/>
      <c r="D171" s="18"/>
      <c r="E171" s="75"/>
      <c r="F171" s="106"/>
      <c r="G171" s="234"/>
      <c r="H171" s="234"/>
      <c r="I171" s="234"/>
      <c r="J171" s="234"/>
      <c r="K171" s="234"/>
      <c r="L171" s="234"/>
      <c r="M171" s="234"/>
      <c r="N171" s="234"/>
      <c r="O171" s="234"/>
      <c r="P171" s="234"/>
      <c r="Q171" s="234"/>
      <c r="R171" s="234"/>
      <c r="S171" s="234"/>
      <c r="T171" s="234"/>
      <c r="U171" s="234"/>
      <c r="V171" s="106"/>
      <c r="W171" s="106"/>
      <c r="X171" s="106"/>
      <c r="Y171" s="106"/>
      <c r="Z171" s="11"/>
    </row>
    <row r="172" spans="1:26" x14ac:dyDescent="0.3">
      <c r="A172" s="40"/>
      <c r="B172" s="18"/>
      <c r="C172" s="18"/>
      <c r="D172" s="18"/>
      <c r="E172" s="75"/>
      <c r="F172" s="106"/>
      <c r="G172" s="234"/>
      <c r="H172" s="234"/>
      <c r="I172" s="234"/>
      <c r="J172" s="234"/>
      <c r="K172" s="234"/>
      <c r="L172" s="234"/>
      <c r="M172" s="234"/>
      <c r="N172" s="234"/>
      <c r="O172" s="234"/>
      <c r="P172" s="234"/>
      <c r="Q172" s="234"/>
      <c r="R172" s="234"/>
      <c r="S172" s="234"/>
      <c r="T172" s="234"/>
      <c r="U172" s="234"/>
      <c r="V172" s="106"/>
      <c r="W172" s="106"/>
      <c r="X172" s="106"/>
      <c r="Y172" s="106"/>
      <c r="Z172" s="11"/>
    </row>
    <row r="173" spans="1:26" x14ac:dyDescent="0.3">
      <c r="A173" s="40"/>
      <c r="B173" s="18"/>
      <c r="C173" s="18"/>
      <c r="D173" s="18"/>
      <c r="E173" s="75"/>
      <c r="F173" s="106"/>
      <c r="G173" s="234"/>
      <c r="H173" s="234"/>
      <c r="I173" s="234"/>
      <c r="J173" s="234"/>
      <c r="K173" s="234"/>
      <c r="L173" s="234"/>
      <c r="M173" s="234"/>
      <c r="N173" s="234"/>
      <c r="O173" s="234"/>
      <c r="P173" s="234"/>
      <c r="Q173" s="234"/>
      <c r="R173" s="234"/>
      <c r="S173" s="234"/>
      <c r="T173" s="234"/>
      <c r="U173" s="234"/>
      <c r="V173" s="106"/>
      <c r="W173" s="106"/>
      <c r="X173" s="106"/>
      <c r="Y173" s="106"/>
      <c r="Z173" s="11"/>
    </row>
    <row r="174" spans="1:26" x14ac:dyDescent="0.3">
      <c r="A174" s="40"/>
      <c r="B174" s="18"/>
      <c r="C174" s="18"/>
      <c r="D174" s="18"/>
      <c r="E174" s="75"/>
      <c r="F174" s="106"/>
      <c r="G174" s="106"/>
      <c r="H174" s="106"/>
      <c r="I174" s="106"/>
      <c r="J174" s="106"/>
      <c r="K174" s="106"/>
      <c r="L174" s="106"/>
      <c r="M174" s="18"/>
      <c r="N174" s="106"/>
      <c r="O174" s="106"/>
      <c r="P174" s="106"/>
      <c r="Q174" s="106"/>
      <c r="R174" s="106"/>
      <c r="S174" s="106"/>
      <c r="T174" s="106"/>
      <c r="U174" s="106"/>
      <c r="V174" s="106"/>
      <c r="W174" s="106"/>
      <c r="X174" s="106"/>
      <c r="Y174" s="106"/>
      <c r="Z174" s="11"/>
    </row>
    <row r="175" spans="1:26" x14ac:dyDescent="0.3">
      <c r="A175" s="40"/>
      <c r="B175" s="18"/>
      <c r="C175" s="18"/>
      <c r="D175" s="18"/>
      <c r="E175" s="75" t="s">
        <v>3040</v>
      </c>
      <c r="F175" s="107" t="s">
        <v>2822</v>
      </c>
      <c r="G175" s="106"/>
      <c r="H175" s="106"/>
      <c r="I175" s="106"/>
      <c r="J175" s="106"/>
      <c r="K175" s="106"/>
      <c r="L175" s="106"/>
      <c r="M175" s="18"/>
      <c r="N175" s="106"/>
      <c r="O175" s="106"/>
      <c r="P175" s="106"/>
      <c r="Q175" s="106"/>
      <c r="R175" s="106"/>
      <c r="S175" s="106"/>
      <c r="T175" s="106"/>
      <c r="U175" s="106"/>
      <c r="V175" s="106"/>
      <c r="W175" s="76"/>
      <c r="X175" s="106"/>
      <c r="Y175" s="106"/>
      <c r="Z175" s="11"/>
    </row>
    <row r="176" spans="1:26" ht="15" customHeight="1" x14ac:dyDescent="0.3">
      <c r="A176" s="40"/>
      <c r="B176" s="18"/>
      <c r="C176" s="18"/>
      <c r="D176" s="18"/>
      <c r="E176" s="75"/>
      <c r="F176" s="106"/>
      <c r="G176" s="234" t="s">
        <v>2823</v>
      </c>
      <c r="H176" s="234"/>
      <c r="I176" s="234"/>
      <c r="J176" s="234"/>
      <c r="K176" s="234"/>
      <c r="L176" s="234"/>
      <c r="M176" s="234"/>
      <c r="N176" s="234"/>
      <c r="O176" s="234"/>
      <c r="P176" s="234"/>
      <c r="Q176" s="234"/>
      <c r="R176" s="234"/>
      <c r="S176" s="234"/>
      <c r="T176" s="234"/>
      <c r="U176" s="234"/>
      <c r="V176" s="106"/>
      <c r="W176" s="106"/>
      <c r="X176" s="106"/>
      <c r="Y176" s="106"/>
      <c r="Z176" s="11"/>
    </row>
    <row r="177" spans="1:26" x14ac:dyDescent="0.3">
      <c r="A177" s="40"/>
      <c r="B177" s="18"/>
      <c r="C177" s="18"/>
      <c r="D177" s="18"/>
      <c r="E177" s="75"/>
      <c r="F177" s="106"/>
      <c r="G177" s="234"/>
      <c r="H177" s="234"/>
      <c r="I177" s="234"/>
      <c r="J177" s="234"/>
      <c r="K177" s="234"/>
      <c r="L177" s="234"/>
      <c r="M177" s="234"/>
      <c r="N177" s="234"/>
      <c r="O177" s="234"/>
      <c r="P177" s="234"/>
      <c r="Q177" s="234"/>
      <c r="R177" s="234"/>
      <c r="S177" s="234"/>
      <c r="T177" s="234"/>
      <c r="U177" s="234"/>
      <c r="V177" s="106"/>
      <c r="W177" s="106"/>
      <c r="X177" s="106"/>
      <c r="Y177" s="106"/>
      <c r="Z177" s="11"/>
    </row>
    <row r="178" spans="1:26" x14ac:dyDescent="0.3">
      <c r="A178" s="40"/>
      <c r="B178" s="18"/>
      <c r="C178" s="18"/>
      <c r="D178" s="18"/>
      <c r="E178" s="75"/>
      <c r="F178" s="106"/>
      <c r="G178" s="106"/>
      <c r="H178" s="106"/>
      <c r="I178" s="106"/>
      <c r="J178" s="106"/>
      <c r="K178" s="106"/>
      <c r="L178" s="106"/>
      <c r="M178" s="18"/>
      <c r="N178" s="106"/>
      <c r="O178" s="106"/>
      <c r="P178" s="106"/>
      <c r="Q178" s="106"/>
      <c r="R178" s="106"/>
      <c r="S178" s="106"/>
      <c r="T178" s="106"/>
      <c r="U178" s="106"/>
      <c r="V178" s="106"/>
      <c r="W178" s="106"/>
      <c r="X178" s="106"/>
      <c r="Y178" s="106"/>
      <c r="Z178" s="11"/>
    </row>
    <row r="179" spans="1:26" x14ac:dyDescent="0.3">
      <c r="A179" s="40"/>
      <c r="B179" s="18"/>
      <c r="C179" s="18"/>
      <c r="D179" s="18"/>
      <c r="E179" s="75" t="s">
        <v>3041</v>
      </c>
      <c r="F179" s="107" t="s">
        <v>2824</v>
      </c>
      <c r="G179" s="106"/>
      <c r="H179" s="106"/>
      <c r="I179" s="106"/>
      <c r="J179" s="106"/>
      <c r="K179" s="106"/>
      <c r="L179" s="106"/>
      <c r="M179" s="18"/>
      <c r="N179" s="106"/>
      <c r="O179" s="106"/>
      <c r="P179" s="106"/>
      <c r="Q179" s="106"/>
      <c r="R179" s="106"/>
      <c r="S179" s="106"/>
      <c r="T179" s="106"/>
      <c r="U179" s="106"/>
      <c r="V179" s="106"/>
      <c r="W179" s="76"/>
      <c r="X179" s="106"/>
      <c r="Y179" s="106"/>
      <c r="Z179" s="11"/>
    </row>
    <row r="180" spans="1:26" ht="15" customHeight="1" x14ac:dyDescent="0.3">
      <c r="A180" s="40"/>
      <c r="B180" s="18"/>
      <c r="C180" s="18"/>
      <c r="D180" s="18"/>
      <c r="E180" s="75"/>
      <c r="F180" s="106"/>
      <c r="G180" s="234" t="s">
        <v>2825</v>
      </c>
      <c r="H180" s="234"/>
      <c r="I180" s="234"/>
      <c r="J180" s="234"/>
      <c r="K180" s="234"/>
      <c r="L180" s="234"/>
      <c r="M180" s="234"/>
      <c r="N180" s="234"/>
      <c r="O180" s="234"/>
      <c r="P180" s="234"/>
      <c r="Q180" s="234"/>
      <c r="R180" s="234"/>
      <c r="S180" s="234"/>
      <c r="T180" s="234"/>
      <c r="U180" s="234"/>
      <c r="V180" s="106"/>
      <c r="W180" s="106"/>
      <c r="X180" s="106"/>
      <c r="Y180" s="106"/>
      <c r="Z180" s="11"/>
    </row>
    <row r="181" spans="1:26" x14ac:dyDescent="0.3">
      <c r="A181" s="40"/>
      <c r="B181" s="18"/>
      <c r="C181" s="18"/>
      <c r="D181" s="18"/>
      <c r="E181" s="75"/>
      <c r="F181" s="106"/>
      <c r="G181" s="234"/>
      <c r="H181" s="234"/>
      <c r="I181" s="234"/>
      <c r="J181" s="234"/>
      <c r="K181" s="234"/>
      <c r="L181" s="234"/>
      <c r="M181" s="234"/>
      <c r="N181" s="234"/>
      <c r="O181" s="234"/>
      <c r="P181" s="234"/>
      <c r="Q181" s="234"/>
      <c r="R181" s="234"/>
      <c r="S181" s="234"/>
      <c r="T181" s="234"/>
      <c r="U181" s="234"/>
      <c r="V181" s="106"/>
      <c r="W181" s="106"/>
      <c r="X181" s="106"/>
      <c r="Y181" s="106"/>
      <c r="Z181" s="11"/>
    </row>
    <row r="182" spans="1:26" x14ac:dyDescent="0.3">
      <c r="A182" s="40"/>
      <c r="B182" s="18"/>
      <c r="C182" s="18"/>
      <c r="D182" s="18"/>
      <c r="E182" s="75"/>
      <c r="F182" s="106"/>
      <c r="G182" s="106"/>
      <c r="H182" s="106"/>
      <c r="I182" s="106"/>
      <c r="J182" s="106"/>
      <c r="K182" s="106"/>
      <c r="L182" s="106"/>
      <c r="M182" s="18"/>
      <c r="N182" s="106"/>
      <c r="O182" s="106"/>
      <c r="P182" s="106"/>
      <c r="Q182" s="106"/>
      <c r="R182" s="106"/>
      <c r="S182" s="106"/>
      <c r="T182" s="106"/>
      <c r="U182" s="106"/>
      <c r="V182" s="106"/>
      <c r="W182" s="106"/>
      <c r="X182" s="106"/>
      <c r="Y182" s="106"/>
      <c r="Z182" s="11"/>
    </row>
    <row r="183" spans="1:26" x14ac:dyDescent="0.3">
      <c r="A183" s="40"/>
      <c r="B183" s="18"/>
      <c r="C183" s="18"/>
      <c r="D183" s="18"/>
      <c r="E183" s="75" t="s">
        <v>3042</v>
      </c>
      <c r="F183" s="107" t="s">
        <v>2826</v>
      </c>
      <c r="G183" s="106"/>
      <c r="H183" s="106"/>
      <c r="I183" s="106"/>
      <c r="J183" s="106"/>
      <c r="K183" s="106"/>
      <c r="L183" s="106"/>
      <c r="M183" s="18"/>
      <c r="N183" s="106"/>
      <c r="O183" s="106"/>
      <c r="P183" s="106"/>
      <c r="Q183" s="106"/>
      <c r="R183" s="106"/>
      <c r="S183" s="106"/>
      <c r="T183" s="106"/>
      <c r="U183" s="106"/>
      <c r="V183" s="106"/>
      <c r="W183" s="76"/>
      <c r="X183" s="106"/>
      <c r="Y183" s="106"/>
      <c r="Z183" s="11"/>
    </row>
    <row r="184" spans="1:26" ht="15" customHeight="1" x14ac:dyDescent="0.3">
      <c r="A184" s="40"/>
      <c r="B184" s="18"/>
      <c r="C184" s="18"/>
      <c r="D184" s="18"/>
      <c r="E184" s="75"/>
      <c r="F184" s="106"/>
      <c r="G184" s="234" t="s">
        <v>2827</v>
      </c>
      <c r="H184" s="234"/>
      <c r="I184" s="234"/>
      <c r="J184" s="234"/>
      <c r="K184" s="234"/>
      <c r="L184" s="234"/>
      <c r="M184" s="234"/>
      <c r="N184" s="234"/>
      <c r="O184" s="234"/>
      <c r="P184" s="234"/>
      <c r="Q184" s="234"/>
      <c r="R184" s="234"/>
      <c r="S184" s="234"/>
      <c r="T184" s="234"/>
      <c r="U184" s="234"/>
      <c r="V184" s="106"/>
      <c r="W184" s="106"/>
      <c r="X184" s="106"/>
      <c r="Y184" s="106"/>
      <c r="Z184" s="11"/>
    </row>
    <row r="185" spans="1:26" x14ac:dyDescent="0.3">
      <c r="A185" s="40"/>
      <c r="B185" s="18"/>
      <c r="C185" s="18"/>
      <c r="D185" s="18"/>
      <c r="E185" s="75"/>
      <c r="F185" s="106"/>
      <c r="G185" s="234"/>
      <c r="H185" s="234"/>
      <c r="I185" s="234"/>
      <c r="J185" s="234"/>
      <c r="K185" s="234"/>
      <c r="L185" s="234"/>
      <c r="M185" s="234"/>
      <c r="N185" s="234"/>
      <c r="O185" s="234"/>
      <c r="P185" s="234"/>
      <c r="Q185" s="234"/>
      <c r="R185" s="234"/>
      <c r="S185" s="234"/>
      <c r="T185" s="234"/>
      <c r="U185" s="234"/>
      <c r="V185" s="106"/>
      <c r="W185" s="106"/>
      <c r="X185" s="106"/>
      <c r="Y185" s="106"/>
      <c r="Z185" s="11"/>
    </row>
    <row r="186" spans="1:26" x14ac:dyDescent="0.3">
      <c r="A186" s="40"/>
      <c r="B186" s="18"/>
      <c r="C186" s="18"/>
      <c r="D186" s="18"/>
      <c r="E186" s="75"/>
      <c r="F186" s="106"/>
      <c r="G186" s="106"/>
      <c r="H186" s="106"/>
      <c r="I186" s="106"/>
      <c r="J186" s="106"/>
      <c r="K186" s="106"/>
      <c r="L186" s="106"/>
      <c r="M186" s="18"/>
      <c r="N186" s="106"/>
      <c r="O186" s="106"/>
      <c r="P186" s="106"/>
      <c r="Q186" s="106"/>
      <c r="R186" s="106"/>
      <c r="S186" s="106"/>
      <c r="T186" s="106"/>
      <c r="U186" s="106"/>
      <c r="V186" s="106"/>
      <c r="W186" s="106"/>
      <c r="X186" s="106"/>
      <c r="Y186" s="106"/>
      <c r="Z186" s="11"/>
    </row>
    <row r="187" spans="1:26" x14ac:dyDescent="0.3">
      <c r="A187" s="40"/>
      <c r="B187" s="18"/>
      <c r="C187" s="18"/>
      <c r="D187" s="18"/>
      <c r="E187" s="75" t="s">
        <v>3043</v>
      </c>
      <c r="F187" s="107" t="s">
        <v>2828</v>
      </c>
      <c r="G187" s="106"/>
      <c r="H187" s="106"/>
      <c r="I187" s="106"/>
      <c r="J187" s="106"/>
      <c r="K187" s="106"/>
      <c r="L187" s="106"/>
      <c r="M187" s="18"/>
      <c r="N187" s="106"/>
      <c r="O187" s="106"/>
      <c r="P187" s="106"/>
      <c r="Q187" s="106"/>
      <c r="R187" s="106"/>
      <c r="S187" s="106"/>
      <c r="T187" s="106"/>
      <c r="U187" s="106"/>
      <c r="V187" s="106"/>
      <c r="W187" s="76"/>
      <c r="X187" s="106"/>
      <c r="Y187" s="106"/>
      <c r="Z187" s="11"/>
    </row>
    <row r="188" spans="1:26" ht="15" customHeight="1" x14ac:dyDescent="0.3">
      <c r="A188" s="40"/>
      <c r="B188" s="18"/>
      <c r="C188" s="18"/>
      <c r="D188" s="18"/>
      <c r="E188" s="75"/>
      <c r="F188" s="106"/>
      <c r="G188" s="234" t="s">
        <v>2829</v>
      </c>
      <c r="H188" s="234"/>
      <c r="I188" s="234"/>
      <c r="J188" s="234"/>
      <c r="K188" s="234"/>
      <c r="L188" s="234"/>
      <c r="M188" s="234"/>
      <c r="N188" s="234"/>
      <c r="O188" s="234"/>
      <c r="P188" s="234"/>
      <c r="Q188" s="234"/>
      <c r="R188" s="234"/>
      <c r="S188" s="234"/>
      <c r="T188" s="234"/>
      <c r="U188" s="234"/>
      <c r="V188" s="106"/>
      <c r="W188" s="106"/>
      <c r="X188" s="106"/>
      <c r="Y188" s="106"/>
      <c r="Z188" s="11"/>
    </row>
    <row r="189" spans="1:26" x14ac:dyDescent="0.3">
      <c r="A189" s="40"/>
      <c r="B189" s="18"/>
      <c r="C189" s="18"/>
      <c r="D189" s="18"/>
      <c r="E189" s="75"/>
      <c r="F189" s="106"/>
      <c r="G189" s="234"/>
      <c r="H189" s="234"/>
      <c r="I189" s="234"/>
      <c r="J189" s="234"/>
      <c r="K189" s="234"/>
      <c r="L189" s="234"/>
      <c r="M189" s="234"/>
      <c r="N189" s="234"/>
      <c r="O189" s="234"/>
      <c r="P189" s="234"/>
      <c r="Q189" s="234"/>
      <c r="R189" s="234"/>
      <c r="S189" s="234"/>
      <c r="T189" s="234"/>
      <c r="U189" s="234"/>
      <c r="V189" s="106"/>
      <c r="W189" s="106"/>
      <c r="X189" s="106"/>
      <c r="Y189" s="106"/>
      <c r="Z189" s="11"/>
    </row>
    <row r="190" spans="1:26" x14ac:dyDescent="0.3">
      <c r="A190" s="40"/>
      <c r="B190" s="18"/>
      <c r="C190" s="18"/>
      <c r="D190" s="18"/>
      <c r="E190" s="75"/>
      <c r="F190" s="106"/>
      <c r="G190" s="234"/>
      <c r="H190" s="234"/>
      <c r="I190" s="234"/>
      <c r="J190" s="234"/>
      <c r="K190" s="234"/>
      <c r="L190" s="234"/>
      <c r="M190" s="234"/>
      <c r="N190" s="234"/>
      <c r="O190" s="234"/>
      <c r="P190" s="234"/>
      <c r="Q190" s="234"/>
      <c r="R190" s="234"/>
      <c r="S190" s="234"/>
      <c r="T190" s="234"/>
      <c r="U190" s="234"/>
      <c r="V190" s="106"/>
      <c r="W190" s="106"/>
      <c r="X190" s="106"/>
      <c r="Y190" s="106"/>
      <c r="Z190" s="11"/>
    </row>
    <row r="191" spans="1:26" x14ac:dyDescent="0.3">
      <c r="A191" s="40"/>
      <c r="B191" s="18"/>
      <c r="C191" s="18"/>
      <c r="D191" s="18"/>
      <c r="E191" s="75"/>
      <c r="F191" s="106"/>
      <c r="G191" s="234"/>
      <c r="H191" s="234"/>
      <c r="I191" s="234"/>
      <c r="J191" s="234"/>
      <c r="K191" s="234"/>
      <c r="L191" s="234"/>
      <c r="M191" s="234"/>
      <c r="N191" s="234"/>
      <c r="O191" s="234"/>
      <c r="P191" s="234"/>
      <c r="Q191" s="234"/>
      <c r="R191" s="234"/>
      <c r="S191" s="234"/>
      <c r="T191" s="234"/>
      <c r="U191" s="234"/>
      <c r="V191" s="106"/>
      <c r="W191" s="106"/>
      <c r="X191" s="106"/>
      <c r="Y191" s="106"/>
      <c r="Z191" s="11"/>
    </row>
    <row r="192" spans="1:26" x14ac:dyDescent="0.3">
      <c r="A192" s="40"/>
      <c r="B192" s="18"/>
      <c r="C192" s="18"/>
      <c r="D192" s="18"/>
      <c r="E192" s="75"/>
      <c r="F192" s="106"/>
      <c r="G192" s="234"/>
      <c r="H192" s="234"/>
      <c r="I192" s="234"/>
      <c r="J192" s="234"/>
      <c r="K192" s="234"/>
      <c r="L192" s="234"/>
      <c r="M192" s="234"/>
      <c r="N192" s="234"/>
      <c r="O192" s="234"/>
      <c r="P192" s="234"/>
      <c r="Q192" s="234"/>
      <c r="R192" s="234"/>
      <c r="S192" s="234"/>
      <c r="T192" s="234"/>
      <c r="U192" s="234"/>
      <c r="V192" s="106"/>
      <c r="W192" s="106"/>
      <c r="X192" s="106"/>
      <c r="Y192" s="106"/>
      <c r="Z192" s="11"/>
    </row>
    <row r="193" spans="1:26" x14ac:dyDescent="0.3">
      <c r="A193" s="40"/>
      <c r="B193" s="18"/>
      <c r="C193" s="18"/>
      <c r="D193" s="18"/>
      <c r="E193" s="75"/>
      <c r="F193" s="106"/>
      <c r="G193" s="106"/>
      <c r="H193" s="106"/>
      <c r="I193" s="106"/>
      <c r="J193" s="106"/>
      <c r="K193" s="106"/>
      <c r="L193" s="106"/>
      <c r="M193" s="18"/>
      <c r="N193" s="106"/>
      <c r="O193" s="106"/>
      <c r="P193" s="106"/>
      <c r="Q193" s="106"/>
      <c r="R193" s="106"/>
      <c r="S193" s="106"/>
      <c r="T193" s="106"/>
      <c r="U193" s="106"/>
      <c r="V193" s="106"/>
      <c r="W193" s="106"/>
      <c r="X193" s="106"/>
      <c r="Y193" s="106"/>
      <c r="Z193" s="11"/>
    </row>
    <row r="194" spans="1:26" x14ac:dyDescent="0.3">
      <c r="A194" s="40"/>
      <c r="B194" s="18"/>
      <c r="C194" s="18"/>
      <c r="D194" s="18"/>
      <c r="E194" s="75" t="s">
        <v>3044</v>
      </c>
      <c r="F194" s="107" t="s">
        <v>2830</v>
      </c>
      <c r="G194" s="106"/>
      <c r="H194" s="106"/>
      <c r="I194" s="106"/>
      <c r="J194" s="106"/>
      <c r="K194" s="106"/>
      <c r="L194" s="106"/>
      <c r="M194" s="18"/>
      <c r="N194" s="106"/>
      <c r="O194" s="106"/>
      <c r="P194" s="106"/>
      <c r="Q194" s="106"/>
      <c r="R194" s="106"/>
      <c r="S194" s="106"/>
      <c r="T194" s="106"/>
      <c r="U194" s="106"/>
      <c r="V194" s="106"/>
      <c r="W194" s="76"/>
      <c r="X194" s="106"/>
      <c r="Y194" s="106"/>
      <c r="Z194" s="11"/>
    </row>
    <row r="195" spans="1:26" ht="15" customHeight="1" x14ac:dyDescent="0.3">
      <c r="A195" s="40"/>
      <c r="B195" s="18"/>
      <c r="C195" s="18"/>
      <c r="D195" s="18"/>
      <c r="E195" s="75"/>
      <c r="F195" s="41"/>
      <c r="G195" s="235" t="s">
        <v>2831</v>
      </c>
      <c r="H195" s="235"/>
      <c r="I195" s="235"/>
      <c r="J195" s="235"/>
      <c r="K195" s="235"/>
      <c r="L195" s="235"/>
      <c r="M195" s="235"/>
      <c r="N195" s="235"/>
      <c r="O195" s="235"/>
      <c r="P195" s="235"/>
      <c r="Q195" s="235"/>
      <c r="R195" s="235"/>
      <c r="S195" s="235"/>
      <c r="T195" s="235"/>
      <c r="U195" s="235"/>
      <c r="V195" s="41"/>
      <c r="W195" s="41"/>
      <c r="X195" s="41"/>
      <c r="Y195" s="41"/>
      <c r="Z195" s="11"/>
    </row>
    <row r="196" spans="1:26" x14ac:dyDescent="0.3">
      <c r="A196" s="40"/>
      <c r="B196" s="18"/>
      <c r="C196" s="18"/>
      <c r="D196" s="18"/>
      <c r="E196" s="75"/>
      <c r="F196" s="41"/>
      <c r="G196" s="41"/>
      <c r="H196" s="42"/>
      <c r="I196" s="41"/>
      <c r="J196" s="41"/>
      <c r="K196" s="41"/>
      <c r="L196" s="41"/>
      <c r="M196" s="18"/>
      <c r="N196" s="41"/>
      <c r="O196" s="41"/>
      <c r="P196" s="41"/>
      <c r="Q196" s="41"/>
      <c r="R196" s="41"/>
      <c r="S196" s="41"/>
      <c r="T196" s="41"/>
      <c r="U196" s="41"/>
      <c r="V196" s="41"/>
      <c r="W196" s="41"/>
      <c r="X196" s="41"/>
      <c r="Y196" s="41"/>
      <c r="Z196" s="11"/>
    </row>
    <row r="197" spans="1:26" x14ac:dyDescent="0.3">
      <c r="A197" s="40"/>
      <c r="B197" s="18"/>
      <c r="C197" s="18"/>
      <c r="D197" s="18"/>
      <c r="E197" s="75" t="s">
        <v>3045</v>
      </c>
      <c r="F197" s="107" t="s">
        <v>2832</v>
      </c>
      <c r="G197" s="41"/>
      <c r="H197" s="42"/>
      <c r="I197" s="41"/>
      <c r="J197" s="41"/>
      <c r="K197" s="41"/>
      <c r="L197" s="41"/>
      <c r="M197" s="18"/>
      <c r="N197" s="41"/>
      <c r="O197" s="41"/>
      <c r="P197" s="41"/>
      <c r="Q197" s="41"/>
      <c r="R197" s="41"/>
      <c r="S197" s="41"/>
      <c r="T197" s="41"/>
      <c r="U197" s="41"/>
      <c r="V197" s="41"/>
      <c r="W197" s="76"/>
      <c r="X197" s="41"/>
      <c r="Y197" s="41"/>
      <c r="Z197" s="11"/>
    </row>
    <row r="198" spans="1:26" ht="15" customHeight="1" x14ac:dyDescent="0.3">
      <c r="A198" s="40"/>
      <c r="B198" s="18"/>
      <c r="C198" s="18"/>
      <c r="D198" s="18"/>
      <c r="E198" s="75"/>
      <c r="F198" s="43"/>
      <c r="G198" s="235" t="s">
        <v>2833</v>
      </c>
      <c r="H198" s="235"/>
      <c r="I198" s="235"/>
      <c r="J198" s="235"/>
      <c r="K198" s="235"/>
      <c r="L198" s="235"/>
      <c r="M198" s="235"/>
      <c r="N198" s="235"/>
      <c r="O198" s="235"/>
      <c r="P198" s="235"/>
      <c r="Q198" s="235"/>
      <c r="R198" s="235"/>
      <c r="S198" s="235"/>
      <c r="T198" s="235"/>
      <c r="U198" s="235"/>
      <c r="V198" s="44"/>
      <c r="W198" s="44"/>
      <c r="X198" s="44"/>
      <c r="Y198" s="44"/>
      <c r="Z198" s="11"/>
    </row>
    <row r="199" spans="1:26" x14ac:dyDescent="0.3">
      <c r="A199" s="40"/>
      <c r="B199" s="18"/>
      <c r="C199" s="18"/>
      <c r="D199" s="18"/>
      <c r="E199" s="75"/>
      <c r="F199" s="43"/>
      <c r="G199" s="43"/>
      <c r="H199" s="42"/>
      <c r="I199" s="43"/>
      <c r="J199" s="43"/>
      <c r="K199" s="43"/>
      <c r="L199" s="44"/>
      <c r="M199" s="18"/>
      <c r="N199" s="44"/>
      <c r="O199" s="44"/>
      <c r="P199" s="44"/>
      <c r="Q199" s="44"/>
      <c r="R199" s="44"/>
      <c r="S199" s="44"/>
      <c r="T199" s="44"/>
      <c r="U199" s="44"/>
      <c r="V199" s="44"/>
      <c r="W199" s="44"/>
      <c r="X199" s="44"/>
      <c r="Y199" s="44"/>
      <c r="Z199" s="11"/>
    </row>
    <row r="200" spans="1:26" x14ac:dyDescent="0.3">
      <c r="A200" s="40"/>
      <c r="B200" s="18"/>
      <c r="C200" s="18"/>
      <c r="D200" s="18"/>
      <c r="E200" s="75" t="s">
        <v>3046</v>
      </c>
      <c r="F200" s="107" t="s">
        <v>2834</v>
      </c>
      <c r="G200" s="43"/>
      <c r="H200" s="42"/>
      <c r="I200" s="43"/>
      <c r="J200" s="43"/>
      <c r="K200" s="43"/>
      <c r="L200" s="44"/>
      <c r="M200" s="18"/>
      <c r="N200" s="44"/>
      <c r="O200" s="44"/>
      <c r="P200" s="44"/>
      <c r="Q200" s="44"/>
      <c r="R200" s="44"/>
      <c r="S200" s="44"/>
      <c r="T200" s="44"/>
      <c r="U200" s="44"/>
      <c r="V200" s="44"/>
      <c r="W200" s="76"/>
      <c r="X200" s="44"/>
      <c r="Y200" s="44"/>
      <c r="Z200" s="11"/>
    </row>
    <row r="201" spans="1:26" ht="15" customHeight="1" x14ac:dyDescent="0.3">
      <c r="A201" s="40"/>
      <c r="B201" s="18"/>
      <c r="C201" s="18"/>
      <c r="D201" s="18"/>
      <c r="E201" s="75"/>
      <c r="F201" s="43"/>
      <c r="G201" s="234" t="s">
        <v>2835</v>
      </c>
      <c r="H201" s="234"/>
      <c r="I201" s="234"/>
      <c r="J201" s="234"/>
      <c r="K201" s="234"/>
      <c r="L201" s="234"/>
      <c r="M201" s="234"/>
      <c r="N201" s="234"/>
      <c r="O201" s="234"/>
      <c r="P201" s="234"/>
      <c r="Q201" s="234"/>
      <c r="R201" s="234"/>
      <c r="S201" s="234"/>
      <c r="T201" s="234"/>
      <c r="U201" s="234"/>
      <c r="V201" s="44"/>
      <c r="W201" s="44"/>
      <c r="X201" s="44"/>
      <c r="Y201" s="44"/>
      <c r="Z201" s="11"/>
    </row>
    <row r="202" spans="1:26" x14ac:dyDescent="0.3">
      <c r="A202" s="40"/>
      <c r="B202" s="18"/>
      <c r="C202" s="18"/>
      <c r="D202" s="18"/>
      <c r="E202" s="75"/>
      <c r="F202" s="43"/>
      <c r="G202" s="234"/>
      <c r="H202" s="234"/>
      <c r="I202" s="234"/>
      <c r="J202" s="234"/>
      <c r="K202" s="234"/>
      <c r="L202" s="234"/>
      <c r="M202" s="234"/>
      <c r="N202" s="234"/>
      <c r="O202" s="234"/>
      <c r="P202" s="234"/>
      <c r="Q202" s="234"/>
      <c r="R202" s="234"/>
      <c r="S202" s="234"/>
      <c r="T202" s="234"/>
      <c r="U202" s="234"/>
      <c r="V202" s="44"/>
      <c r="W202" s="44"/>
      <c r="X202" s="44"/>
      <c r="Y202" s="44"/>
      <c r="Z202" s="11"/>
    </row>
    <row r="203" spans="1:26" x14ac:dyDescent="0.3">
      <c r="A203" s="40"/>
      <c r="B203" s="18"/>
      <c r="C203" s="18"/>
      <c r="D203" s="18"/>
      <c r="E203" s="75"/>
      <c r="F203" s="43"/>
      <c r="G203" s="234"/>
      <c r="H203" s="234"/>
      <c r="I203" s="234"/>
      <c r="J203" s="234"/>
      <c r="K203" s="234"/>
      <c r="L203" s="234"/>
      <c r="M203" s="234"/>
      <c r="N203" s="234"/>
      <c r="O203" s="234"/>
      <c r="P203" s="234"/>
      <c r="Q203" s="234"/>
      <c r="R203" s="234"/>
      <c r="S203" s="234"/>
      <c r="T203" s="234"/>
      <c r="U203" s="234"/>
      <c r="V203" s="44"/>
      <c r="W203" s="44"/>
      <c r="X203" s="44"/>
      <c r="Y203" s="44"/>
      <c r="Z203" s="11"/>
    </row>
    <row r="204" spans="1:26" x14ac:dyDescent="0.3">
      <c r="A204" s="40"/>
      <c r="B204" s="18"/>
      <c r="C204" s="18"/>
      <c r="D204" s="18"/>
      <c r="E204" s="75"/>
      <c r="F204" s="43"/>
      <c r="G204" s="234"/>
      <c r="H204" s="234"/>
      <c r="I204" s="234"/>
      <c r="J204" s="234"/>
      <c r="K204" s="234"/>
      <c r="L204" s="234"/>
      <c r="M204" s="234"/>
      <c r="N204" s="234"/>
      <c r="O204" s="234"/>
      <c r="P204" s="234"/>
      <c r="Q204" s="234"/>
      <c r="R204" s="234"/>
      <c r="S204" s="234"/>
      <c r="T204" s="234"/>
      <c r="U204" s="234"/>
      <c r="V204" s="44"/>
      <c r="W204" s="44"/>
      <c r="X204" s="44"/>
      <c r="Y204" s="44"/>
      <c r="Z204" s="11"/>
    </row>
    <row r="205" spans="1:26" x14ac:dyDescent="0.3">
      <c r="A205" s="40"/>
      <c r="B205" s="18"/>
      <c r="C205" s="18"/>
      <c r="D205" s="18"/>
      <c r="E205" s="75"/>
      <c r="F205" s="43"/>
      <c r="G205" s="234"/>
      <c r="H205" s="234"/>
      <c r="I205" s="234"/>
      <c r="J205" s="234"/>
      <c r="K205" s="234"/>
      <c r="L205" s="234"/>
      <c r="M205" s="234"/>
      <c r="N205" s="234"/>
      <c r="O205" s="234"/>
      <c r="P205" s="234"/>
      <c r="Q205" s="234"/>
      <c r="R205" s="234"/>
      <c r="S205" s="234"/>
      <c r="T205" s="234"/>
      <c r="U205" s="234"/>
      <c r="V205" s="44"/>
      <c r="W205" s="44"/>
      <c r="X205" s="44"/>
      <c r="Y205" s="44"/>
      <c r="Z205" s="11"/>
    </row>
    <row r="206" spans="1:26" x14ac:dyDescent="0.3">
      <c r="A206" s="40"/>
      <c r="B206" s="18"/>
      <c r="C206" s="18"/>
      <c r="D206" s="18"/>
      <c r="E206" s="75"/>
      <c r="F206" s="43"/>
      <c r="G206" s="123"/>
      <c r="H206" s="123"/>
      <c r="I206" s="123"/>
      <c r="J206" s="123"/>
      <c r="K206" s="123"/>
      <c r="L206" s="123"/>
      <c r="M206" s="18"/>
      <c r="N206" s="44"/>
      <c r="O206" s="44"/>
      <c r="P206" s="44"/>
      <c r="Q206" s="44"/>
      <c r="R206" s="44"/>
      <c r="S206" s="44"/>
      <c r="T206" s="44"/>
      <c r="U206" s="44"/>
      <c r="V206" s="44"/>
      <c r="W206" s="44"/>
      <c r="X206" s="44"/>
      <c r="Y206" s="44"/>
      <c r="Z206" s="11"/>
    </row>
    <row r="207" spans="1:26" x14ac:dyDescent="0.3">
      <c r="A207" s="40"/>
      <c r="B207" s="18"/>
      <c r="C207" s="18"/>
      <c r="D207" s="18"/>
      <c r="E207" s="75" t="s">
        <v>3047</v>
      </c>
      <c r="F207" s="107" t="s">
        <v>2836</v>
      </c>
      <c r="G207" s="42"/>
      <c r="H207" s="42"/>
      <c r="I207" s="43"/>
      <c r="J207" s="43"/>
      <c r="K207" s="43"/>
      <c r="L207" s="44"/>
      <c r="M207" s="18"/>
      <c r="N207" s="44"/>
      <c r="O207" s="44"/>
      <c r="P207" s="44"/>
      <c r="Q207" s="44"/>
      <c r="R207" s="44"/>
      <c r="S207" s="44"/>
      <c r="T207" s="44"/>
      <c r="U207" s="44"/>
      <c r="V207" s="44"/>
      <c r="W207" s="76"/>
      <c r="X207" s="44"/>
      <c r="Y207" s="44"/>
      <c r="Z207" s="11"/>
    </row>
    <row r="208" spans="1:26" ht="15" customHeight="1" x14ac:dyDescent="0.3">
      <c r="A208" s="45"/>
      <c r="B208" s="18"/>
      <c r="C208" s="18"/>
      <c r="D208" s="77"/>
      <c r="E208" s="77"/>
      <c r="F208" s="42"/>
      <c r="G208" s="235" t="s">
        <v>2837</v>
      </c>
      <c r="H208" s="235"/>
      <c r="I208" s="235"/>
      <c r="J208" s="235"/>
      <c r="K208" s="235"/>
      <c r="L208" s="235"/>
      <c r="M208" s="235"/>
      <c r="N208" s="235"/>
      <c r="O208" s="235"/>
      <c r="P208" s="235"/>
      <c r="Q208" s="235"/>
      <c r="R208" s="235"/>
      <c r="S208" s="235"/>
      <c r="T208" s="235"/>
      <c r="U208" s="235"/>
      <c r="V208" s="44"/>
      <c r="W208" s="44"/>
      <c r="X208" s="44"/>
      <c r="Y208" s="44"/>
      <c r="Z208" s="11"/>
    </row>
    <row r="209" spans="1:27" ht="15" thickBot="1" x14ac:dyDescent="0.35">
      <c r="A209" s="12"/>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3"/>
    </row>
    <row r="210" spans="1:27" ht="24" thickBot="1" x14ac:dyDescent="0.35">
      <c r="A210" s="167" t="s">
        <v>2815</v>
      </c>
      <c r="B210" s="168"/>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9"/>
      <c r="AA210" s="2"/>
    </row>
    <row r="211" spans="1:27" x14ac:dyDescent="0.3">
      <c r="A211" s="10"/>
      <c r="Z211" s="11"/>
    </row>
    <row r="212" spans="1:27" ht="15" customHeight="1" x14ac:dyDescent="0.3">
      <c r="A212" s="10"/>
      <c r="B212" s="236" t="s">
        <v>3064</v>
      </c>
      <c r="C212" s="236"/>
      <c r="D212" s="236"/>
      <c r="E212" s="236"/>
      <c r="F212" s="236"/>
      <c r="G212" s="236"/>
      <c r="H212" s="236"/>
      <c r="I212" s="236"/>
      <c r="J212" s="236"/>
      <c r="K212" s="236"/>
      <c r="L212" s="236"/>
      <c r="M212" s="236"/>
      <c r="N212" s="236"/>
      <c r="O212" s="124"/>
      <c r="P212" s="124"/>
      <c r="Q212" s="124"/>
      <c r="R212" s="124"/>
      <c r="S212" s="124"/>
      <c r="T212" s="124"/>
      <c r="U212" s="124"/>
      <c r="V212" s="124"/>
      <c r="W212" s="124"/>
      <c r="X212" s="124"/>
      <c r="Y212" s="124"/>
      <c r="Z212" s="11"/>
    </row>
    <row r="213" spans="1:27" ht="4.5" customHeight="1" x14ac:dyDescent="0.3">
      <c r="A213" s="10"/>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1"/>
    </row>
    <row r="214" spans="1:27" ht="15" customHeight="1" x14ac:dyDescent="0.3">
      <c r="A214" s="40" t="s">
        <v>2839</v>
      </c>
      <c r="B214" s="236" t="s">
        <v>3049</v>
      </c>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11"/>
    </row>
    <row r="215" spans="1:27" ht="4.5" customHeight="1" x14ac:dyDescent="0.3">
      <c r="A215" s="46"/>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1"/>
    </row>
    <row r="216" spans="1:27" ht="15" customHeight="1" x14ac:dyDescent="0.3">
      <c r="A216" s="40" t="s">
        <v>3038</v>
      </c>
      <c r="B216" s="236" t="s">
        <v>3050</v>
      </c>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11"/>
    </row>
    <row r="217" spans="1:27" ht="4.5" customHeight="1" x14ac:dyDescent="0.3">
      <c r="A217" s="46"/>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1"/>
    </row>
    <row r="218" spans="1:27" ht="15" customHeight="1" x14ac:dyDescent="0.3">
      <c r="A218" s="40" t="s">
        <v>3039</v>
      </c>
      <c r="B218" s="236" t="s">
        <v>3053</v>
      </c>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11"/>
    </row>
    <row r="219" spans="1:27" ht="4.5" customHeight="1" x14ac:dyDescent="0.3">
      <c r="A219" s="46"/>
      <c r="B219" s="124"/>
      <c r="C219" s="124"/>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1"/>
    </row>
    <row r="220" spans="1:27" ht="15" customHeight="1" x14ac:dyDescent="0.3">
      <c r="A220" s="40" t="s">
        <v>3040</v>
      </c>
      <c r="B220" s="236" t="s">
        <v>3054</v>
      </c>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11"/>
    </row>
    <row r="221" spans="1:27" x14ac:dyDescent="0.3">
      <c r="A221" s="4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11"/>
    </row>
    <row r="222" spans="1:27" ht="4.5" customHeight="1" x14ac:dyDescent="0.3">
      <c r="A222" s="46"/>
      <c r="B222" s="124"/>
      <c r="C222" s="124"/>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1"/>
    </row>
    <row r="223" spans="1:27" ht="15" customHeight="1" x14ac:dyDescent="0.3">
      <c r="A223" s="40" t="s">
        <v>3041</v>
      </c>
      <c r="B223" s="236" t="s">
        <v>3055</v>
      </c>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11"/>
    </row>
    <row r="224" spans="1:27" x14ac:dyDescent="0.3">
      <c r="A224" s="4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11"/>
    </row>
    <row r="225" spans="1:26" ht="4.5" customHeight="1" x14ac:dyDescent="0.3">
      <c r="A225" s="46"/>
      <c r="B225" s="124"/>
      <c r="C225" s="124"/>
      <c r="D225" s="124"/>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1"/>
    </row>
    <row r="226" spans="1:26" ht="15" customHeight="1" x14ac:dyDescent="0.3">
      <c r="A226" s="40" t="s">
        <v>3042</v>
      </c>
      <c r="B226" s="236" t="s">
        <v>3056</v>
      </c>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11"/>
    </row>
    <row r="227" spans="1:26" ht="4.5" customHeight="1" x14ac:dyDescent="0.3">
      <c r="A227" s="46"/>
      <c r="B227" s="124"/>
      <c r="C227" s="124"/>
      <c r="D227" s="124"/>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1"/>
    </row>
    <row r="228" spans="1:26" ht="15" customHeight="1" x14ac:dyDescent="0.3">
      <c r="A228" s="40" t="s">
        <v>3043</v>
      </c>
      <c r="B228" s="236" t="s">
        <v>3057</v>
      </c>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11"/>
    </row>
    <row r="229" spans="1:26" ht="4.5" customHeight="1" x14ac:dyDescent="0.3">
      <c r="A229" s="46"/>
      <c r="B229" s="124"/>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1"/>
    </row>
    <row r="230" spans="1:26" ht="15" customHeight="1" x14ac:dyDescent="0.3">
      <c r="A230" s="40" t="s">
        <v>3044</v>
      </c>
      <c r="B230" s="236" t="s">
        <v>3058</v>
      </c>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11"/>
    </row>
    <row r="231" spans="1:26" ht="4.5" customHeight="1" x14ac:dyDescent="0.3">
      <c r="A231" s="46"/>
      <c r="B231" s="124"/>
      <c r="C231" s="124"/>
      <c r="D231" s="124"/>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1"/>
    </row>
    <row r="232" spans="1:26" ht="15" customHeight="1" x14ac:dyDescent="0.3">
      <c r="A232" s="40" t="s">
        <v>3045</v>
      </c>
      <c r="B232" s="236" t="s">
        <v>3059</v>
      </c>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11"/>
    </row>
    <row r="233" spans="1:26" ht="4.5" customHeight="1" x14ac:dyDescent="0.3">
      <c r="A233" s="46"/>
      <c r="B233" s="124"/>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1"/>
    </row>
    <row r="234" spans="1:26" ht="15" customHeight="1" x14ac:dyDescent="0.3">
      <c r="A234" s="40" t="s">
        <v>3046</v>
      </c>
      <c r="B234" s="236" t="s">
        <v>3060</v>
      </c>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11"/>
    </row>
    <row r="235" spans="1:26" x14ac:dyDescent="0.3">
      <c r="A235" s="46"/>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11"/>
    </row>
    <row r="236" spans="1:26" ht="4.5" customHeight="1" x14ac:dyDescent="0.3">
      <c r="A236" s="46"/>
      <c r="B236" s="124"/>
      <c r="C236" s="124"/>
      <c r="D236" s="124"/>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1"/>
    </row>
    <row r="237" spans="1:26" ht="15" customHeight="1" x14ac:dyDescent="0.3">
      <c r="A237" s="40" t="s">
        <v>3047</v>
      </c>
      <c r="B237" s="236" t="s">
        <v>3061</v>
      </c>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11"/>
    </row>
    <row r="238" spans="1:26" x14ac:dyDescent="0.3">
      <c r="A238" s="46"/>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11"/>
    </row>
    <row r="239" spans="1:26" x14ac:dyDescent="0.3">
      <c r="A239" s="46"/>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11"/>
    </row>
    <row r="240" spans="1:26" ht="4.5" customHeight="1" x14ac:dyDescent="0.3">
      <c r="A240" s="46"/>
      <c r="B240" s="124"/>
      <c r="C240" s="124"/>
      <c r="D240" s="124"/>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1"/>
    </row>
    <row r="241" spans="1:26" ht="15" customHeight="1" x14ac:dyDescent="0.3">
      <c r="A241" s="40" t="s">
        <v>3051</v>
      </c>
      <c r="B241" s="236" t="s">
        <v>3062</v>
      </c>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11"/>
    </row>
    <row r="242" spans="1:26" ht="4.5" customHeight="1" x14ac:dyDescent="0.3">
      <c r="A242" s="46"/>
      <c r="B242" s="124"/>
      <c r="C242" s="124"/>
      <c r="D242" s="124"/>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1"/>
    </row>
    <row r="243" spans="1:26" ht="15" customHeight="1" x14ac:dyDescent="0.3">
      <c r="A243" s="40" t="s">
        <v>3052</v>
      </c>
      <c r="B243" s="236" t="s">
        <v>3063</v>
      </c>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11"/>
    </row>
    <row r="244" spans="1:26" x14ac:dyDescent="0.3">
      <c r="A244" s="10"/>
      <c r="B244" s="124"/>
      <c r="C244" s="124"/>
      <c r="D244" s="124"/>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1"/>
    </row>
    <row r="245" spans="1:26" x14ac:dyDescent="0.3">
      <c r="A245" s="10"/>
      <c r="B245" s="58"/>
      <c r="C245" s="58"/>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1"/>
    </row>
    <row r="246" spans="1:26" ht="23.4" x14ac:dyDescent="0.3">
      <c r="A246" s="10"/>
      <c r="B246" s="58"/>
      <c r="C246" s="58"/>
      <c r="D246" s="124"/>
      <c r="E246" s="124"/>
      <c r="F246" s="124"/>
      <c r="I246" s="239" t="s">
        <v>3048</v>
      </c>
      <c r="J246" s="239"/>
      <c r="K246" s="240"/>
      <c r="L246" s="240"/>
      <c r="M246" s="124"/>
      <c r="N246" s="124"/>
      <c r="O246" s="124"/>
      <c r="P246" s="124"/>
      <c r="Q246" s="124"/>
      <c r="R246" s="124"/>
      <c r="S246" s="124"/>
      <c r="T246" s="124"/>
      <c r="U246" s="124"/>
      <c r="V246" s="124"/>
      <c r="W246" s="124"/>
      <c r="X246" s="124"/>
      <c r="Y246" s="124"/>
      <c r="Z246" s="11"/>
    </row>
    <row r="247" spans="1:26" x14ac:dyDescent="0.3">
      <c r="A247" s="10"/>
      <c r="B247" s="124"/>
      <c r="C247" s="124"/>
      <c r="D247" s="124"/>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1"/>
    </row>
    <row r="248" spans="1:26" x14ac:dyDescent="0.3">
      <c r="A248" s="10"/>
      <c r="B248" s="124"/>
      <c r="C248" s="124"/>
      <c r="D248" s="124"/>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1"/>
    </row>
    <row r="249" spans="1:26" ht="35.25" customHeight="1" x14ac:dyDescent="0.3">
      <c r="A249" s="10"/>
      <c r="B249" s="124"/>
      <c r="C249" s="37" t="s">
        <v>2840</v>
      </c>
      <c r="D249" s="233"/>
      <c r="E249" s="233"/>
      <c r="F249" s="233"/>
      <c r="G249" s="233"/>
      <c r="H249" s="233"/>
      <c r="J249" s="151"/>
      <c r="K249" s="151"/>
      <c r="L249" s="37" t="s">
        <v>2842</v>
      </c>
      <c r="M249" s="233"/>
      <c r="N249" s="233"/>
      <c r="O249" s="233"/>
      <c r="P249" s="233"/>
      <c r="Q249" s="233"/>
      <c r="R249" s="233"/>
      <c r="S249" s="233"/>
      <c r="T249" s="233"/>
      <c r="U249" s="233"/>
      <c r="V249" s="233"/>
      <c r="W249" s="233"/>
      <c r="X249" s="233"/>
      <c r="Y249" s="233"/>
      <c r="Z249" s="11"/>
    </row>
    <row r="250" spans="1:26" x14ac:dyDescent="0.3">
      <c r="A250" s="10"/>
      <c r="B250" s="124"/>
      <c r="C250" s="37"/>
      <c r="D250" s="124"/>
      <c r="E250" s="124"/>
      <c r="F250" s="124"/>
      <c r="G250" s="124"/>
      <c r="I250" s="37"/>
      <c r="J250" s="124"/>
      <c r="K250" s="124"/>
      <c r="L250" s="124"/>
      <c r="M250" s="124"/>
      <c r="N250" s="124"/>
      <c r="O250" s="124"/>
      <c r="P250" s="124"/>
      <c r="Q250" s="124"/>
      <c r="R250" s="124"/>
      <c r="S250" s="124"/>
      <c r="T250" s="124"/>
      <c r="U250" s="124"/>
      <c r="V250" s="124"/>
      <c r="W250" s="124"/>
      <c r="X250" s="124"/>
      <c r="Y250" s="124"/>
      <c r="Z250" s="11"/>
    </row>
    <row r="251" spans="1:26" ht="28.5" customHeight="1" x14ac:dyDescent="0.3">
      <c r="A251" s="10"/>
      <c r="B251" s="35"/>
      <c r="C251" s="37" t="s">
        <v>2841</v>
      </c>
      <c r="D251" s="243"/>
      <c r="E251" s="243"/>
      <c r="F251" s="243"/>
      <c r="G251" s="243"/>
      <c r="H251" s="243"/>
      <c r="J251" s="151"/>
      <c r="K251" s="151"/>
      <c r="L251" s="1" t="s">
        <v>2843</v>
      </c>
      <c r="M251" s="233"/>
      <c r="N251" s="233"/>
      <c r="O251" s="233"/>
      <c r="P251" s="233"/>
      <c r="Q251" s="233"/>
      <c r="R251" s="233"/>
      <c r="S251" s="233"/>
      <c r="T251" s="233"/>
      <c r="U251" s="233"/>
      <c r="V251" s="233"/>
      <c r="W251" s="233"/>
      <c r="X251" s="233"/>
      <c r="Y251" s="233"/>
      <c r="Z251" s="11"/>
    </row>
    <row r="252" spans="1:26" ht="28.5" customHeight="1" x14ac:dyDescent="0.3">
      <c r="A252" s="10"/>
      <c r="B252" s="35"/>
      <c r="C252" s="37"/>
      <c r="D252" s="35"/>
      <c r="E252" s="35"/>
      <c r="F252" s="35"/>
      <c r="G252" s="47"/>
      <c r="I252" s="37"/>
      <c r="J252" s="124"/>
      <c r="K252" s="124"/>
      <c r="L252" s="124"/>
      <c r="M252" s="124"/>
      <c r="N252" s="124"/>
      <c r="O252" s="124"/>
      <c r="P252" s="124"/>
      <c r="Q252" s="124"/>
      <c r="R252" s="124"/>
      <c r="S252" s="124"/>
      <c r="T252" s="124"/>
      <c r="U252" s="124"/>
      <c r="V252" s="124"/>
      <c r="W252" s="124"/>
      <c r="X252" s="124"/>
      <c r="Y252" s="124"/>
      <c r="Z252" s="11"/>
    </row>
    <row r="253" spans="1:26" ht="28.5" customHeight="1" x14ac:dyDescent="0.3">
      <c r="A253" s="10"/>
      <c r="B253" s="37"/>
      <c r="C253" s="35"/>
      <c r="D253" s="35"/>
      <c r="E253" s="35"/>
      <c r="F253" s="35"/>
      <c r="G253" s="47"/>
      <c r="J253" s="151"/>
      <c r="K253" s="151"/>
      <c r="L253" s="1" t="s">
        <v>2844</v>
      </c>
      <c r="M253" s="233"/>
      <c r="N253" s="233"/>
      <c r="O253" s="233"/>
      <c r="P253" s="233"/>
      <c r="Q253" s="233"/>
      <c r="R253" s="233"/>
      <c r="S253" s="233"/>
      <c r="T253" s="233"/>
      <c r="U253" s="233"/>
      <c r="V253" s="233"/>
      <c r="W253" s="233"/>
      <c r="X253" s="233"/>
      <c r="Y253" s="233"/>
      <c r="Z253" s="11"/>
    </row>
    <row r="254" spans="1:26" ht="28.5" customHeight="1" x14ac:dyDescent="0.3">
      <c r="A254" s="10"/>
      <c r="B254" s="37"/>
      <c r="C254" s="128"/>
      <c r="D254" s="35"/>
      <c r="E254" s="35"/>
      <c r="F254" s="35"/>
      <c r="G254" s="47"/>
      <c r="J254" s="151"/>
      <c r="K254" s="151"/>
      <c r="M254" s="124"/>
      <c r="N254" s="124"/>
      <c r="O254" s="124"/>
      <c r="P254" s="124"/>
      <c r="Q254" s="124"/>
      <c r="R254" s="124"/>
      <c r="S254" s="124"/>
      <c r="T254" s="124"/>
      <c r="U254" s="124"/>
      <c r="V254" s="124"/>
      <c r="W254" s="124"/>
      <c r="X254" s="124"/>
      <c r="Y254" s="124"/>
      <c r="Z254" s="11"/>
    </row>
    <row r="255" spans="1:26" ht="28.5" customHeight="1" x14ac:dyDescent="0.3">
      <c r="A255" s="10"/>
      <c r="B255" s="37"/>
      <c r="C255" s="242" t="s">
        <v>3089</v>
      </c>
      <c r="D255" s="242"/>
      <c r="E255" s="242"/>
      <c r="F255" s="242"/>
      <c r="G255" s="242"/>
      <c r="H255" s="242"/>
      <c r="I255" s="242"/>
      <c r="J255" s="242"/>
      <c r="K255" s="242"/>
      <c r="L255" s="242"/>
      <c r="M255" s="242"/>
      <c r="N255" s="242"/>
      <c r="O255" s="242"/>
      <c r="P255" s="242"/>
      <c r="Q255" s="242"/>
      <c r="R255" s="242"/>
      <c r="S255" s="242"/>
      <c r="T255" s="242"/>
      <c r="U255" s="242"/>
      <c r="V255" s="242"/>
      <c r="W255" s="242"/>
      <c r="X255" s="124"/>
      <c r="Y255" s="124"/>
      <c r="Z255" s="11"/>
    </row>
    <row r="256" spans="1:26" ht="15.75" customHeight="1" thickBot="1" x14ac:dyDescent="0.35">
      <c r="A256" s="12"/>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3"/>
    </row>
  </sheetData>
  <sheetProtection algorithmName="SHA-512" hashValue="Bj02Tnco5OgpqQcSvRk5XsQgtqDgmVG5HO5phgu3whrNFMUCwnUAIugwCsQuL+LUXefbqjAV/+L6qOmOXz52bw==" saltValue="k7c9C8wbMOW5mTWvHK5CDQ==" spinCount="100000" sheet="1" objects="1" scenarios="1" selectLockedCells="1"/>
  <mergeCells count="631">
    <mergeCell ref="A8:B8"/>
    <mergeCell ref="C8:E8"/>
    <mergeCell ref="H8:I8"/>
    <mergeCell ref="T8:U8"/>
    <mergeCell ref="A10:H10"/>
    <mergeCell ref="I10:Z10"/>
    <mergeCell ref="C2:T3"/>
    <mergeCell ref="U2:Z2"/>
    <mergeCell ref="U3:Z3"/>
    <mergeCell ref="C4:T4"/>
    <mergeCell ref="U4:Z4"/>
    <mergeCell ref="A6:Z6"/>
    <mergeCell ref="K16:L16"/>
    <mergeCell ref="K17:L17"/>
    <mergeCell ref="K18:L18"/>
    <mergeCell ref="A21:Z21"/>
    <mergeCell ref="A23:Z23"/>
    <mergeCell ref="A24:Z24"/>
    <mergeCell ref="C12:D12"/>
    <mergeCell ref="K12:L12"/>
    <mergeCell ref="O12:Y18"/>
    <mergeCell ref="K13:L13"/>
    <mergeCell ref="K14:L14"/>
    <mergeCell ref="B15:E15"/>
    <mergeCell ref="G15:H15"/>
    <mergeCell ref="K15:L15"/>
    <mergeCell ref="B16:E19"/>
    <mergeCell ref="G16:H19"/>
    <mergeCell ref="Y25:Z25"/>
    <mergeCell ref="H26:I26"/>
    <mergeCell ref="J26:L26"/>
    <mergeCell ref="M26:R26"/>
    <mergeCell ref="S26:T26"/>
    <mergeCell ref="U26:V26"/>
    <mergeCell ref="W26:X26"/>
    <mergeCell ref="Y26:Z26"/>
    <mergeCell ref="H25:I25"/>
    <mergeCell ref="J25:L25"/>
    <mergeCell ref="M25:R25"/>
    <mergeCell ref="S25:T25"/>
    <mergeCell ref="U25:V25"/>
    <mergeCell ref="W25:X25"/>
    <mergeCell ref="Y27:Z27"/>
    <mergeCell ref="H28:I28"/>
    <mergeCell ref="J28:L28"/>
    <mergeCell ref="M28:R28"/>
    <mergeCell ref="S28:T28"/>
    <mergeCell ref="U28:V28"/>
    <mergeCell ref="W28:X28"/>
    <mergeCell ref="Y28:Z28"/>
    <mergeCell ref="H27:I27"/>
    <mergeCell ref="J27:L27"/>
    <mergeCell ref="M27:R27"/>
    <mergeCell ref="S27:T27"/>
    <mergeCell ref="U27:V27"/>
    <mergeCell ref="W27:X27"/>
    <mergeCell ref="Y29:Z29"/>
    <mergeCell ref="H30:I30"/>
    <mergeCell ref="J30:L30"/>
    <mergeCell ref="M30:R30"/>
    <mergeCell ref="S30:T30"/>
    <mergeCell ref="U30:V30"/>
    <mergeCell ref="W30:X30"/>
    <mergeCell ref="Y30:Z30"/>
    <mergeCell ref="H29:I29"/>
    <mergeCell ref="J29:L29"/>
    <mergeCell ref="M29:R29"/>
    <mergeCell ref="S29:T29"/>
    <mergeCell ref="U29:V29"/>
    <mergeCell ref="W29:X29"/>
    <mergeCell ref="Y31:Z31"/>
    <mergeCell ref="H32:I32"/>
    <mergeCell ref="J32:L32"/>
    <mergeCell ref="M32:R32"/>
    <mergeCell ref="S32:T32"/>
    <mergeCell ref="U32:V32"/>
    <mergeCell ref="W32:X32"/>
    <mergeCell ref="Y32:Z32"/>
    <mergeCell ref="H31:I31"/>
    <mergeCell ref="J31:L31"/>
    <mergeCell ref="M31:R31"/>
    <mergeCell ref="S31:T31"/>
    <mergeCell ref="U31:V31"/>
    <mergeCell ref="W31:X31"/>
    <mergeCell ref="Y33:Z33"/>
    <mergeCell ref="H34:I34"/>
    <mergeCell ref="J34:L34"/>
    <mergeCell ref="M34:R34"/>
    <mergeCell ref="S34:T34"/>
    <mergeCell ref="U34:V34"/>
    <mergeCell ref="W34:X34"/>
    <mergeCell ref="Y34:Z34"/>
    <mergeCell ref="H33:I33"/>
    <mergeCell ref="J33:L33"/>
    <mergeCell ref="M33:R33"/>
    <mergeCell ref="S33:T33"/>
    <mergeCell ref="U33:V33"/>
    <mergeCell ref="W33:X33"/>
    <mergeCell ref="Y35:Z35"/>
    <mergeCell ref="H36:I36"/>
    <mergeCell ref="J36:L36"/>
    <mergeCell ref="M36:R36"/>
    <mergeCell ref="S36:T36"/>
    <mergeCell ref="U36:V36"/>
    <mergeCell ref="W36:X36"/>
    <mergeCell ref="Y36:Z36"/>
    <mergeCell ref="H35:I35"/>
    <mergeCell ref="J35:L35"/>
    <mergeCell ref="M35:R35"/>
    <mergeCell ref="S35:T35"/>
    <mergeCell ref="U35:V35"/>
    <mergeCell ref="W35:X35"/>
    <mergeCell ref="Y37:Z37"/>
    <mergeCell ref="H38:I38"/>
    <mergeCell ref="J38:L38"/>
    <mergeCell ref="M38:R38"/>
    <mergeCell ref="S38:T38"/>
    <mergeCell ref="U38:V38"/>
    <mergeCell ref="W38:X38"/>
    <mergeCell ref="Y38:Z38"/>
    <mergeCell ref="H37:I37"/>
    <mergeCell ref="J37:L37"/>
    <mergeCell ref="M37:R37"/>
    <mergeCell ref="S37:T37"/>
    <mergeCell ref="U37:V37"/>
    <mergeCell ref="W37:X37"/>
    <mergeCell ref="Y39:Z39"/>
    <mergeCell ref="H40:I40"/>
    <mergeCell ref="J40:L40"/>
    <mergeCell ref="M40:R40"/>
    <mergeCell ref="S40:T40"/>
    <mergeCell ref="U40:V40"/>
    <mergeCell ref="W40:X40"/>
    <mergeCell ref="Y40:Z40"/>
    <mergeCell ref="H39:I39"/>
    <mergeCell ref="J39:L39"/>
    <mergeCell ref="M39:R39"/>
    <mergeCell ref="S39:T39"/>
    <mergeCell ref="U39:V39"/>
    <mergeCell ref="W39:X39"/>
    <mergeCell ref="Y41:Z41"/>
    <mergeCell ref="H42:I42"/>
    <mergeCell ref="J42:L42"/>
    <mergeCell ref="M42:R42"/>
    <mergeCell ref="S42:T42"/>
    <mergeCell ref="U42:V42"/>
    <mergeCell ref="W42:X42"/>
    <mergeCell ref="Y42:Z42"/>
    <mergeCell ref="H41:I41"/>
    <mergeCell ref="J41:L41"/>
    <mergeCell ref="M41:R41"/>
    <mergeCell ref="S41:T41"/>
    <mergeCell ref="U41:V41"/>
    <mergeCell ref="W41:X41"/>
    <mergeCell ref="Y43:Z43"/>
    <mergeCell ref="H44:I44"/>
    <mergeCell ref="J44:L44"/>
    <mergeCell ref="M44:R44"/>
    <mergeCell ref="S44:T44"/>
    <mergeCell ref="U44:V44"/>
    <mergeCell ref="W44:X44"/>
    <mergeCell ref="Y44:Z44"/>
    <mergeCell ref="H43:I43"/>
    <mergeCell ref="J43:L43"/>
    <mergeCell ref="M43:R43"/>
    <mergeCell ref="S43:T43"/>
    <mergeCell ref="U43:V43"/>
    <mergeCell ref="W43:X43"/>
    <mergeCell ref="Y45:Z45"/>
    <mergeCell ref="H46:I46"/>
    <mergeCell ref="J46:L46"/>
    <mergeCell ref="M46:R46"/>
    <mergeCell ref="S46:T46"/>
    <mergeCell ref="U46:V46"/>
    <mergeCell ref="W46:X46"/>
    <mergeCell ref="Y46:Z46"/>
    <mergeCell ref="H45:I45"/>
    <mergeCell ref="J45:L45"/>
    <mergeCell ref="M45:R45"/>
    <mergeCell ref="S45:T45"/>
    <mergeCell ref="U45:V45"/>
    <mergeCell ref="W45:X45"/>
    <mergeCell ref="Y47:Z47"/>
    <mergeCell ref="H48:I48"/>
    <mergeCell ref="J48:L48"/>
    <mergeCell ref="M48:R48"/>
    <mergeCell ref="S48:T48"/>
    <mergeCell ref="U48:V48"/>
    <mergeCell ref="W48:X48"/>
    <mergeCell ref="Y48:Z48"/>
    <mergeCell ref="H47:I47"/>
    <mergeCell ref="J47:L47"/>
    <mergeCell ref="M47:R47"/>
    <mergeCell ref="S47:T47"/>
    <mergeCell ref="U47:V47"/>
    <mergeCell ref="W47:X47"/>
    <mergeCell ref="Y49:Z49"/>
    <mergeCell ref="H50:I50"/>
    <mergeCell ref="J50:L50"/>
    <mergeCell ref="M50:R50"/>
    <mergeCell ref="S50:T50"/>
    <mergeCell ref="U50:V50"/>
    <mergeCell ref="W50:X50"/>
    <mergeCell ref="Y50:Z50"/>
    <mergeCell ref="H49:I49"/>
    <mergeCell ref="J49:L49"/>
    <mergeCell ref="M49:R49"/>
    <mergeCell ref="S49:T49"/>
    <mergeCell ref="U49:V49"/>
    <mergeCell ref="W49:X49"/>
    <mergeCell ref="Y51:Z51"/>
    <mergeCell ref="H52:I52"/>
    <mergeCell ref="J52:L52"/>
    <mergeCell ref="M52:R52"/>
    <mergeCell ref="S52:T52"/>
    <mergeCell ref="U52:V52"/>
    <mergeCell ref="W52:X52"/>
    <mergeCell ref="Y52:Z52"/>
    <mergeCell ref="H51:I51"/>
    <mergeCell ref="J51:L51"/>
    <mergeCell ref="M51:R51"/>
    <mergeCell ref="S51:T51"/>
    <mergeCell ref="U51:V51"/>
    <mergeCell ref="W51:X51"/>
    <mergeCell ref="Y53:Z53"/>
    <mergeCell ref="H54:I54"/>
    <mergeCell ref="J54:L54"/>
    <mergeCell ref="M54:R54"/>
    <mergeCell ref="S54:T54"/>
    <mergeCell ref="U54:V54"/>
    <mergeCell ref="W54:X54"/>
    <mergeCell ref="Y54:Z54"/>
    <mergeCell ref="H53:I53"/>
    <mergeCell ref="J53:L53"/>
    <mergeCell ref="M53:R53"/>
    <mergeCell ref="S53:T53"/>
    <mergeCell ref="U53:V53"/>
    <mergeCell ref="W53:X53"/>
    <mergeCell ref="Y55:Z55"/>
    <mergeCell ref="H56:I56"/>
    <mergeCell ref="J56:L56"/>
    <mergeCell ref="M56:R56"/>
    <mergeCell ref="S56:T56"/>
    <mergeCell ref="U56:V56"/>
    <mergeCell ref="W56:X56"/>
    <mergeCell ref="Y56:Z56"/>
    <mergeCell ref="H55:I55"/>
    <mergeCell ref="J55:L55"/>
    <mergeCell ref="M55:R55"/>
    <mergeCell ref="S55:T55"/>
    <mergeCell ref="U55:V55"/>
    <mergeCell ref="W55:X55"/>
    <mergeCell ref="Y57:Z57"/>
    <mergeCell ref="H58:I58"/>
    <mergeCell ref="J58:L58"/>
    <mergeCell ref="M58:R58"/>
    <mergeCell ref="S58:T58"/>
    <mergeCell ref="U58:V58"/>
    <mergeCell ref="W58:X58"/>
    <mergeCell ref="Y58:Z58"/>
    <mergeCell ref="H57:I57"/>
    <mergeCell ref="J57:L57"/>
    <mergeCell ref="M57:R57"/>
    <mergeCell ref="S57:T57"/>
    <mergeCell ref="U57:V57"/>
    <mergeCell ref="W57:X57"/>
    <mergeCell ref="Y59:Z59"/>
    <mergeCell ref="H60:I60"/>
    <mergeCell ref="J60:L60"/>
    <mergeCell ref="M60:R60"/>
    <mergeCell ref="S60:T60"/>
    <mergeCell ref="U60:V60"/>
    <mergeCell ref="W60:X60"/>
    <mergeCell ref="Y60:Z60"/>
    <mergeCell ref="H59:I59"/>
    <mergeCell ref="J59:L59"/>
    <mergeCell ref="M59:R59"/>
    <mergeCell ref="S59:T59"/>
    <mergeCell ref="U59:V59"/>
    <mergeCell ref="W59:X59"/>
    <mergeCell ref="Y61:Z61"/>
    <mergeCell ref="H62:I62"/>
    <mergeCell ref="J62:L62"/>
    <mergeCell ref="M62:R62"/>
    <mergeCell ref="S62:T62"/>
    <mergeCell ref="U62:V62"/>
    <mergeCell ref="W62:X62"/>
    <mergeCell ref="Y62:Z62"/>
    <mergeCell ref="H61:I61"/>
    <mergeCell ref="J61:L61"/>
    <mergeCell ref="M61:R61"/>
    <mergeCell ref="S61:T61"/>
    <mergeCell ref="U61:V61"/>
    <mergeCell ref="W61:X61"/>
    <mergeCell ref="Y63:Z63"/>
    <mergeCell ref="H64:I64"/>
    <mergeCell ref="J64:L64"/>
    <mergeCell ref="M64:R64"/>
    <mergeCell ref="S64:T64"/>
    <mergeCell ref="U64:V64"/>
    <mergeCell ref="W64:X64"/>
    <mergeCell ref="Y64:Z64"/>
    <mergeCell ref="H63:I63"/>
    <mergeCell ref="J63:L63"/>
    <mergeCell ref="M63:R63"/>
    <mergeCell ref="S63:T63"/>
    <mergeCell ref="U63:V63"/>
    <mergeCell ref="W63:X63"/>
    <mergeCell ref="Y65:Z65"/>
    <mergeCell ref="H66:I66"/>
    <mergeCell ref="J66:L66"/>
    <mergeCell ref="M66:R66"/>
    <mergeCell ref="S66:T66"/>
    <mergeCell ref="U66:V66"/>
    <mergeCell ref="W66:X66"/>
    <mergeCell ref="Y66:Z66"/>
    <mergeCell ref="H65:I65"/>
    <mergeCell ref="J65:L65"/>
    <mergeCell ref="M65:R65"/>
    <mergeCell ref="S65:T65"/>
    <mergeCell ref="U65:V65"/>
    <mergeCell ref="W65:X65"/>
    <mergeCell ref="Y67:Z67"/>
    <mergeCell ref="H68:I68"/>
    <mergeCell ref="J68:L68"/>
    <mergeCell ref="M68:R68"/>
    <mergeCell ref="S68:T68"/>
    <mergeCell ref="U68:V68"/>
    <mergeCell ref="W68:X68"/>
    <mergeCell ref="Y68:Z68"/>
    <mergeCell ref="H67:I67"/>
    <mergeCell ref="J67:L67"/>
    <mergeCell ref="M67:R67"/>
    <mergeCell ref="S67:T67"/>
    <mergeCell ref="U67:V67"/>
    <mergeCell ref="W67:X67"/>
    <mergeCell ref="Y69:Z69"/>
    <mergeCell ref="H70:I70"/>
    <mergeCell ref="J70:L70"/>
    <mergeCell ref="M70:R70"/>
    <mergeCell ref="S70:T70"/>
    <mergeCell ref="U70:V70"/>
    <mergeCell ref="W70:X70"/>
    <mergeCell ref="Y70:Z70"/>
    <mergeCell ref="H69:I69"/>
    <mergeCell ref="J69:L69"/>
    <mergeCell ref="M69:R69"/>
    <mergeCell ref="S69:T69"/>
    <mergeCell ref="U69:V69"/>
    <mergeCell ref="W69:X69"/>
    <mergeCell ref="Y71:Z71"/>
    <mergeCell ref="H72:I72"/>
    <mergeCell ref="J72:L72"/>
    <mergeCell ref="M72:R72"/>
    <mergeCell ref="S72:T72"/>
    <mergeCell ref="U72:V72"/>
    <mergeCell ref="W72:X72"/>
    <mergeCell ref="Y72:Z72"/>
    <mergeCell ref="H71:I71"/>
    <mergeCell ref="J71:L71"/>
    <mergeCell ref="M71:R71"/>
    <mergeCell ref="S71:T71"/>
    <mergeCell ref="U71:V71"/>
    <mergeCell ref="W71:X71"/>
    <mergeCell ref="Y73:Z73"/>
    <mergeCell ref="H74:I74"/>
    <mergeCell ref="J74:L74"/>
    <mergeCell ref="M74:R74"/>
    <mergeCell ref="S74:T74"/>
    <mergeCell ref="U74:V74"/>
    <mergeCell ref="W74:X74"/>
    <mergeCell ref="Y74:Z74"/>
    <mergeCell ref="H73:I73"/>
    <mergeCell ref="J73:L73"/>
    <mergeCell ref="M73:R73"/>
    <mergeCell ref="S73:T73"/>
    <mergeCell ref="U73:V73"/>
    <mergeCell ref="W73:X73"/>
    <mergeCell ref="Y75:Z75"/>
    <mergeCell ref="A76:Z76"/>
    <mergeCell ref="A77:Z77"/>
    <mergeCell ref="A78:A79"/>
    <mergeCell ref="B78:C79"/>
    <mergeCell ref="D78:D79"/>
    <mergeCell ref="E78:E79"/>
    <mergeCell ref="F78:G79"/>
    <mergeCell ref="H78:H79"/>
    <mergeCell ref="I78:I79"/>
    <mergeCell ref="H75:I75"/>
    <mergeCell ref="J75:L75"/>
    <mergeCell ref="M75:R75"/>
    <mergeCell ref="S75:T75"/>
    <mergeCell ref="U75:V75"/>
    <mergeCell ref="W75:X75"/>
    <mergeCell ref="B82:C82"/>
    <mergeCell ref="F82:G82"/>
    <mergeCell ref="J82:K82"/>
    <mergeCell ref="B83:C83"/>
    <mergeCell ref="F83:G83"/>
    <mergeCell ref="J83:K83"/>
    <mergeCell ref="Z78:Z79"/>
    <mergeCell ref="B80:C80"/>
    <mergeCell ref="F80:G80"/>
    <mergeCell ref="J80:K80"/>
    <mergeCell ref="B81:C81"/>
    <mergeCell ref="F81:G81"/>
    <mergeCell ref="J81:K81"/>
    <mergeCell ref="J78:K79"/>
    <mergeCell ref="L78:L79"/>
    <mergeCell ref="M78:M79"/>
    <mergeCell ref="N78:N79"/>
    <mergeCell ref="O78:O79"/>
    <mergeCell ref="P78:Y78"/>
    <mergeCell ref="B86:C86"/>
    <mergeCell ref="F86:G86"/>
    <mergeCell ref="J86:K86"/>
    <mergeCell ref="B87:C87"/>
    <mergeCell ref="F87:G87"/>
    <mergeCell ref="J87:K87"/>
    <mergeCell ref="B84:C84"/>
    <mergeCell ref="F84:G84"/>
    <mergeCell ref="J84:K84"/>
    <mergeCell ref="B85:C85"/>
    <mergeCell ref="F85:G85"/>
    <mergeCell ref="J85:K85"/>
    <mergeCell ref="B90:C90"/>
    <mergeCell ref="F90:G90"/>
    <mergeCell ref="J90:K90"/>
    <mergeCell ref="B91:C91"/>
    <mergeCell ref="F91:G91"/>
    <mergeCell ref="J91:K91"/>
    <mergeCell ref="B88:C88"/>
    <mergeCell ref="F88:G88"/>
    <mergeCell ref="J88:K88"/>
    <mergeCell ref="B89:C89"/>
    <mergeCell ref="F89:G89"/>
    <mergeCell ref="J89:K89"/>
    <mergeCell ref="B94:C94"/>
    <mergeCell ref="F94:G94"/>
    <mergeCell ref="J94:K94"/>
    <mergeCell ref="B95:C95"/>
    <mergeCell ref="F95:G95"/>
    <mergeCell ref="J95:K95"/>
    <mergeCell ref="B92:C92"/>
    <mergeCell ref="F92:G92"/>
    <mergeCell ref="J92:K92"/>
    <mergeCell ref="B93:C93"/>
    <mergeCell ref="F93:G93"/>
    <mergeCell ref="J93:K93"/>
    <mergeCell ref="B98:C98"/>
    <mergeCell ref="F98:G98"/>
    <mergeCell ref="J98:K98"/>
    <mergeCell ref="B99:C99"/>
    <mergeCell ref="F99:G99"/>
    <mergeCell ref="J99:K99"/>
    <mergeCell ref="B96:C96"/>
    <mergeCell ref="F96:G96"/>
    <mergeCell ref="J96:K96"/>
    <mergeCell ref="B97:C97"/>
    <mergeCell ref="F97:G97"/>
    <mergeCell ref="J97:K97"/>
    <mergeCell ref="B102:C102"/>
    <mergeCell ref="F102:G102"/>
    <mergeCell ref="J102:K102"/>
    <mergeCell ref="B103:C103"/>
    <mergeCell ref="F103:G103"/>
    <mergeCell ref="J103:K103"/>
    <mergeCell ref="B100:C100"/>
    <mergeCell ref="F100:G100"/>
    <mergeCell ref="J100:K100"/>
    <mergeCell ref="B101:C101"/>
    <mergeCell ref="F101:G101"/>
    <mergeCell ref="J101:K101"/>
    <mergeCell ref="B106:C106"/>
    <mergeCell ref="F106:G106"/>
    <mergeCell ref="J106:K106"/>
    <mergeCell ref="B107:C107"/>
    <mergeCell ref="F107:G107"/>
    <mergeCell ref="J107:K107"/>
    <mergeCell ref="B104:C104"/>
    <mergeCell ref="F104:G104"/>
    <mergeCell ref="J104:K104"/>
    <mergeCell ref="B105:C105"/>
    <mergeCell ref="F105:G105"/>
    <mergeCell ref="J105:K105"/>
    <mergeCell ref="B110:C110"/>
    <mergeCell ref="F110:G110"/>
    <mergeCell ref="J110:K110"/>
    <mergeCell ref="B111:C111"/>
    <mergeCell ref="F111:G111"/>
    <mergeCell ref="J111:K111"/>
    <mergeCell ref="B108:C108"/>
    <mergeCell ref="F108:G108"/>
    <mergeCell ref="J108:K108"/>
    <mergeCell ref="B109:C109"/>
    <mergeCell ref="F109:G109"/>
    <mergeCell ref="J109:K109"/>
    <mergeCell ref="B114:C114"/>
    <mergeCell ref="F114:G114"/>
    <mergeCell ref="J114:K114"/>
    <mergeCell ref="B115:C115"/>
    <mergeCell ref="F115:G115"/>
    <mergeCell ref="J115:K115"/>
    <mergeCell ref="B112:C112"/>
    <mergeCell ref="F112:G112"/>
    <mergeCell ref="J112:K112"/>
    <mergeCell ref="B113:C113"/>
    <mergeCell ref="F113:G113"/>
    <mergeCell ref="J113:K113"/>
    <mergeCell ref="B118:C118"/>
    <mergeCell ref="F118:G118"/>
    <mergeCell ref="J118:K118"/>
    <mergeCell ref="B119:C119"/>
    <mergeCell ref="F119:G119"/>
    <mergeCell ref="J119:K119"/>
    <mergeCell ref="B116:C116"/>
    <mergeCell ref="F116:G116"/>
    <mergeCell ref="J116:K116"/>
    <mergeCell ref="B117:C117"/>
    <mergeCell ref="F117:G117"/>
    <mergeCell ref="J117:K117"/>
    <mergeCell ref="B122:C122"/>
    <mergeCell ref="F122:G122"/>
    <mergeCell ref="J122:K122"/>
    <mergeCell ref="B123:C123"/>
    <mergeCell ref="F123:G123"/>
    <mergeCell ref="J123:K123"/>
    <mergeCell ref="B120:C120"/>
    <mergeCell ref="F120:G120"/>
    <mergeCell ref="J120:K120"/>
    <mergeCell ref="B121:C121"/>
    <mergeCell ref="F121:G121"/>
    <mergeCell ref="J121:K121"/>
    <mergeCell ref="B126:C126"/>
    <mergeCell ref="F126:G126"/>
    <mergeCell ref="J126:K126"/>
    <mergeCell ref="B127:C127"/>
    <mergeCell ref="F127:G127"/>
    <mergeCell ref="J127:K127"/>
    <mergeCell ref="B124:C124"/>
    <mergeCell ref="F124:G124"/>
    <mergeCell ref="J124:K124"/>
    <mergeCell ref="B125:C125"/>
    <mergeCell ref="F125:G125"/>
    <mergeCell ref="J125:K125"/>
    <mergeCell ref="B130:C130"/>
    <mergeCell ref="F130:G130"/>
    <mergeCell ref="J130:K130"/>
    <mergeCell ref="B131:C131"/>
    <mergeCell ref="F131:G131"/>
    <mergeCell ref="J131:K131"/>
    <mergeCell ref="B128:C128"/>
    <mergeCell ref="F128:G128"/>
    <mergeCell ref="J128:K128"/>
    <mergeCell ref="B129:C129"/>
    <mergeCell ref="F129:G129"/>
    <mergeCell ref="J129:K129"/>
    <mergeCell ref="B134:C134"/>
    <mergeCell ref="F134:G134"/>
    <mergeCell ref="J134:K134"/>
    <mergeCell ref="B135:C135"/>
    <mergeCell ref="F135:G135"/>
    <mergeCell ref="J135:K135"/>
    <mergeCell ref="B132:C132"/>
    <mergeCell ref="F132:G132"/>
    <mergeCell ref="J132:K132"/>
    <mergeCell ref="B133:C133"/>
    <mergeCell ref="F133:G133"/>
    <mergeCell ref="J133:K133"/>
    <mergeCell ref="B138:C138"/>
    <mergeCell ref="F138:G138"/>
    <mergeCell ref="J138:K138"/>
    <mergeCell ref="B139:C139"/>
    <mergeCell ref="F139:G139"/>
    <mergeCell ref="J139:K139"/>
    <mergeCell ref="B136:C136"/>
    <mergeCell ref="F136:G136"/>
    <mergeCell ref="J136:K136"/>
    <mergeCell ref="B137:C137"/>
    <mergeCell ref="F137:G137"/>
    <mergeCell ref="J137:K137"/>
    <mergeCell ref="B143:D143"/>
    <mergeCell ref="H143:L143"/>
    <mergeCell ref="T143:Y143"/>
    <mergeCell ref="T145:Y145"/>
    <mergeCell ref="T147:Y147"/>
    <mergeCell ref="C149:F149"/>
    <mergeCell ref="T149:Y149"/>
    <mergeCell ref="A140:G140"/>
    <mergeCell ref="H140:L140"/>
    <mergeCell ref="M140:Z140"/>
    <mergeCell ref="A141:G142"/>
    <mergeCell ref="H141:L141"/>
    <mergeCell ref="N141:Y141"/>
    <mergeCell ref="G176:U177"/>
    <mergeCell ref="G180:U181"/>
    <mergeCell ref="G184:U185"/>
    <mergeCell ref="G188:U192"/>
    <mergeCell ref="G195:U195"/>
    <mergeCell ref="G198:U198"/>
    <mergeCell ref="C151:F152"/>
    <mergeCell ref="A154:Z154"/>
    <mergeCell ref="C156:W158"/>
    <mergeCell ref="G163:U163"/>
    <mergeCell ref="G166:U167"/>
    <mergeCell ref="G170:U173"/>
    <mergeCell ref="B218:Y218"/>
    <mergeCell ref="B220:Y221"/>
    <mergeCell ref="B223:Y224"/>
    <mergeCell ref="B226:Y226"/>
    <mergeCell ref="B228:Y228"/>
    <mergeCell ref="B230:Y230"/>
    <mergeCell ref="G201:U205"/>
    <mergeCell ref="G208:U208"/>
    <mergeCell ref="A210:Z210"/>
    <mergeCell ref="B212:N212"/>
    <mergeCell ref="B214:Y214"/>
    <mergeCell ref="B216:Y216"/>
    <mergeCell ref="D249:H249"/>
    <mergeCell ref="M249:Y249"/>
    <mergeCell ref="D251:H251"/>
    <mergeCell ref="M251:Y251"/>
    <mergeCell ref="M253:Y253"/>
    <mergeCell ref="C255:W255"/>
    <mergeCell ref="B232:Y232"/>
    <mergeCell ref="B234:Y235"/>
    <mergeCell ref="B237:Y239"/>
    <mergeCell ref="B241:Y241"/>
    <mergeCell ref="B243:Y243"/>
    <mergeCell ref="I246:J246"/>
    <mergeCell ref="K246:L246"/>
  </mergeCells>
  <dataValidations count="6">
    <dataValidation showInputMessage="1" showErrorMessage="1" sqref="H8 O80:Y139 O149:S151 E148 L8 T150:Y152" xr:uid="{E43346C3-E416-420B-96F4-6889AFC8B8DE}"/>
    <dataValidation type="list" showInputMessage="1" showErrorMessage="1" sqref="H80:H139" xr:uid="{2A8A61B6-3A56-4A2D-ADC4-DF37C157153F}">
      <formula1>INDIRECT($F80)</formula1>
    </dataValidation>
    <dataValidation type="date" operator="greaterThan" allowBlank="1" showInputMessage="1" showErrorMessage="1" sqref="M143:S143" xr:uid="{4C6D393D-9B60-4A7C-BA46-2523800E91FA}">
      <formula1>1</formula1>
    </dataValidation>
    <dataValidation type="date" operator="lessThan" allowBlank="1" showInputMessage="1" showErrorMessage="1" sqref="F26:F75" xr:uid="{496B19C5-D728-4669-B95B-3F53E6A2406D}">
      <formula1>44927</formula1>
    </dataValidation>
    <dataValidation type="decimal" allowBlank="1" showInputMessage="1" showErrorMessage="1" sqref="I149" xr:uid="{2F9EABC3-ADE1-455C-AF5B-617AA4678A3F}">
      <formula1>0</formula1>
      <formula2>100</formula2>
    </dataValidation>
    <dataValidation type="date" operator="lessThan" allowBlank="1" showInputMessage="1" showErrorMessage="1" sqref="T143:Y143" xr:uid="{670B833B-B6E1-4563-B140-C4B6C5E94492}">
      <formula1>TODAY()</formula1>
    </dataValidation>
  </dataValidations>
  <printOptions horizontalCentered="1" verticalCentered="1"/>
  <pageMargins left="0.11811023622047245" right="0.11811023622047245" top="0.15748031496062992" bottom="0.15748031496062992" header="0.31496062992125984" footer="0.31496062992125984"/>
  <pageSetup scale="25" orientation="portrait" r:id="rId1"/>
  <rowBreaks count="1" manualBreakCount="1">
    <brk id="106" max="25" man="1"/>
  </rowBreaks>
  <ignoredErrors>
    <ignoredError sqref="B16 H8 K13:L16 O12" evalError="1"/>
    <ignoredError sqref="W26:X75 M26:R75" unlockedFormula="1"/>
    <ignoredError sqref="A26:A75 A80:A139" numberStoredAsText="1"/>
  </ignoredErrors>
  <drawing r:id="rId2"/>
  <extLst>
    <ext xmlns:x14="http://schemas.microsoft.com/office/spreadsheetml/2009/9/main" uri="{CCE6A557-97BC-4b89-ADB6-D9C93CAAB3DF}">
      <x14:dataValidations xmlns:xm="http://schemas.microsoft.com/office/excel/2006/main" count="7">
        <x14:dataValidation type="list" showInputMessage="1" showErrorMessage="1" xr:uid="{61EE7852-81BA-443A-A947-A3951DA7C14F}">
          <x14:formula1>
            <xm:f>Listas!$A$2:$A$4</xm:f>
          </x14:formula1>
          <xm:sqref>C26:C75</xm:sqref>
        </x14:dataValidation>
        <x14:dataValidation type="list" showInputMessage="1" showErrorMessage="1" xr:uid="{1EFC8198-BF9B-4279-A171-6833D453421F}">
          <x14:formula1>
            <xm:f>Listas!$B$2:$B$3</xm:f>
          </x14:formula1>
          <xm:sqref>U26:U75 L27:L75 K246 W162 W165 W169 W175 W179 W183 W187 W194 W197 W200 W207 N80:N139 Z80:Z139 F147</xm:sqref>
        </x14:dataValidation>
        <x14:dataValidation type="list" showInputMessage="1" showErrorMessage="1" xr:uid="{455478B0-A56D-470B-ADC1-3410E66CAF00}">
          <x14:formula1>
            <xm:f>Listas!$I$2:$I$3</xm:f>
          </x14:formula1>
          <xm:sqref>D80:D139</xm:sqref>
        </x14:dataValidation>
        <x14:dataValidation type="list" allowBlank="1" showInputMessage="1" showErrorMessage="1" xr:uid="{2F750F9C-78E6-426E-ADF7-AEB1005237FF}">
          <x14:formula1>
            <xm:f>Listas!$J$2:$J$4</xm:f>
          </x14:formula1>
          <xm:sqref>L80:L139</xm:sqref>
        </x14:dataValidation>
        <x14:dataValidation type="list" showInputMessage="1" showErrorMessage="1" xr:uid="{B83C40F4-578A-483F-A0BA-2536DFBAC313}">
          <x14:formula1>
            <xm:f>'ListasDpto-Mpio'!$A$3:$A$35</xm:f>
          </x14:formula1>
          <xm:sqref>F80:G139</xm:sqref>
        </x14:dataValidation>
        <x14:dataValidation type="list" showInputMessage="1" showErrorMessage="1" xr:uid="{EF377732-34EA-469C-84E7-175588E4DDD2}">
          <x14:formula1>
            <xm:f>Listas!$D$2:$D$5</xm:f>
          </x14:formula1>
          <xm:sqref>N27:T75 Y26:Y75</xm:sqref>
        </x14:dataValidation>
        <x14:dataValidation type="list" showInputMessage="1" showErrorMessage="1" xr:uid="{A50EAADC-D779-4751-B8CC-6F5F8CD21690}">
          <x14:formula1>
            <xm:f>Listas!$F$2:$F$34</xm:f>
          </x14:formula1>
          <xm:sqref>T149:Y149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49</vt:i4>
      </vt:variant>
    </vt:vector>
  </HeadingPairs>
  <TitlesOfParts>
    <vt:vector size="59" baseType="lpstr">
      <vt:lpstr>Invitaciones</vt:lpstr>
      <vt:lpstr>Listas</vt:lpstr>
      <vt:lpstr>EAS</vt:lpstr>
      <vt:lpstr>ListasDpto-Mpio</vt:lpstr>
      <vt:lpstr>MI_Plural_1</vt:lpstr>
      <vt:lpstr>MI_Plural_2</vt:lpstr>
      <vt:lpstr>MI_Plural_3</vt:lpstr>
      <vt:lpstr>MI_Plural_4</vt:lpstr>
      <vt:lpstr>MI_Plural_5</vt:lpstr>
      <vt:lpstr>MI_Plural_6</vt:lpstr>
      <vt:lpstr>AMAZONAS</vt:lpstr>
      <vt:lpstr>ANTIOQUIA</vt:lpstr>
      <vt:lpstr>ARAUCA</vt:lpstr>
      <vt:lpstr>MI_Plural_1!Área_de_impresión</vt:lpstr>
      <vt:lpstr>MI_Plural_2!Área_de_impresión</vt:lpstr>
      <vt:lpstr>MI_Plural_3!Área_de_impresión</vt:lpstr>
      <vt:lpstr>MI_Plural_4!Área_de_impresión</vt:lpstr>
      <vt:lpstr>MI_Plural_5!Área_de_impresión</vt:lpstr>
      <vt:lpstr>MI_Plural_6!Área_de_impresión</vt:lpstr>
      <vt:lpstr>ATLÁNTICO</vt:lpstr>
      <vt:lpstr>BOGOTÁ_D.C.</vt:lpstr>
      <vt:lpstr>BOLÍVAR</vt:lpstr>
      <vt:lpstr>BOYACÁ</vt:lpstr>
      <vt:lpstr>CALDAS</vt:lpstr>
      <vt:lpstr>CAQUETÁ</vt:lpstr>
      <vt:lpstr>CASANARE</vt:lpstr>
      <vt:lpstr>CAUCA</vt:lpstr>
      <vt:lpstr>CESAR</vt:lpstr>
      <vt:lpstr>CHOCÓ</vt:lpstr>
      <vt:lpstr>CÓRDOBA</vt:lpstr>
      <vt:lpstr>CUNDINAMARCA</vt:lpstr>
      <vt:lpstr>DEPARTAMENTO</vt:lpstr>
      <vt:lpstr>eas</vt:lpstr>
      <vt:lpstr>easnit</vt:lpstr>
      <vt:lpstr>GUAINÍA</vt:lpstr>
      <vt:lpstr>GUAVIARE</vt:lpstr>
      <vt:lpstr>HUILA</vt:lpstr>
      <vt:lpstr>LA_GUAJIRA</vt:lpstr>
      <vt:lpstr>MAGDALENA</vt:lpstr>
      <vt:lpstr>META</vt:lpstr>
      <vt:lpstr>NACIONAL</vt:lpstr>
      <vt:lpstr>NARIÑO</vt:lpstr>
      <vt:lpstr>NORTE_DE_SANTANDER</vt:lpstr>
      <vt:lpstr>PUTUMAYO</vt:lpstr>
      <vt:lpstr>QUINDÍO</vt:lpstr>
      <vt:lpstr>RISARALDA</vt:lpstr>
      <vt:lpstr>SAN_ANDRÉS_Y_PROVIDENCIA</vt:lpstr>
      <vt:lpstr>SANTANDER</vt:lpstr>
      <vt:lpstr>SUCRE</vt:lpstr>
      <vt:lpstr>MI_Plural_1!Títulos_a_imprimir</vt:lpstr>
      <vt:lpstr>MI_Plural_2!Títulos_a_imprimir</vt:lpstr>
      <vt:lpstr>MI_Plural_3!Títulos_a_imprimir</vt:lpstr>
      <vt:lpstr>MI_Plural_4!Títulos_a_imprimir</vt:lpstr>
      <vt:lpstr>MI_Plural_5!Títulos_a_imprimir</vt:lpstr>
      <vt:lpstr>MI_Plural_6!Títulos_a_imprimir</vt:lpstr>
      <vt:lpstr>TOLIMA</vt:lpstr>
      <vt:lpstr>VALLE_DEL_CAUCA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López Villada</dc:creator>
  <cp:lastModifiedBy>Luz Adriana Ríos Giraldo</cp:lastModifiedBy>
  <cp:lastPrinted>2021-11-19T18:42:22Z</cp:lastPrinted>
  <dcterms:created xsi:type="dcterms:W3CDTF">2021-11-16T16:49:21Z</dcterms:created>
  <dcterms:modified xsi:type="dcterms:W3CDTF">2021-11-21T15:31:46Z</dcterms:modified>
</cp:coreProperties>
</file>