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BA2C5605-1D4C-4E17-8F25-63D86F425B4D}" xr6:coauthVersionLast="40" xr6:coauthVersionMax="40" xr10:uidLastSave="{00000000-0000-0000-0000-000000000000}"/>
  <bookViews>
    <workbookView xWindow="-120" yWindow="-120" windowWidth="24240" windowHeight="13140" xr2:uid="{FADCA635-50EA-47BF-80E4-7F33C47DDCCC}"/>
  </bookViews>
  <sheets>
    <sheet name="M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W48" i="1" l="1"/>
  <c r="AH48" i="1"/>
  <c r="Y48" i="1"/>
  <c r="BC48" i="1" s="1"/>
  <c r="I48" i="1"/>
  <c r="AW47" i="1"/>
  <c r="BC47" i="1" s="1"/>
  <c r="AH47" i="1"/>
  <c r="Y47" i="1"/>
  <c r="I47" i="1"/>
  <c r="AW46" i="1"/>
  <c r="BC46" i="1" s="1"/>
  <c r="AH46" i="1"/>
  <c r="Y46" i="1"/>
  <c r="I46" i="1"/>
  <c r="AW45" i="1"/>
  <c r="AH45" i="1"/>
  <c r="Y45" i="1"/>
  <c r="I45" i="1"/>
  <c r="BC45" i="1" s="1"/>
  <c r="AW44" i="1"/>
  <c r="AH44" i="1"/>
  <c r="Y44" i="1"/>
  <c r="BC44" i="1" s="1"/>
  <c r="I44" i="1"/>
  <c r="AW43" i="1"/>
  <c r="BC43" i="1" s="1"/>
  <c r="AH43" i="1"/>
  <c r="Y43" i="1"/>
  <c r="I43" i="1"/>
  <c r="AW42" i="1"/>
  <c r="BC42" i="1" s="1"/>
  <c r="AH42" i="1"/>
  <c r="Y42" i="1"/>
  <c r="I42" i="1"/>
  <c r="AW41" i="1"/>
  <c r="AH41" i="1"/>
  <c r="Y41" i="1"/>
  <c r="I41" i="1"/>
  <c r="BC41" i="1" s="1"/>
  <c r="AW40" i="1"/>
  <c r="AH40" i="1"/>
  <c r="Y40" i="1"/>
  <c r="BC40" i="1" s="1"/>
  <c r="I40" i="1"/>
  <c r="AW39" i="1"/>
  <c r="BC39" i="1" s="1"/>
  <c r="AH39" i="1"/>
  <c r="Y39" i="1"/>
  <c r="I39" i="1"/>
  <c r="AW38" i="1"/>
  <c r="BC38" i="1" s="1"/>
  <c r="AH38" i="1"/>
  <c r="Y38" i="1"/>
  <c r="I38" i="1"/>
  <c r="AW37" i="1"/>
  <c r="AH37" i="1"/>
  <c r="Y37" i="1"/>
  <c r="I37" i="1"/>
  <c r="BC37" i="1" s="1"/>
  <c r="AW36" i="1"/>
  <c r="AH36" i="1"/>
  <c r="Y36" i="1"/>
  <c r="BC36" i="1" s="1"/>
  <c r="I36" i="1"/>
  <c r="AW35" i="1"/>
  <c r="BC35" i="1" s="1"/>
  <c r="AH35" i="1"/>
  <c r="Y35" i="1"/>
  <c r="I35" i="1"/>
  <c r="AW34" i="1"/>
  <c r="BC34" i="1" s="1"/>
  <c r="AH34" i="1"/>
  <c r="Y34" i="1"/>
  <c r="I34" i="1"/>
  <c r="AW33" i="1"/>
  <c r="AH33" i="1"/>
  <c r="Y33" i="1"/>
  <c r="I33" i="1"/>
  <c r="BC33" i="1" s="1"/>
  <c r="AW32" i="1"/>
  <c r="AH32" i="1"/>
  <c r="Y32" i="1"/>
  <c r="BC32" i="1" s="1"/>
  <c r="I32" i="1"/>
  <c r="AW31" i="1"/>
  <c r="BC31" i="1" s="1"/>
  <c r="AH31" i="1"/>
  <c r="Y31" i="1"/>
  <c r="I31" i="1"/>
  <c r="AW30" i="1"/>
  <c r="BC30" i="1" s="1"/>
  <c r="AH30" i="1"/>
  <c r="Y30" i="1"/>
  <c r="I30" i="1"/>
  <c r="AW29" i="1"/>
  <c r="AH29" i="1"/>
  <c r="Y29" i="1"/>
  <c r="I29" i="1"/>
  <c r="BC29" i="1" s="1"/>
  <c r="AW28" i="1"/>
  <c r="AH28" i="1"/>
  <c r="Y28" i="1"/>
  <c r="BC28" i="1" s="1"/>
  <c r="I28" i="1"/>
  <c r="AW27" i="1"/>
  <c r="BC27" i="1" s="1"/>
  <c r="AH27" i="1"/>
  <c r="Y27" i="1"/>
  <c r="I27" i="1"/>
  <c r="AW26" i="1"/>
  <c r="BC26" i="1" s="1"/>
  <c r="AH26" i="1"/>
  <c r="Y26" i="1"/>
  <c r="I26" i="1"/>
  <c r="AW25" i="1"/>
  <c r="AH25" i="1"/>
  <c r="Y25" i="1"/>
  <c r="I25" i="1"/>
  <c r="BC25" i="1" s="1"/>
  <c r="AW24" i="1"/>
  <c r="AH24" i="1"/>
  <c r="Y24" i="1"/>
  <c r="BC24" i="1" s="1"/>
  <c r="I24" i="1"/>
  <c r="AW23" i="1"/>
  <c r="BC23" i="1" s="1"/>
  <c r="AH23" i="1"/>
  <c r="Y23" i="1"/>
  <c r="I23" i="1"/>
  <c r="AW22" i="1"/>
  <c r="BC22" i="1" s="1"/>
  <c r="AH22" i="1"/>
  <c r="Y22" i="1"/>
  <c r="I22" i="1"/>
  <c r="AW21" i="1"/>
  <c r="BC21" i="1" s="1"/>
  <c r="AH21" i="1"/>
  <c r="Y21" i="1"/>
  <c r="I21" i="1"/>
  <c r="AW20" i="1"/>
  <c r="AH20" i="1"/>
  <c r="Y20" i="1"/>
  <c r="I20" i="1"/>
  <c r="BC20" i="1" s="1"/>
  <c r="AW19" i="1"/>
  <c r="BC19" i="1" s="1"/>
  <c r="AH19" i="1"/>
  <c r="Y19" i="1"/>
  <c r="I19" i="1"/>
  <c r="AW18" i="1"/>
  <c r="BC18" i="1" s="1"/>
  <c r="AH18" i="1"/>
  <c r="Y18" i="1"/>
  <c r="I18" i="1"/>
  <c r="AW17" i="1"/>
  <c r="BC17" i="1" s="1"/>
  <c r="AH17" i="1"/>
  <c r="Y17" i="1"/>
  <c r="I17" i="1"/>
  <c r="AW16" i="1"/>
  <c r="AH16" i="1"/>
  <c r="Y16" i="1"/>
  <c r="I16" i="1"/>
  <c r="BC16" i="1" s="1"/>
  <c r="AW15" i="1"/>
  <c r="BC15" i="1" s="1"/>
  <c r="AH15" i="1"/>
  <c r="Y15" i="1"/>
  <c r="I15" i="1"/>
  <c r="AW14" i="1"/>
  <c r="BC14" i="1" s="1"/>
  <c r="AH14" i="1"/>
  <c r="Y14" i="1"/>
  <c r="I14" i="1"/>
  <c r="AW13" i="1"/>
  <c r="BC13" i="1" s="1"/>
  <c r="AH13" i="1"/>
  <c r="Y13" i="1"/>
  <c r="I13" i="1"/>
  <c r="AW12" i="1"/>
  <c r="AH12" i="1"/>
  <c r="Y12" i="1"/>
  <c r="I12" i="1"/>
  <c r="BC12" i="1" s="1"/>
  <c r="AW11" i="1"/>
  <c r="BC11" i="1" s="1"/>
  <c r="AH11" i="1"/>
  <c r="Y11" i="1"/>
  <c r="I11" i="1"/>
  <c r="AW10" i="1"/>
  <c r="BC10" i="1" s="1"/>
  <c r="AH10" i="1"/>
  <c r="Y10" i="1"/>
  <c r="I10" i="1"/>
  <c r="AW9" i="1"/>
  <c r="BC9" i="1" s="1"/>
  <c r="AH9" i="1"/>
  <c r="Y9" i="1"/>
  <c r="I9" i="1"/>
  <c r="AW8" i="1"/>
  <c r="AH8" i="1"/>
  <c r="Y8" i="1"/>
  <c r="I8" i="1"/>
  <c r="BC8" i="1" s="1"/>
  <c r="AW7" i="1"/>
  <c r="BC7" i="1" s="1"/>
  <c r="AH7" i="1"/>
  <c r="Y7" i="1"/>
  <c r="I7" i="1"/>
  <c r="AW6" i="1"/>
  <c r="BC6" i="1" s="1"/>
  <c r="AH6" i="1"/>
  <c r="Y6" i="1"/>
  <c r="I6" i="1"/>
  <c r="AW5" i="1"/>
  <c r="BC5" i="1" s="1"/>
  <c r="AH5" i="1"/>
  <c r="Y5" i="1"/>
  <c r="I5" i="1"/>
</calcChain>
</file>

<file path=xl/sharedStrings.xml><?xml version="1.0" encoding="utf-8"?>
<sst xmlns="http://schemas.openxmlformats.org/spreadsheetml/2006/main" count="274" uniqueCount="82">
  <si>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</si>
  <si>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</si>
  <si>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</si>
  <si>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ACACÍAS</t>
  </si>
  <si>
    <t>CASTILLA LA NUEVA</t>
  </si>
  <si>
    <t>CUBARRAL</t>
  </si>
  <si>
    <t>EL DORADO</t>
  </si>
  <si>
    <t>GUAMAL</t>
  </si>
  <si>
    <t>SAN CARLOS GUAROA</t>
  </si>
  <si>
    <t>SAN MARTÍN</t>
  </si>
  <si>
    <t>TOTAL C.Z. ACACÍAS</t>
  </si>
  <si>
    <t>EL CASTILLO</t>
  </si>
  <si>
    <t>FUENTE DE ORO</t>
  </si>
  <si>
    <t>GRANADA</t>
  </si>
  <si>
    <t>LEJANÍAS</t>
  </si>
  <si>
    <t>MESETAS</t>
  </si>
  <si>
    <t>PUERTO CONCOR-DIA</t>
  </si>
  <si>
    <t>PUERTO LLERAS</t>
  </si>
  <si>
    <t>PUERTO RICO</t>
  </si>
  <si>
    <t>SAN JUAN DE ARAMA</t>
  </si>
  <si>
    <t>VISTAHERMOSA</t>
  </si>
  <si>
    <t>TOTAL CZ GRANADA</t>
  </si>
  <si>
    <t>CABUYARO</t>
  </si>
  <si>
    <t>PUERTO GAITÁN</t>
  </si>
  <si>
    <t>PUERTO LÓPEZ</t>
  </si>
  <si>
    <t>TOTAL C.Z. PUERTO LÓPEZ</t>
  </si>
  <si>
    <t>BARRANCA DE UPÍA</t>
  </si>
  <si>
    <t>CUMARAL</t>
  </si>
  <si>
    <t>EL CALVARIO</t>
  </si>
  <si>
    <t>LA MACARENA</t>
  </si>
  <si>
    <t>LA URIBE</t>
  </si>
  <si>
    <t>MAPIRI-PÁN</t>
  </si>
  <si>
    <t>RESTREPO</t>
  </si>
  <si>
    <t>SAN JUANITO</t>
  </si>
  <si>
    <t>VILLA-VICENCIO</t>
  </si>
  <si>
    <t>TOTAL CC.ZZ. VILLAVICENCIO 1 Y 2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</si>
  <si>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</si>
  <si>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</si>
  <si>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</si>
  <si>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</si>
  <si>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</si>
  <si>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</si>
  <si>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</si>
  <si>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</si>
  <si>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</si>
  <si>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</si>
  <si>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</si>
  <si>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</si>
  <si>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</si>
  <si>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</si>
  <si>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</si>
  <si>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</si>
  <si>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</si>
  <si>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</si>
  <si>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</si>
  <si>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</si>
  <si>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</si>
  <si>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</si>
  <si>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</si>
  <si>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</si>
  <si>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</si>
  <si>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</si>
  <si>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</si>
  <si>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</si>
  <si>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</si>
  <si>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</si>
  <si>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</si>
  <si>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</si>
  <si>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</si>
  <si>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</si>
  <si>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</si>
  <si>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</si>
  <si>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</si>
  <si>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</si>
  <si>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</si>
  <si>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</si>
  <si>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</si>
  <si>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</si>
  <si>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</si>
  <si>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</si>
  <si>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</si>
  <si>
    <t>TOTAL REGIONAL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</si>
</sst>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3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9" fillId="4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9" fillId="0" borderId="0" xfId="2" applyNumberFormat="1" applyFont="1" applyProtection="1">
      <protection hidden="1"/>
    </xf>
    <xf numFmtId="4" fontId="0" fillId="0" borderId="0" xfId="0" applyNumberForma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9" fillId="4" borderId="1" xfId="2" applyNumberFormat="1" applyFont="1" applyFill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9" fillId="0" borderId="0" xfId="2" applyNumberFormat="1" applyFont="1" applyProtection="1"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42" fontId="11" fillId="3" borderId="1" xfId="1" applyFont="1" applyFill="1" applyBorder="1" applyProtection="1"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133350</xdr:rowOff>
    </xdr:from>
    <xdr:to>
      <xdr:col>0</xdr:col>
      <xdr:colOff>981075</xdr:colOff>
      <xdr:row>1</xdr:row>
      <xdr:rowOff>931069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CA39FE-4662-460D-8FD7-E59295CC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</xdr:row>
      <xdr:rowOff>9524</xdr:rowOff>
    </xdr:from>
    <xdr:to>
      <xdr:col>6</xdr:col>
      <xdr:colOff>742950</xdr:colOff>
      <xdr:row>1</xdr:row>
      <xdr:rowOff>1104900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3630B4B-2DD8-4F38-8E8C-7AC48AEC9DEF}"/>
            </a:ext>
          </a:extLst>
        </xdr:cNvPr>
        <xdr:cNvSpPr txBox="1"/>
      </xdr:nvSpPr>
      <xdr:spPr>
        <a:xfrm>
          <a:off x="3190876" y="200024"/>
          <a:ext cx="4095749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META</a:t>
          </a:r>
          <a:r>
            <a:rPr lang="es-CO" sz="1200" baseline="0"/>
            <a:t> </a:t>
          </a:r>
          <a:r>
            <a:rPr lang="es-CO" sz="1200"/>
            <a:t> C.Z. ACACÍAS</a:t>
          </a:r>
        </a:p>
      </xdr:txBody>
    </xdr:sp>
    <xdr:clientData/>
  </xdr:twoCellAnchor>
  <xdr:oneCellAnchor>
    <xdr:from>
      <xdr:col>13</xdr:col>
      <xdr:colOff>504825</xdr:colOff>
      <xdr:row>1</xdr:row>
      <xdr:rowOff>133350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2DB247B7-F812-49F1-8620-E6743BF9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238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14</xdr:col>
      <xdr:colOff>142875</xdr:colOff>
      <xdr:row>1</xdr:row>
      <xdr:rowOff>85725</xdr:rowOff>
    </xdr:from>
    <xdr:to>
      <xdr:col>22</xdr:col>
      <xdr:colOff>504825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6AD853F-2832-4A74-BF5A-F395F478D761}"/>
            </a:ext>
          </a:extLst>
        </xdr:cNvPr>
        <xdr:cNvSpPr txBox="1"/>
      </xdr:nvSpPr>
      <xdr:spPr>
        <a:xfrm>
          <a:off x="15173325" y="276225"/>
          <a:ext cx="55816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META- CZ GRANADA</a:t>
          </a:r>
        </a:p>
      </xdr:txBody>
    </xdr:sp>
    <xdr:clientData/>
  </xdr:twoCellAnchor>
  <xdr:oneCellAnchor>
    <xdr:from>
      <xdr:col>38</xdr:col>
      <xdr:colOff>400050</xdr:colOff>
      <xdr:row>1</xdr:row>
      <xdr:rowOff>104775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AF45F7DD-5C81-4501-9054-A6B56FAA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7122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39</xdr:col>
      <xdr:colOff>47625</xdr:colOff>
      <xdr:row>1</xdr:row>
      <xdr:rowOff>76200</xdr:rowOff>
    </xdr:from>
    <xdr:to>
      <xdr:col>47</xdr:col>
      <xdr:colOff>942975</xdr:colOff>
      <xdr:row>1</xdr:row>
      <xdr:rowOff>952500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09B0419-4CE0-43EF-B451-3A14F40EB2C8}"/>
            </a:ext>
          </a:extLst>
        </xdr:cNvPr>
        <xdr:cNvSpPr txBox="1"/>
      </xdr:nvSpPr>
      <xdr:spPr>
        <a:xfrm>
          <a:off x="38947725" y="266700"/>
          <a:ext cx="66389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META CC.ZZ. VILLAVICENCIO 1 Y 2</a:t>
          </a:r>
        </a:p>
      </xdr:txBody>
    </xdr:sp>
    <xdr:clientData/>
  </xdr:twoCellAnchor>
  <xdr:oneCellAnchor>
    <xdr:from>
      <xdr:col>53</xdr:col>
      <xdr:colOff>419100</xdr:colOff>
      <xdr:row>1</xdr:row>
      <xdr:rowOff>123825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376E1670-9667-4BEF-86C1-AA5BE5C1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7275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53</xdr:col>
      <xdr:colOff>2000250</xdr:colOff>
      <xdr:row>1</xdr:row>
      <xdr:rowOff>104775</xdr:rowOff>
    </xdr:from>
    <xdr:to>
      <xdr:col>53</xdr:col>
      <xdr:colOff>5534025</xdr:colOff>
      <xdr:row>1</xdr:row>
      <xdr:rowOff>981075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413E57B-12C1-4808-8910-65C8E2E0AA53}"/>
            </a:ext>
          </a:extLst>
        </xdr:cNvPr>
        <xdr:cNvSpPr txBox="1"/>
      </xdr:nvSpPr>
      <xdr:spPr>
        <a:xfrm>
          <a:off x="5188267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META</a:t>
          </a:r>
        </a:p>
        <a:p>
          <a:pPr algn="ctr"/>
          <a:endParaRPr lang="es-CO" sz="1200"/>
        </a:p>
      </xdr:txBody>
    </xdr:sp>
    <xdr:clientData/>
  </xdr:twoCellAnchor>
  <xdr:oneCellAnchor>
    <xdr:from>
      <xdr:col>29</xdr:col>
      <xdr:colOff>352425</xdr:colOff>
      <xdr:row>1</xdr:row>
      <xdr:rowOff>161925</xdr:rowOff>
    </xdr:from>
    <xdr:ext cx="638175" cy="797719"/>
    <xdr:pic>
      <xdr:nvPicPr>
        <xdr:cNvPr id="13" name="Imagen 12">
          <a:extLst>
            <a:ext uri="{FF2B5EF4-FFF2-40B4-BE49-F238E27FC236}">
              <a16:creationId xmlns:a16="http://schemas.microsoft.com/office/drawing/2014/main" id="{8237DFA5-114C-491B-B3B1-8A956914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0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30</xdr:col>
      <xdr:colOff>28574</xdr:colOff>
      <xdr:row>1</xdr:row>
      <xdr:rowOff>9524</xdr:rowOff>
    </xdr:from>
    <xdr:to>
      <xdr:col>32</xdr:col>
      <xdr:colOff>876299</xdr:colOff>
      <xdr:row>1</xdr:row>
      <xdr:rowOff>1104900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576E614-3A4B-4719-9DF5-FDA5049B10D0}"/>
            </a:ext>
          </a:extLst>
        </xdr:cNvPr>
        <xdr:cNvSpPr txBox="1"/>
      </xdr:nvSpPr>
      <xdr:spPr>
        <a:xfrm>
          <a:off x="28641674" y="200024"/>
          <a:ext cx="282892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META </a:t>
          </a:r>
          <a:r>
            <a:rPr lang="es-CO" sz="1200" baseline="0"/>
            <a:t> </a:t>
          </a:r>
          <a:r>
            <a:rPr lang="es-CO" sz="1200"/>
            <a:t> C.Z. PUERTO LÓPEZ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FDDB-5B1E-47DC-A1FD-0AB5CC4E61BB}">
  <dimension ref="A2:BC50"/>
  <sheetViews>
    <sheetView tabSelected="1" workbookViewId="0">
      <selection activeCell="M8" sqref="M8"/>
    </sheetView>
  </sheetViews>
  <sheetFormatPr baseColWidth="10" defaultRowHeight="15" x14ac:dyDescent="0.25"/>
  <cols>
    <col min="1" max="1" width="45.85546875" customWidth="1"/>
    <col min="2" max="2" width="10.28515625" customWidth="1"/>
    <col min="3" max="3" width="11.140625" customWidth="1"/>
    <col min="4" max="4" width="10.7109375" customWidth="1"/>
    <col min="5" max="5" width="11.42578125" customWidth="1"/>
    <col min="6" max="6" width="9.42578125" customWidth="1"/>
    <col min="7" max="7" width="10.85546875" customWidth="1"/>
    <col min="8" max="8" width="11.85546875" customWidth="1"/>
    <col min="9" max="9" width="11.42578125" customWidth="1"/>
    <col min="14" max="14" width="47.140625" customWidth="1"/>
    <col min="15" max="15" width="9.42578125" customWidth="1"/>
    <col min="16" max="16" width="10" customWidth="1"/>
    <col min="17" max="17" width="10.28515625" customWidth="1"/>
    <col min="18" max="18" width="10.140625" customWidth="1"/>
    <col min="19" max="19" width="10.42578125" customWidth="1"/>
    <col min="20" max="20" width="9.42578125" customWidth="1"/>
    <col min="21" max="21" width="11.28515625" customWidth="1"/>
    <col min="22" max="22" width="10.28515625" customWidth="1"/>
    <col min="23" max="23" width="10.7109375" customWidth="1"/>
    <col min="24" max="24" width="9.5703125" customWidth="1"/>
    <col min="25" max="25" width="14.140625" customWidth="1"/>
    <col min="26" max="29" width="11.28515625" customWidth="1"/>
    <col min="30" max="30" width="46.7109375" customWidth="1"/>
    <col min="31" max="31" width="14" customWidth="1"/>
    <col min="32" max="32" width="15.7109375" customWidth="1"/>
    <col min="33" max="33" width="13.28515625" customWidth="1"/>
    <col min="34" max="34" width="19.42578125" customWidth="1"/>
    <col min="35" max="38" width="11.28515625" customWidth="1"/>
    <col min="39" max="39" width="46.7109375" customWidth="1"/>
    <col min="40" max="40" width="10.85546875" customWidth="1"/>
    <col min="41" max="41" width="10.140625" customWidth="1"/>
    <col min="42" max="42" width="11.28515625" customWidth="1"/>
    <col min="43" max="43" width="11.5703125" customWidth="1"/>
    <col min="44" max="44" width="11" customWidth="1"/>
    <col min="45" max="45" width="10.7109375" customWidth="1"/>
    <col min="46" max="46" width="10.5703125" customWidth="1"/>
    <col min="47" max="47" width="11.5703125" customWidth="1"/>
    <col min="48" max="48" width="12.5703125" customWidth="1"/>
    <col min="49" max="49" width="19.28515625" customWidth="1"/>
    <col min="50" max="53" width="11.28515625" customWidth="1"/>
    <col min="54" max="54" width="85.7109375" customWidth="1"/>
    <col min="55" max="55" width="35.7109375" customWidth="1"/>
  </cols>
  <sheetData>
    <row r="2" spans="1:55" ht="88.5" customHeight="1" x14ac:dyDescent="0.25">
      <c r="A2" s="5"/>
      <c r="B2" s="6"/>
      <c r="C2" s="6"/>
      <c r="D2" s="6"/>
      <c r="E2" s="6"/>
      <c r="F2" s="6"/>
      <c r="G2" s="6"/>
      <c r="H2" s="7" t="s">
        <v>0</v>
      </c>
      <c r="I2" s="8"/>
      <c r="J2" s="9"/>
      <c r="K2" s="9"/>
      <c r="L2" s="9"/>
      <c r="M2" s="9"/>
      <c r="N2" s="5"/>
      <c r="O2" s="10"/>
      <c r="P2" s="10"/>
      <c r="Q2" s="10"/>
      <c r="R2" s="10"/>
      <c r="S2" s="10"/>
      <c r="T2" s="10"/>
      <c r="U2" s="10"/>
      <c r="V2" s="10"/>
      <c r="W2" s="10"/>
      <c r="X2" s="11" t="s">
        <v>0</v>
      </c>
      <c r="Y2" s="12"/>
      <c r="Z2" s="9"/>
      <c r="AA2" s="9"/>
      <c r="AB2" s="9"/>
      <c r="AC2" s="9"/>
      <c r="AD2" s="5"/>
      <c r="AE2" s="6"/>
      <c r="AF2" s="6"/>
      <c r="AG2" s="6"/>
      <c r="AH2" s="13" t="s">
        <v>0</v>
      </c>
      <c r="AI2" s="9"/>
      <c r="AJ2" s="9"/>
      <c r="AK2" s="9"/>
      <c r="AL2" s="9"/>
      <c r="AM2" s="5"/>
      <c r="AN2" s="14"/>
      <c r="AO2" s="15"/>
      <c r="AP2" s="15"/>
      <c r="AQ2" s="15"/>
      <c r="AR2" s="15"/>
      <c r="AS2" s="15"/>
      <c r="AT2" s="15"/>
      <c r="AU2" s="15"/>
      <c r="AV2" s="15"/>
      <c r="AW2" s="16" t="s">
        <v>0</v>
      </c>
      <c r="AX2" s="9"/>
      <c r="AY2" s="9"/>
      <c r="AZ2" s="9"/>
      <c r="BA2" s="9"/>
      <c r="BB2" s="17"/>
      <c r="BC2" s="18" t="s">
        <v>0</v>
      </c>
    </row>
    <row r="3" spans="1:55" ht="85.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9"/>
      <c r="K3" s="9"/>
      <c r="L3" s="9"/>
      <c r="M3" s="9"/>
      <c r="N3" s="20" t="s">
        <v>1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9"/>
      <c r="AA3" s="9"/>
      <c r="AB3" s="9"/>
      <c r="AC3" s="9"/>
      <c r="AD3" s="19" t="s">
        <v>1</v>
      </c>
      <c r="AE3" s="19"/>
      <c r="AF3" s="19"/>
      <c r="AG3" s="19"/>
      <c r="AH3" s="19"/>
      <c r="AI3" s="9"/>
      <c r="AJ3" s="9"/>
      <c r="AK3" s="9"/>
      <c r="AL3" s="9"/>
      <c r="AM3" s="20" t="s">
        <v>1</v>
      </c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9"/>
      <c r="AY3" s="9"/>
      <c r="AZ3" s="9"/>
      <c r="BA3" s="9"/>
      <c r="BB3" s="20" t="s">
        <v>1</v>
      </c>
      <c r="BC3" s="20"/>
    </row>
    <row r="4" spans="1:55" s="1" customFormat="1" ht="46.5" customHeight="1" x14ac:dyDescent="0.25">
      <c r="A4" s="21" t="s">
        <v>2</v>
      </c>
      <c r="B4" s="22" t="s">
        <v>3</v>
      </c>
      <c r="C4" s="23" t="s">
        <v>4</v>
      </c>
      <c r="D4" s="22" t="s">
        <v>5</v>
      </c>
      <c r="E4" s="23" t="s">
        <v>6</v>
      </c>
      <c r="F4" s="22" t="s">
        <v>7</v>
      </c>
      <c r="G4" s="23" t="s">
        <v>8</v>
      </c>
      <c r="H4" s="22" t="s">
        <v>9</v>
      </c>
      <c r="I4" s="24" t="s">
        <v>10</v>
      </c>
      <c r="J4" s="25"/>
      <c r="K4" s="25"/>
      <c r="L4" s="25"/>
      <c r="M4" s="25"/>
      <c r="N4" s="21" t="s">
        <v>2</v>
      </c>
      <c r="O4" s="23" t="s">
        <v>11</v>
      </c>
      <c r="P4" s="22" t="s">
        <v>12</v>
      </c>
      <c r="Q4" s="23" t="s">
        <v>13</v>
      </c>
      <c r="R4" s="22" t="s">
        <v>14</v>
      </c>
      <c r="S4" s="23" t="s">
        <v>15</v>
      </c>
      <c r="T4" s="22" t="s">
        <v>16</v>
      </c>
      <c r="U4" s="23" t="s">
        <v>17</v>
      </c>
      <c r="V4" s="22" t="s">
        <v>18</v>
      </c>
      <c r="W4" s="23" t="s">
        <v>19</v>
      </c>
      <c r="X4" s="22" t="s">
        <v>20</v>
      </c>
      <c r="Y4" s="24" t="s">
        <v>21</v>
      </c>
      <c r="Z4" s="25"/>
      <c r="AA4" s="25"/>
      <c r="AB4" s="25"/>
      <c r="AC4" s="25"/>
      <c r="AD4" s="21" t="s">
        <v>2</v>
      </c>
      <c r="AE4" s="26" t="s">
        <v>22</v>
      </c>
      <c r="AF4" s="23" t="s">
        <v>23</v>
      </c>
      <c r="AG4" s="22" t="s">
        <v>24</v>
      </c>
      <c r="AH4" s="24" t="s">
        <v>25</v>
      </c>
      <c r="AI4" s="25"/>
      <c r="AJ4" s="25"/>
      <c r="AK4" s="25"/>
      <c r="AL4" s="25"/>
      <c r="AM4" s="21" t="s">
        <v>2</v>
      </c>
      <c r="AN4" s="22" t="s">
        <v>26</v>
      </c>
      <c r="AO4" s="23" t="s">
        <v>27</v>
      </c>
      <c r="AP4" s="22" t="s">
        <v>28</v>
      </c>
      <c r="AQ4" s="23" t="s">
        <v>29</v>
      </c>
      <c r="AR4" s="22" t="s">
        <v>30</v>
      </c>
      <c r="AS4" s="23" t="s">
        <v>31</v>
      </c>
      <c r="AT4" s="22" t="s">
        <v>32</v>
      </c>
      <c r="AU4" s="23" t="s">
        <v>33</v>
      </c>
      <c r="AV4" s="22" t="s">
        <v>34</v>
      </c>
      <c r="AW4" s="24" t="s">
        <v>35</v>
      </c>
      <c r="AX4" s="25"/>
      <c r="AY4" s="27"/>
      <c r="AZ4" s="27"/>
      <c r="BA4" s="25"/>
      <c r="BB4" s="21" t="s">
        <v>2</v>
      </c>
      <c r="BC4" s="28" t="s">
        <v>81</v>
      </c>
    </row>
    <row r="5" spans="1:55" ht="18" customHeight="1" x14ac:dyDescent="0.3">
      <c r="A5" s="29" t="s">
        <v>36</v>
      </c>
      <c r="B5" s="30">
        <v>1236.7427359999999</v>
      </c>
      <c r="C5" s="31">
        <v>69.175367999999992</v>
      </c>
      <c r="D5" s="30">
        <v>108.87797999999999</v>
      </c>
      <c r="E5" s="31">
        <v>83.062043999999986</v>
      </c>
      <c r="F5" s="30">
        <v>197.13841200000002</v>
      </c>
      <c r="G5" s="31">
        <v>444.62334000000004</v>
      </c>
      <c r="H5" s="30">
        <v>828.34252400000003</v>
      </c>
      <c r="I5" s="32">
        <f t="shared" ref="I5:I48" si="0">SUBTOTAL(9,B5:H5)</f>
        <v>2967.9624039999999</v>
      </c>
      <c r="J5" s="9"/>
      <c r="K5" s="9"/>
      <c r="L5" s="9"/>
      <c r="M5" s="9"/>
      <c r="N5" s="29" t="s">
        <v>36</v>
      </c>
      <c r="O5" s="31">
        <v>134.01228</v>
      </c>
      <c r="P5" s="30">
        <v>205.32953999999998</v>
      </c>
      <c r="Q5" s="31">
        <v>1695.5874720000002</v>
      </c>
      <c r="R5" s="30">
        <v>44.064515999999998</v>
      </c>
      <c r="S5" s="31">
        <v>129.178956</v>
      </c>
      <c r="T5" s="30">
        <v>299.25642800000003</v>
      </c>
      <c r="U5" s="31">
        <v>175.49171999999999</v>
      </c>
      <c r="V5" s="30">
        <v>139.74119999999999</v>
      </c>
      <c r="W5" s="31">
        <v>201.32506799999999</v>
      </c>
      <c r="X5" s="30">
        <v>379.26387600000004</v>
      </c>
      <c r="Y5" s="32">
        <f t="shared" ref="Y5:Y48" si="1">SUBTOTAL(9,O5:X5)</f>
        <v>3403.2510560000005</v>
      </c>
      <c r="Z5" s="9"/>
      <c r="AA5" s="9"/>
      <c r="AB5" s="9"/>
      <c r="AC5" s="9"/>
      <c r="AD5" s="29" t="s">
        <v>36</v>
      </c>
      <c r="AE5" s="33">
        <v>178.41646799999995</v>
      </c>
      <c r="AF5" s="31">
        <v>944.63228759999993</v>
      </c>
      <c r="AG5" s="33">
        <v>1151.8126719999998</v>
      </c>
      <c r="AH5" s="32">
        <f t="shared" ref="AH5:AH48" si="2">SUBTOTAL(9,AE5:AG5)</f>
        <v>2274.8614275999998</v>
      </c>
      <c r="AI5" s="9"/>
      <c r="AJ5" s="9"/>
      <c r="AK5" s="9"/>
      <c r="AL5" s="9"/>
      <c r="AM5" s="29" t="s">
        <v>36</v>
      </c>
      <c r="AN5" s="30">
        <v>270.21668399999999</v>
      </c>
      <c r="AO5" s="31">
        <v>368.69240400000001</v>
      </c>
      <c r="AP5" s="30">
        <v>5.604455999999999</v>
      </c>
      <c r="AQ5" s="31">
        <v>288.75450000000001</v>
      </c>
      <c r="AR5" s="30">
        <v>280.34781599999997</v>
      </c>
      <c r="AS5" s="31">
        <v>394.94185600000003</v>
      </c>
      <c r="AT5" s="30">
        <v>305.44340399999999</v>
      </c>
      <c r="AU5" s="31">
        <v>90.07222800000001</v>
      </c>
      <c r="AV5" s="30">
        <v>4090.6123979999984</v>
      </c>
      <c r="AW5" s="32">
        <f t="shared" ref="AW5:AW48" si="3">SUBTOTAL(9,AN5:AV5)</f>
        <v>6094.6857459999983</v>
      </c>
      <c r="AX5" s="9"/>
      <c r="AY5" s="34"/>
      <c r="AZ5" s="35"/>
      <c r="BA5" s="9"/>
      <c r="BB5" s="36" t="s">
        <v>36</v>
      </c>
      <c r="BC5" s="37">
        <f>+AW5+AH5+Y5+I5</f>
        <v>14740.760633599999</v>
      </c>
    </row>
    <row r="6" spans="1:55" ht="18" customHeight="1" x14ac:dyDescent="0.3">
      <c r="A6" s="29" t="s">
        <v>37</v>
      </c>
      <c r="B6" s="30">
        <v>3.5199999999999996</v>
      </c>
      <c r="C6" s="31">
        <v>0</v>
      </c>
      <c r="D6" s="30">
        <v>0</v>
      </c>
      <c r="E6" s="31">
        <v>0</v>
      </c>
      <c r="F6" s="30">
        <v>0</v>
      </c>
      <c r="G6" s="31">
        <v>0</v>
      </c>
      <c r="H6" s="30">
        <v>3.5199999999999996</v>
      </c>
      <c r="I6" s="32">
        <f t="shared" si="0"/>
        <v>7.0399999999999991</v>
      </c>
      <c r="J6" s="9"/>
      <c r="K6" s="9"/>
      <c r="L6" s="9"/>
      <c r="M6" s="9"/>
      <c r="N6" s="29" t="s">
        <v>37</v>
      </c>
      <c r="O6" s="31">
        <v>0</v>
      </c>
      <c r="P6" s="30">
        <v>0</v>
      </c>
      <c r="Q6" s="31">
        <v>0</v>
      </c>
      <c r="R6" s="30">
        <v>0</v>
      </c>
      <c r="S6" s="31">
        <v>0</v>
      </c>
      <c r="T6" s="30">
        <v>7.0399999999999991</v>
      </c>
      <c r="U6" s="31">
        <v>0</v>
      </c>
      <c r="V6" s="30">
        <v>0</v>
      </c>
      <c r="W6" s="31">
        <v>0</v>
      </c>
      <c r="X6" s="30">
        <v>0</v>
      </c>
      <c r="Y6" s="32">
        <f t="shared" si="1"/>
        <v>7.0399999999999991</v>
      </c>
      <c r="Z6" s="9"/>
      <c r="AA6" s="9"/>
      <c r="AB6" s="9"/>
      <c r="AC6" s="9"/>
      <c r="AD6" s="29" t="s">
        <v>37</v>
      </c>
      <c r="AE6" s="33">
        <v>0</v>
      </c>
      <c r="AF6" s="31">
        <v>21.119999999999997</v>
      </c>
      <c r="AG6" s="33">
        <v>0</v>
      </c>
      <c r="AH6" s="32">
        <f t="shared" si="2"/>
        <v>21.119999999999997</v>
      </c>
      <c r="AI6" s="9"/>
      <c r="AJ6" s="9"/>
      <c r="AK6" s="9"/>
      <c r="AL6" s="9"/>
      <c r="AM6" s="29" t="s">
        <v>37</v>
      </c>
      <c r="AN6" s="30">
        <v>0</v>
      </c>
      <c r="AO6" s="31">
        <v>0</v>
      </c>
      <c r="AP6" s="30">
        <v>0</v>
      </c>
      <c r="AQ6" s="31">
        <v>0</v>
      </c>
      <c r="AR6" s="30">
        <v>0</v>
      </c>
      <c r="AS6" s="31">
        <v>7.0399999999999991</v>
      </c>
      <c r="AT6" s="30">
        <v>0</v>
      </c>
      <c r="AU6" s="31">
        <v>0</v>
      </c>
      <c r="AV6" s="30">
        <v>14.079999999999998</v>
      </c>
      <c r="AW6" s="32">
        <f t="shared" si="3"/>
        <v>21.119999999999997</v>
      </c>
      <c r="AX6" s="9"/>
      <c r="AY6" s="34"/>
      <c r="AZ6" s="35"/>
      <c r="BA6" s="9"/>
      <c r="BB6" s="36" t="s">
        <v>37</v>
      </c>
      <c r="BC6" s="37">
        <f t="shared" ref="BC6:BC48" si="4">+AW6+AH6+Y6+I6</f>
        <v>56.319999999999993</v>
      </c>
    </row>
    <row r="7" spans="1:55" ht="18" customHeight="1" x14ac:dyDescent="0.3">
      <c r="A7" s="29" t="s">
        <v>38</v>
      </c>
      <c r="B7" s="30">
        <v>77.058959999999999</v>
      </c>
      <c r="C7" s="31">
        <v>5.1994799999999994</v>
      </c>
      <c r="D7" s="30">
        <v>5.3327999999999998</v>
      </c>
      <c r="E7" s="31">
        <v>6.5993399999999998</v>
      </c>
      <c r="F7" s="30">
        <v>11.798819999999999</v>
      </c>
      <c r="G7" s="31">
        <v>10.998899999999999</v>
      </c>
      <c r="H7" s="30">
        <v>23.597639999999998</v>
      </c>
      <c r="I7" s="32">
        <f t="shared" si="0"/>
        <v>140.58593999999999</v>
      </c>
      <c r="J7" s="9"/>
      <c r="K7" s="9"/>
      <c r="L7" s="9"/>
      <c r="M7" s="9"/>
      <c r="N7" s="29" t="s">
        <v>38</v>
      </c>
      <c r="O7" s="31">
        <v>8.6657999999999991</v>
      </c>
      <c r="P7" s="30">
        <v>14.331899999999999</v>
      </c>
      <c r="Q7" s="31">
        <v>109.12242000000001</v>
      </c>
      <c r="R7" s="30">
        <v>10.73226</v>
      </c>
      <c r="S7" s="31">
        <v>10.065659999999999</v>
      </c>
      <c r="T7" s="30">
        <v>6.5993399999999998</v>
      </c>
      <c r="U7" s="31">
        <v>7.9992000000000001</v>
      </c>
      <c r="V7" s="30">
        <v>13.331999999999999</v>
      </c>
      <c r="W7" s="31">
        <v>10.198979999999999</v>
      </c>
      <c r="X7" s="30">
        <v>14.731859999999998</v>
      </c>
      <c r="Y7" s="32">
        <f t="shared" si="1"/>
        <v>205.77942000000002</v>
      </c>
      <c r="Z7" s="9"/>
      <c r="AA7" s="9"/>
      <c r="AB7" s="9"/>
      <c r="AC7" s="9"/>
      <c r="AD7" s="29" t="s">
        <v>38</v>
      </c>
      <c r="AE7" s="33">
        <v>5.1994799999999994</v>
      </c>
      <c r="AF7" s="31">
        <v>31.596839999999997</v>
      </c>
      <c r="AG7" s="33">
        <v>38.196179999999998</v>
      </c>
      <c r="AH7" s="32">
        <f t="shared" si="2"/>
        <v>74.992499999999993</v>
      </c>
      <c r="AI7" s="9"/>
      <c r="AJ7" s="9"/>
      <c r="AK7" s="9"/>
      <c r="AL7" s="9"/>
      <c r="AM7" s="29" t="s">
        <v>38</v>
      </c>
      <c r="AN7" s="30">
        <v>2.5997399999999997</v>
      </c>
      <c r="AO7" s="31">
        <v>27.263939999999998</v>
      </c>
      <c r="AP7" s="30">
        <v>1.7331599999999998</v>
      </c>
      <c r="AQ7" s="31">
        <v>8.3324999999999996</v>
      </c>
      <c r="AR7" s="30">
        <v>5.7327599999999999</v>
      </c>
      <c r="AS7" s="31">
        <v>3.4663199999999996</v>
      </c>
      <c r="AT7" s="30">
        <v>10.598939999999999</v>
      </c>
      <c r="AU7" s="31">
        <v>0.86657999999999991</v>
      </c>
      <c r="AV7" s="30">
        <v>1068.618982857143</v>
      </c>
      <c r="AW7" s="32">
        <f t="shared" si="3"/>
        <v>1129.212922857143</v>
      </c>
      <c r="AX7" s="9"/>
      <c r="AY7" s="34"/>
      <c r="AZ7" s="35"/>
      <c r="BA7" s="9"/>
      <c r="BB7" s="36" t="s">
        <v>38</v>
      </c>
      <c r="BC7" s="37">
        <f t="shared" si="4"/>
        <v>1550.5707828571431</v>
      </c>
    </row>
    <row r="8" spans="1:55" ht="18" customHeight="1" x14ac:dyDescent="0.3">
      <c r="A8" s="29" t="s">
        <v>39</v>
      </c>
      <c r="B8" s="30">
        <v>1437.3313992000001</v>
      </c>
      <c r="C8" s="31">
        <v>73.963599599999995</v>
      </c>
      <c r="D8" s="30">
        <v>123.37225600000001</v>
      </c>
      <c r="E8" s="31">
        <v>88.437491800000004</v>
      </c>
      <c r="F8" s="30">
        <v>219.6370914</v>
      </c>
      <c r="G8" s="31">
        <v>530.61475299999995</v>
      </c>
      <c r="H8" s="30">
        <v>1048.7953828000002</v>
      </c>
      <c r="I8" s="32">
        <f t="shared" si="0"/>
        <v>3522.1519738000006</v>
      </c>
      <c r="J8" s="9"/>
      <c r="K8" s="9"/>
      <c r="L8" s="9"/>
      <c r="M8" s="9"/>
      <c r="N8" s="29" t="s">
        <v>39</v>
      </c>
      <c r="O8" s="31">
        <v>147.71266599999998</v>
      </c>
      <c r="P8" s="30">
        <v>223.715563</v>
      </c>
      <c r="Q8" s="31">
        <v>1871.0430634000002</v>
      </c>
      <c r="R8" s="30">
        <v>29.499840200000001</v>
      </c>
      <c r="S8" s="31">
        <v>137.74655820000001</v>
      </c>
      <c r="T8" s="30">
        <v>481.38346966666671</v>
      </c>
      <c r="U8" s="31">
        <v>201.29938399999998</v>
      </c>
      <c r="V8" s="30">
        <v>143.00564</v>
      </c>
      <c r="W8" s="31">
        <v>229.2812146</v>
      </c>
      <c r="X8" s="30">
        <v>439.1355322</v>
      </c>
      <c r="Y8" s="32">
        <f t="shared" si="1"/>
        <v>3903.8229312666667</v>
      </c>
      <c r="Z8" s="9"/>
      <c r="AA8" s="9"/>
      <c r="AB8" s="9"/>
      <c r="AC8" s="9"/>
      <c r="AD8" s="29" t="s">
        <v>39</v>
      </c>
      <c r="AE8" s="33">
        <v>212.29119960000003</v>
      </c>
      <c r="AF8" s="31">
        <v>1427.14598828</v>
      </c>
      <c r="AG8" s="33">
        <v>1348.5902364666665</v>
      </c>
      <c r="AH8" s="32">
        <f t="shared" si="2"/>
        <v>2988.0274243466665</v>
      </c>
      <c r="AI8" s="9"/>
      <c r="AJ8" s="9"/>
      <c r="AK8" s="9"/>
      <c r="AL8" s="9"/>
      <c r="AM8" s="29" t="s">
        <v>39</v>
      </c>
      <c r="AN8" s="30">
        <v>332.14579979999996</v>
      </c>
      <c r="AO8" s="31">
        <v>396.29723379999996</v>
      </c>
      <c r="AP8" s="30">
        <v>2.7905332000000005</v>
      </c>
      <c r="AQ8" s="31">
        <v>341.37602499999997</v>
      </c>
      <c r="AR8" s="30">
        <v>337.19022519999999</v>
      </c>
      <c r="AS8" s="31">
        <v>604.48388560000001</v>
      </c>
      <c r="AT8" s="30">
        <v>357.24518379999995</v>
      </c>
      <c r="AU8" s="31">
        <v>110.71526659999999</v>
      </c>
      <c r="AV8" s="30">
        <v>5084.4720224380935</v>
      </c>
      <c r="AW8" s="32">
        <f t="shared" si="3"/>
        <v>7566.7161754380932</v>
      </c>
      <c r="AX8" s="9"/>
      <c r="AY8" s="34"/>
      <c r="AZ8" s="35"/>
      <c r="BA8" s="9"/>
      <c r="BB8" s="36" t="s">
        <v>39</v>
      </c>
      <c r="BC8" s="37">
        <f t="shared" si="4"/>
        <v>17980.718504851429</v>
      </c>
    </row>
    <row r="9" spans="1:55" ht="18" customHeight="1" x14ac:dyDescent="0.3">
      <c r="A9" s="29" t="s">
        <v>40</v>
      </c>
      <c r="B9" s="30">
        <v>30.8</v>
      </c>
      <c r="C9" s="31">
        <v>0</v>
      </c>
      <c r="D9" s="30">
        <v>0</v>
      </c>
      <c r="E9" s="31">
        <v>0</v>
      </c>
      <c r="F9" s="30">
        <v>0</v>
      </c>
      <c r="G9" s="31">
        <v>0</v>
      </c>
      <c r="H9" s="30">
        <v>30.8</v>
      </c>
      <c r="I9" s="32">
        <f t="shared" si="0"/>
        <v>61.6</v>
      </c>
      <c r="J9" s="9"/>
      <c r="K9" s="9"/>
      <c r="L9" s="9"/>
      <c r="M9" s="9"/>
      <c r="N9" s="29" t="s">
        <v>40</v>
      </c>
      <c r="O9" s="31">
        <v>0</v>
      </c>
      <c r="P9" s="30">
        <v>0</v>
      </c>
      <c r="Q9" s="31">
        <v>0</v>
      </c>
      <c r="R9" s="30">
        <v>0</v>
      </c>
      <c r="S9" s="31">
        <v>0</v>
      </c>
      <c r="T9" s="30">
        <v>61.6</v>
      </c>
      <c r="U9" s="31">
        <v>0</v>
      </c>
      <c r="V9" s="30">
        <v>0</v>
      </c>
      <c r="W9" s="31">
        <v>0</v>
      </c>
      <c r="X9" s="30">
        <v>0</v>
      </c>
      <c r="Y9" s="32">
        <f t="shared" si="1"/>
        <v>61.6</v>
      </c>
      <c r="Z9" s="9"/>
      <c r="AA9" s="9"/>
      <c r="AB9" s="9"/>
      <c r="AC9" s="9"/>
      <c r="AD9" s="29" t="s">
        <v>40</v>
      </c>
      <c r="AE9" s="33">
        <v>0</v>
      </c>
      <c r="AF9" s="31">
        <v>184.8</v>
      </c>
      <c r="AG9" s="33">
        <v>0</v>
      </c>
      <c r="AH9" s="32">
        <f t="shared" si="2"/>
        <v>184.8</v>
      </c>
      <c r="AI9" s="9"/>
      <c r="AJ9" s="9"/>
      <c r="AK9" s="9"/>
      <c r="AL9" s="9"/>
      <c r="AM9" s="29" t="s">
        <v>40</v>
      </c>
      <c r="AN9" s="30">
        <v>0</v>
      </c>
      <c r="AO9" s="31">
        <v>0</v>
      </c>
      <c r="AP9" s="30">
        <v>0</v>
      </c>
      <c r="AQ9" s="31">
        <v>0</v>
      </c>
      <c r="AR9" s="30">
        <v>0</v>
      </c>
      <c r="AS9" s="31">
        <v>61.6</v>
      </c>
      <c r="AT9" s="30">
        <v>0</v>
      </c>
      <c r="AU9" s="31">
        <v>0</v>
      </c>
      <c r="AV9" s="30">
        <v>303.52745857142855</v>
      </c>
      <c r="AW9" s="32">
        <f t="shared" si="3"/>
        <v>365.12745857142858</v>
      </c>
      <c r="AX9" s="9"/>
      <c r="AY9" s="34"/>
      <c r="AZ9" s="35"/>
      <c r="BA9" s="9"/>
      <c r="BB9" s="36" t="s">
        <v>40</v>
      </c>
      <c r="BC9" s="37">
        <f t="shared" si="4"/>
        <v>673.12745857142863</v>
      </c>
    </row>
    <row r="10" spans="1:55" ht="18" customHeight="1" x14ac:dyDescent="0.3">
      <c r="A10" s="29" t="s">
        <v>41</v>
      </c>
      <c r="B10" s="30">
        <v>648.27</v>
      </c>
      <c r="C10" s="31">
        <v>37.358999999999995</v>
      </c>
      <c r="D10" s="30">
        <v>65.378249999999994</v>
      </c>
      <c r="E10" s="31">
        <v>43.364999999999995</v>
      </c>
      <c r="F10" s="30">
        <v>111.41549999999999</v>
      </c>
      <c r="G10" s="31">
        <v>291.17969999999991</v>
      </c>
      <c r="H10" s="30">
        <v>490.31114999999994</v>
      </c>
      <c r="I10" s="32">
        <f t="shared" si="0"/>
        <v>1687.2785999999999</v>
      </c>
      <c r="J10" s="9"/>
      <c r="K10" s="9"/>
      <c r="L10" s="9"/>
      <c r="M10" s="9"/>
      <c r="N10" s="29" t="s">
        <v>41</v>
      </c>
      <c r="O10" s="31">
        <v>74.276999999999987</v>
      </c>
      <c r="P10" s="30">
        <v>111.41549999999999</v>
      </c>
      <c r="Q10" s="31">
        <v>939.8518499999999</v>
      </c>
      <c r="R10" s="30">
        <v>6.0060000000000002</v>
      </c>
      <c r="S10" s="31">
        <v>68.270999999999987</v>
      </c>
      <c r="T10" s="30">
        <v>99.403499999999994</v>
      </c>
      <c r="U10" s="31">
        <v>105.40949999999999</v>
      </c>
      <c r="V10" s="30">
        <v>68.270999999999987</v>
      </c>
      <c r="W10" s="31">
        <v>117.42149999999999</v>
      </c>
      <c r="X10" s="30">
        <v>236.60699999999997</v>
      </c>
      <c r="Y10" s="32">
        <f t="shared" si="1"/>
        <v>1826.9338499999997</v>
      </c>
      <c r="Z10" s="9"/>
      <c r="AA10" s="9"/>
      <c r="AB10" s="9"/>
      <c r="AC10" s="9"/>
      <c r="AD10" s="29" t="s">
        <v>41</v>
      </c>
      <c r="AE10" s="33">
        <v>113.28344999999999</v>
      </c>
      <c r="AF10" s="31">
        <v>147.56804999999997</v>
      </c>
      <c r="AG10" s="33">
        <v>708.45914999999991</v>
      </c>
      <c r="AH10" s="32">
        <f t="shared" si="2"/>
        <v>969.3106499999999</v>
      </c>
      <c r="AI10" s="9"/>
      <c r="AJ10" s="9"/>
      <c r="AK10" s="9"/>
      <c r="AL10" s="9"/>
      <c r="AM10" s="29" t="s">
        <v>41</v>
      </c>
      <c r="AN10" s="30">
        <v>186.79499999999999</v>
      </c>
      <c r="AO10" s="31">
        <v>198.80699999999999</v>
      </c>
      <c r="AP10" s="30">
        <v>0</v>
      </c>
      <c r="AQ10" s="31">
        <v>186.79499999999999</v>
      </c>
      <c r="AR10" s="30">
        <v>186.79499999999999</v>
      </c>
      <c r="AS10" s="31">
        <v>161.88899999999998</v>
      </c>
      <c r="AT10" s="30">
        <v>192.80099999999999</v>
      </c>
      <c r="AU10" s="31">
        <v>62.264999999999993</v>
      </c>
      <c r="AV10" s="30">
        <v>1530.6700499999999</v>
      </c>
      <c r="AW10" s="32">
        <f t="shared" si="3"/>
        <v>2706.8170499999997</v>
      </c>
      <c r="AX10" s="9"/>
      <c r="AY10" s="34"/>
      <c r="AZ10" s="35"/>
      <c r="BA10" s="9"/>
      <c r="BB10" s="36" t="s">
        <v>41</v>
      </c>
      <c r="BC10" s="37">
        <f t="shared" si="4"/>
        <v>7190.3401499999991</v>
      </c>
    </row>
    <row r="11" spans="1:55" ht="18" customHeight="1" x14ac:dyDescent="0.3">
      <c r="A11" s="29" t="s">
        <v>42</v>
      </c>
      <c r="B11" s="30">
        <v>2.5709439999999999</v>
      </c>
      <c r="C11" s="31">
        <v>0.17347199999999999</v>
      </c>
      <c r="D11" s="30">
        <v>0.17791999999999999</v>
      </c>
      <c r="E11" s="31">
        <v>0.22017599999999998</v>
      </c>
      <c r="F11" s="30">
        <v>0.393648</v>
      </c>
      <c r="G11" s="31">
        <v>0.36695999999999995</v>
      </c>
      <c r="H11" s="30">
        <v>0.787296</v>
      </c>
      <c r="I11" s="32">
        <f t="shared" si="0"/>
        <v>4.690415999999999</v>
      </c>
      <c r="J11" s="9"/>
      <c r="K11" s="9"/>
      <c r="L11" s="9"/>
      <c r="M11" s="9"/>
      <c r="N11" s="29" t="s">
        <v>42</v>
      </c>
      <c r="O11" s="31">
        <v>0.28911999999999999</v>
      </c>
      <c r="P11" s="30">
        <v>0.47815999999999997</v>
      </c>
      <c r="Q11" s="31">
        <v>3.6406879999999995</v>
      </c>
      <c r="R11" s="30">
        <v>0.35806399999999994</v>
      </c>
      <c r="S11" s="31">
        <v>0.33582400000000001</v>
      </c>
      <c r="T11" s="30">
        <v>0.22017599999999998</v>
      </c>
      <c r="U11" s="31">
        <v>0.26688000000000001</v>
      </c>
      <c r="V11" s="30">
        <v>0.44479999999999997</v>
      </c>
      <c r="W11" s="31">
        <v>0.34027199999999996</v>
      </c>
      <c r="X11" s="30">
        <v>0.49150399999999994</v>
      </c>
      <c r="Y11" s="32">
        <f t="shared" si="1"/>
        <v>6.8654879999999983</v>
      </c>
      <c r="Z11" s="9"/>
      <c r="AA11" s="9"/>
      <c r="AB11" s="9"/>
      <c r="AC11" s="9"/>
      <c r="AD11" s="29" t="s">
        <v>42</v>
      </c>
      <c r="AE11" s="33">
        <v>0.17347199999999999</v>
      </c>
      <c r="AF11" s="31">
        <v>1.054176</v>
      </c>
      <c r="AG11" s="33">
        <v>1.2743519999999999</v>
      </c>
      <c r="AH11" s="32">
        <f t="shared" si="2"/>
        <v>2.5019999999999998</v>
      </c>
      <c r="AI11" s="9"/>
      <c r="AJ11" s="9"/>
      <c r="AK11" s="9"/>
      <c r="AL11" s="9"/>
      <c r="AM11" s="29" t="s">
        <v>42</v>
      </c>
      <c r="AN11" s="30">
        <v>8.6735999999999994E-2</v>
      </c>
      <c r="AO11" s="31">
        <v>0.90961599999999998</v>
      </c>
      <c r="AP11" s="30">
        <v>5.7823999999999993E-2</v>
      </c>
      <c r="AQ11" s="31">
        <v>0.27800000000000002</v>
      </c>
      <c r="AR11" s="30">
        <v>0.19126399999999999</v>
      </c>
      <c r="AS11" s="31">
        <v>0.11564799999999999</v>
      </c>
      <c r="AT11" s="30">
        <v>0.35361599999999999</v>
      </c>
      <c r="AU11" s="31">
        <v>2.8911999999999997E-2</v>
      </c>
      <c r="AV11" s="30">
        <v>12.160832000000001</v>
      </c>
      <c r="AW11" s="32">
        <f t="shared" si="3"/>
        <v>14.182448000000001</v>
      </c>
      <c r="AX11" s="9"/>
      <c r="AY11" s="34"/>
      <c r="AZ11" s="35"/>
      <c r="BA11" s="9"/>
      <c r="BB11" s="36" t="s">
        <v>42</v>
      </c>
      <c r="BC11" s="37">
        <f t="shared" si="4"/>
        <v>28.240351999999998</v>
      </c>
    </row>
    <row r="12" spans="1:55" ht="18" customHeight="1" x14ac:dyDescent="0.3">
      <c r="A12" s="29" t="s">
        <v>43</v>
      </c>
      <c r="B12" s="30">
        <v>329.89845679999996</v>
      </c>
      <c r="C12" s="31">
        <v>18.857828399999999</v>
      </c>
      <c r="D12" s="30">
        <v>30.402324</v>
      </c>
      <c r="E12" s="31">
        <v>22.748782200000001</v>
      </c>
      <c r="F12" s="30">
        <v>55.091610599999996</v>
      </c>
      <c r="G12" s="31">
        <v>127.075637</v>
      </c>
      <c r="H12" s="30">
        <v>221.39272119999998</v>
      </c>
      <c r="I12" s="32">
        <f t="shared" si="0"/>
        <v>805.46736020000003</v>
      </c>
      <c r="J12" s="9"/>
      <c r="K12" s="9"/>
      <c r="L12" s="9"/>
      <c r="M12" s="9"/>
      <c r="N12" s="29" t="s">
        <v>43</v>
      </c>
      <c r="O12" s="31">
        <v>37.279713999999998</v>
      </c>
      <c r="P12" s="30">
        <v>56.839527000000004</v>
      </c>
      <c r="Q12" s="31">
        <v>472.14389859999994</v>
      </c>
      <c r="R12" s="30">
        <v>10.330645800000001</v>
      </c>
      <c r="S12" s="31">
        <v>35.320667799999995</v>
      </c>
      <c r="T12" s="30">
        <v>55.049602199999988</v>
      </c>
      <c r="U12" s="31">
        <v>49.544736</v>
      </c>
      <c r="V12" s="30">
        <v>37.574559999999998</v>
      </c>
      <c r="W12" s="31">
        <v>56.9126634</v>
      </c>
      <c r="X12" s="30">
        <v>106.87551380000002</v>
      </c>
      <c r="Y12" s="32">
        <f t="shared" si="1"/>
        <v>917.87152859999992</v>
      </c>
      <c r="Z12" s="9"/>
      <c r="AA12" s="9"/>
      <c r="AB12" s="9"/>
      <c r="AC12" s="9"/>
      <c r="AD12" s="29" t="s">
        <v>43</v>
      </c>
      <c r="AE12" s="33">
        <v>51.301328400000003</v>
      </c>
      <c r="AF12" s="31">
        <v>188.22511019999999</v>
      </c>
      <c r="AG12" s="33">
        <v>329.55705939999996</v>
      </c>
      <c r="AH12" s="32">
        <f t="shared" si="2"/>
        <v>569.08349799999996</v>
      </c>
      <c r="AI12" s="9"/>
      <c r="AJ12" s="9"/>
      <c r="AK12" s="9"/>
      <c r="AL12" s="9"/>
      <c r="AM12" s="29" t="s">
        <v>43</v>
      </c>
      <c r="AN12" s="30">
        <v>78.143914199999998</v>
      </c>
      <c r="AO12" s="31">
        <v>101.0131002</v>
      </c>
      <c r="AP12" s="30">
        <v>1.1959428000000001</v>
      </c>
      <c r="AQ12" s="31">
        <v>82.099724999999992</v>
      </c>
      <c r="AR12" s="30">
        <v>80.305810799999989</v>
      </c>
      <c r="AS12" s="31">
        <v>84.669005599999991</v>
      </c>
      <c r="AT12" s="30">
        <v>86.588650199999989</v>
      </c>
      <c r="AU12" s="31">
        <v>26.047971399999998</v>
      </c>
      <c r="AV12" s="30">
        <v>916.57973040000002</v>
      </c>
      <c r="AW12" s="32">
        <f t="shared" si="3"/>
        <v>1456.6438506</v>
      </c>
      <c r="AX12" s="9"/>
      <c r="AY12" s="34"/>
      <c r="AZ12" s="35"/>
      <c r="BA12" s="9"/>
      <c r="BB12" s="36" t="s">
        <v>43</v>
      </c>
      <c r="BC12" s="37">
        <f t="shared" si="4"/>
        <v>3749.0662374000003</v>
      </c>
    </row>
    <row r="13" spans="1:55" ht="18" customHeight="1" x14ac:dyDescent="0.3">
      <c r="A13" s="29" t="s">
        <v>44</v>
      </c>
      <c r="B13" s="30">
        <v>107.88254400000001</v>
      </c>
      <c r="C13" s="31">
        <v>7.2792720000000006</v>
      </c>
      <c r="D13" s="30">
        <v>7.4659200000000006</v>
      </c>
      <c r="E13" s="31">
        <v>9.2390760000000007</v>
      </c>
      <c r="F13" s="30">
        <v>16.518348</v>
      </c>
      <c r="G13" s="31">
        <v>15.39846</v>
      </c>
      <c r="H13" s="30">
        <v>33.036695999999999</v>
      </c>
      <c r="I13" s="32">
        <f t="shared" si="0"/>
        <v>196.82031600000002</v>
      </c>
      <c r="J13" s="9"/>
      <c r="K13" s="9"/>
      <c r="L13" s="9"/>
      <c r="M13" s="9"/>
      <c r="N13" s="29" t="s">
        <v>44</v>
      </c>
      <c r="O13" s="31">
        <v>12.13212</v>
      </c>
      <c r="P13" s="30">
        <v>20.06466</v>
      </c>
      <c r="Q13" s="31">
        <v>152.771388</v>
      </c>
      <c r="R13" s="30">
        <v>15.025164</v>
      </c>
      <c r="S13" s="31">
        <v>14.091924000000002</v>
      </c>
      <c r="T13" s="30">
        <v>18.640188000000002</v>
      </c>
      <c r="U13" s="31">
        <v>11.198880000000001</v>
      </c>
      <c r="V13" s="30">
        <v>18.6648</v>
      </c>
      <c r="W13" s="31">
        <v>14.278572</v>
      </c>
      <c r="X13" s="30">
        <v>20.624603999999998</v>
      </c>
      <c r="Y13" s="32">
        <f t="shared" si="1"/>
        <v>297.49229999999994</v>
      </c>
      <c r="Z13" s="9"/>
      <c r="AA13" s="9"/>
      <c r="AB13" s="9"/>
      <c r="AC13" s="9"/>
      <c r="AD13" s="29" t="s">
        <v>44</v>
      </c>
      <c r="AE13" s="33">
        <v>7.2792720000000006</v>
      </c>
      <c r="AF13" s="31">
        <v>150.40099080000002</v>
      </c>
      <c r="AG13" s="33">
        <v>62.875764000000004</v>
      </c>
      <c r="AH13" s="32">
        <f t="shared" si="2"/>
        <v>220.55602680000001</v>
      </c>
      <c r="AI13" s="9"/>
      <c r="AJ13" s="9"/>
      <c r="AK13" s="9"/>
      <c r="AL13" s="9"/>
      <c r="AM13" s="29" t="s">
        <v>44</v>
      </c>
      <c r="AN13" s="30">
        <v>3.6396360000000003</v>
      </c>
      <c r="AO13" s="31">
        <v>38.169516000000002</v>
      </c>
      <c r="AP13" s="30">
        <v>2.4264239999999999</v>
      </c>
      <c r="AQ13" s="31">
        <v>11.665500000000002</v>
      </c>
      <c r="AR13" s="30">
        <v>8.0258640000000003</v>
      </c>
      <c r="AS13" s="31">
        <v>20.96904</v>
      </c>
      <c r="AT13" s="30">
        <v>14.838516000000002</v>
      </c>
      <c r="AU13" s="31">
        <v>1.213212</v>
      </c>
      <c r="AV13" s="30">
        <v>1191.8713279999997</v>
      </c>
      <c r="AW13" s="32">
        <f t="shared" si="3"/>
        <v>1292.8190359999996</v>
      </c>
      <c r="AX13" s="9"/>
      <c r="AY13" s="34"/>
      <c r="AZ13" s="35"/>
      <c r="BA13" s="9"/>
      <c r="BB13" s="36" t="s">
        <v>44</v>
      </c>
      <c r="BC13" s="37">
        <f t="shared" si="4"/>
        <v>2007.6876787999995</v>
      </c>
    </row>
    <row r="14" spans="1:55" ht="18" customHeight="1" x14ac:dyDescent="0.3">
      <c r="A14" s="29" t="s">
        <v>45</v>
      </c>
      <c r="B14" s="30">
        <v>0</v>
      </c>
      <c r="C14" s="31">
        <v>0</v>
      </c>
      <c r="D14" s="30">
        <v>0</v>
      </c>
      <c r="E14" s="31">
        <v>0</v>
      </c>
      <c r="F14" s="30">
        <v>0</v>
      </c>
      <c r="G14" s="31">
        <v>0</v>
      </c>
      <c r="H14" s="30">
        <v>0</v>
      </c>
      <c r="I14" s="32">
        <f t="shared" si="0"/>
        <v>0</v>
      </c>
      <c r="J14" s="9"/>
      <c r="K14" s="9"/>
      <c r="L14" s="9"/>
      <c r="M14" s="9"/>
      <c r="N14" s="29" t="s">
        <v>45</v>
      </c>
      <c r="O14" s="31">
        <v>0</v>
      </c>
      <c r="P14" s="30">
        <v>0</v>
      </c>
      <c r="Q14" s="31">
        <v>0</v>
      </c>
      <c r="R14" s="30">
        <v>0</v>
      </c>
      <c r="S14" s="31">
        <v>0</v>
      </c>
      <c r="T14" s="30">
        <v>0</v>
      </c>
      <c r="U14" s="31">
        <v>0</v>
      </c>
      <c r="V14" s="30">
        <v>0</v>
      </c>
      <c r="W14" s="31">
        <v>0</v>
      </c>
      <c r="X14" s="30">
        <v>0</v>
      </c>
      <c r="Y14" s="32">
        <f t="shared" si="1"/>
        <v>0</v>
      </c>
      <c r="Z14" s="9"/>
      <c r="AA14" s="9"/>
      <c r="AB14" s="9"/>
      <c r="AC14" s="9"/>
      <c r="AD14" s="29" t="s">
        <v>45</v>
      </c>
      <c r="AE14" s="33">
        <v>0</v>
      </c>
      <c r="AF14" s="31">
        <v>0</v>
      </c>
      <c r="AG14" s="33">
        <v>0</v>
      </c>
      <c r="AH14" s="32">
        <f t="shared" si="2"/>
        <v>0</v>
      </c>
      <c r="AI14" s="9"/>
      <c r="AJ14" s="9"/>
      <c r="AK14" s="9"/>
      <c r="AL14" s="9"/>
      <c r="AM14" s="29" t="s">
        <v>45</v>
      </c>
      <c r="AN14" s="30">
        <v>0</v>
      </c>
      <c r="AO14" s="31">
        <v>0</v>
      </c>
      <c r="AP14" s="30">
        <v>0</v>
      </c>
      <c r="AQ14" s="31">
        <v>0</v>
      </c>
      <c r="AR14" s="30">
        <v>0</v>
      </c>
      <c r="AS14" s="31">
        <v>0</v>
      </c>
      <c r="AT14" s="30">
        <v>0</v>
      </c>
      <c r="AU14" s="31">
        <v>0</v>
      </c>
      <c r="AV14" s="30">
        <v>93.675979999999996</v>
      </c>
      <c r="AW14" s="32">
        <f t="shared" si="3"/>
        <v>93.675979999999996</v>
      </c>
      <c r="AX14" s="9"/>
      <c r="AY14" s="34"/>
      <c r="AZ14" s="35"/>
      <c r="BA14" s="9"/>
      <c r="BB14" s="36" t="s">
        <v>45</v>
      </c>
      <c r="BC14" s="37">
        <f t="shared" si="4"/>
        <v>93.675979999999996</v>
      </c>
    </row>
    <row r="15" spans="1:55" ht="18" customHeight="1" x14ac:dyDescent="0.3">
      <c r="A15" s="29" t="s">
        <v>46</v>
      </c>
      <c r="B15" s="30">
        <v>421.9307520000001</v>
      </c>
      <c r="C15" s="31">
        <v>28.469376000000004</v>
      </c>
      <c r="D15" s="30">
        <v>29.199360000000002</v>
      </c>
      <c r="E15" s="31">
        <v>36.134208000000001</v>
      </c>
      <c r="F15" s="30">
        <v>64.603584000000012</v>
      </c>
      <c r="G15" s="31">
        <v>60.223680000000002</v>
      </c>
      <c r="H15" s="30">
        <v>129.20716800000002</v>
      </c>
      <c r="I15" s="32">
        <f t="shared" si="0"/>
        <v>769.76812800000027</v>
      </c>
      <c r="J15" s="9"/>
      <c r="K15" s="9"/>
      <c r="L15" s="9"/>
      <c r="M15" s="9"/>
      <c r="N15" s="29" t="s">
        <v>46</v>
      </c>
      <c r="O15" s="31">
        <v>47.448960000000007</v>
      </c>
      <c r="P15" s="30">
        <v>78.473280000000017</v>
      </c>
      <c r="Q15" s="31">
        <v>597.49190399999998</v>
      </c>
      <c r="R15" s="30">
        <v>58.763712000000005</v>
      </c>
      <c r="S15" s="31">
        <v>55.113792000000011</v>
      </c>
      <c r="T15" s="30">
        <v>96.182447999999994</v>
      </c>
      <c r="U15" s="31">
        <v>43.799040000000005</v>
      </c>
      <c r="V15" s="30">
        <v>72.998400000000004</v>
      </c>
      <c r="W15" s="31">
        <v>55.843776000000005</v>
      </c>
      <c r="X15" s="30">
        <v>80.663232000000008</v>
      </c>
      <c r="Y15" s="32">
        <f t="shared" si="1"/>
        <v>1186.778544</v>
      </c>
      <c r="Z15" s="9"/>
      <c r="AA15" s="9"/>
      <c r="AB15" s="9"/>
      <c r="AC15" s="9"/>
      <c r="AD15" s="29" t="s">
        <v>46</v>
      </c>
      <c r="AE15" s="33">
        <v>28.469376000000004</v>
      </c>
      <c r="AF15" s="31">
        <v>851.12240400000007</v>
      </c>
      <c r="AG15" s="33">
        <v>269.18865600000004</v>
      </c>
      <c r="AH15" s="32">
        <f t="shared" si="2"/>
        <v>1148.780436</v>
      </c>
      <c r="AI15" s="9"/>
      <c r="AJ15" s="9"/>
      <c r="AK15" s="9"/>
      <c r="AL15" s="9"/>
      <c r="AM15" s="29" t="s">
        <v>46</v>
      </c>
      <c r="AN15" s="30">
        <v>14.234688000000002</v>
      </c>
      <c r="AO15" s="31">
        <v>149.28172800000002</v>
      </c>
      <c r="AP15" s="30">
        <v>9.4897920000000013</v>
      </c>
      <c r="AQ15" s="31">
        <v>45.624000000000009</v>
      </c>
      <c r="AR15" s="30">
        <v>31.389312000000004</v>
      </c>
      <c r="AS15" s="31">
        <v>121.91942400000001</v>
      </c>
      <c r="AT15" s="30">
        <v>58.033728000000011</v>
      </c>
      <c r="AU15" s="31">
        <v>4.7448960000000007</v>
      </c>
      <c r="AV15" s="30">
        <v>3187.8803931428574</v>
      </c>
      <c r="AW15" s="32">
        <f t="shared" si="3"/>
        <v>3622.5979611428575</v>
      </c>
      <c r="AX15" s="9"/>
      <c r="AY15" s="34"/>
      <c r="AZ15" s="35"/>
      <c r="BA15" s="9"/>
      <c r="BB15" s="36" t="s">
        <v>46</v>
      </c>
      <c r="BC15" s="37">
        <f t="shared" si="4"/>
        <v>6727.9250691428579</v>
      </c>
    </row>
    <row r="16" spans="1:55" ht="18" customHeight="1" x14ac:dyDescent="0.3">
      <c r="A16" s="29" t="s">
        <v>47</v>
      </c>
      <c r="B16" s="30">
        <v>70.897942400000005</v>
      </c>
      <c r="C16" s="31">
        <v>4.7837712000000003</v>
      </c>
      <c r="D16" s="30">
        <v>4.9064319999999997</v>
      </c>
      <c r="E16" s="31">
        <v>6.0717096000000002</v>
      </c>
      <c r="F16" s="30">
        <v>10.855480799999999</v>
      </c>
      <c r="G16" s="31">
        <v>10.119516000000001</v>
      </c>
      <c r="H16" s="30">
        <v>21.710961599999997</v>
      </c>
      <c r="I16" s="32">
        <f t="shared" si="0"/>
        <v>129.34581360000001</v>
      </c>
      <c r="J16" s="9"/>
      <c r="K16" s="9"/>
      <c r="L16" s="9"/>
      <c r="M16" s="9"/>
      <c r="N16" s="29" t="s">
        <v>47</v>
      </c>
      <c r="O16" s="31">
        <v>7.9729519999999994</v>
      </c>
      <c r="P16" s="30">
        <v>13.186036000000001</v>
      </c>
      <c r="Q16" s="31">
        <v>100.39786479999999</v>
      </c>
      <c r="R16" s="30">
        <v>9.8741944000000004</v>
      </c>
      <c r="S16" s="31">
        <v>9.260890400000001</v>
      </c>
      <c r="T16" s="30">
        <v>23.062087200000004</v>
      </c>
      <c r="U16" s="31">
        <v>7.359648</v>
      </c>
      <c r="V16" s="30">
        <v>12.266080000000001</v>
      </c>
      <c r="W16" s="31">
        <v>9.3835512000000012</v>
      </c>
      <c r="X16" s="30">
        <v>13.5540184</v>
      </c>
      <c r="Y16" s="32">
        <f t="shared" si="1"/>
        <v>206.31732239999997</v>
      </c>
      <c r="Z16" s="9"/>
      <c r="AA16" s="9"/>
      <c r="AB16" s="9"/>
      <c r="AC16" s="9"/>
      <c r="AD16" s="29" t="s">
        <v>47</v>
      </c>
      <c r="AE16" s="33">
        <v>4.7837712000000003</v>
      </c>
      <c r="AF16" s="31">
        <v>220.94051664000006</v>
      </c>
      <c r="AG16" s="33">
        <v>52.132696799999998</v>
      </c>
      <c r="AH16" s="32">
        <f t="shared" si="2"/>
        <v>277.85698464000006</v>
      </c>
      <c r="AI16" s="9"/>
      <c r="AJ16" s="9"/>
      <c r="AK16" s="9"/>
      <c r="AL16" s="9"/>
      <c r="AM16" s="29" t="s">
        <v>47</v>
      </c>
      <c r="AN16" s="30">
        <v>2.3918856000000002</v>
      </c>
      <c r="AO16" s="31">
        <v>25.084133600000001</v>
      </c>
      <c r="AP16" s="30">
        <v>1.5945904</v>
      </c>
      <c r="AQ16" s="31">
        <v>7.6662999999999997</v>
      </c>
      <c r="AR16" s="30">
        <v>5.2744143999999995</v>
      </c>
      <c r="AS16" s="31">
        <v>32.315542400000005</v>
      </c>
      <c r="AT16" s="30">
        <v>9.7515336000000001</v>
      </c>
      <c r="AU16" s="31">
        <v>0.79729519999999998</v>
      </c>
      <c r="AV16" s="30">
        <v>337.78182399999997</v>
      </c>
      <c r="AW16" s="32">
        <f t="shared" si="3"/>
        <v>422.65751919999997</v>
      </c>
      <c r="AX16" s="9"/>
      <c r="AY16" s="34"/>
      <c r="AZ16" s="35"/>
      <c r="BA16" s="9"/>
      <c r="BB16" s="36" t="s">
        <v>47</v>
      </c>
      <c r="BC16" s="37">
        <f t="shared" si="4"/>
        <v>1036.17763984</v>
      </c>
    </row>
    <row r="17" spans="1:55" ht="18" customHeight="1" x14ac:dyDescent="0.3">
      <c r="A17" s="29" t="s">
        <v>48</v>
      </c>
      <c r="B17" s="30">
        <v>0</v>
      </c>
      <c r="C17" s="31">
        <v>0</v>
      </c>
      <c r="D17" s="30">
        <v>0</v>
      </c>
      <c r="E17" s="31">
        <v>0</v>
      </c>
      <c r="F17" s="30">
        <v>0</v>
      </c>
      <c r="G17" s="31">
        <v>0</v>
      </c>
      <c r="H17" s="30">
        <v>0</v>
      </c>
      <c r="I17" s="32">
        <f t="shared" si="0"/>
        <v>0</v>
      </c>
      <c r="J17" s="9"/>
      <c r="K17" s="9"/>
      <c r="L17" s="9"/>
      <c r="M17" s="9"/>
      <c r="N17" s="29" t="s">
        <v>48</v>
      </c>
      <c r="O17" s="31">
        <v>0</v>
      </c>
      <c r="P17" s="30">
        <v>0</v>
      </c>
      <c r="Q17" s="31">
        <v>0</v>
      </c>
      <c r="R17" s="30">
        <v>0</v>
      </c>
      <c r="S17" s="31">
        <v>0</v>
      </c>
      <c r="T17" s="30">
        <v>0</v>
      </c>
      <c r="U17" s="31">
        <v>0</v>
      </c>
      <c r="V17" s="30">
        <v>0</v>
      </c>
      <c r="W17" s="31">
        <v>0</v>
      </c>
      <c r="X17" s="30">
        <v>0</v>
      </c>
      <c r="Y17" s="32">
        <f t="shared" si="1"/>
        <v>0</v>
      </c>
      <c r="Z17" s="9"/>
      <c r="AA17" s="9"/>
      <c r="AB17" s="9"/>
      <c r="AC17" s="9"/>
      <c r="AD17" s="29" t="s">
        <v>48</v>
      </c>
      <c r="AE17" s="33">
        <v>0</v>
      </c>
      <c r="AF17" s="31">
        <v>0</v>
      </c>
      <c r="AG17" s="33">
        <v>0</v>
      </c>
      <c r="AH17" s="32">
        <f t="shared" si="2"/>
        <v>0</v>
      </c>
      <c r="AI17" s="9"/>
      <c r="AJ17" s="9"/>
      <c r="AK17" s="9"/>
      <c r="AL17" s="9"/>
      <c r="AM17" s="29" t="s">
        <v>48</v>
      </c>
      <c r="AN17" s="30">
        <v>0</v>
      </c>
      <c r="AO17" s="31">
        <v>0</v>
      </c>
      <c r="AP17" s="30">
        <v>0</v>
      </c>
      <c r="AQ17" s="31">
        <v>0</v>
      </c>
      <c r="AR17" s="30">
        <v>0</v>
      </c>
      <c r="AS17" s="31">
        <v>0</v>
      </c>
      <c r="AT17" s="30">
        <v>0</v>
      </c>
      <c r="AU17" s="31">
        <v>0</v>
      </c>
      <c r="AV17" s="30">
        <v>93.321049371428572</v>
      </c>
      <c r="AW17" s="32">
        <f t="shared" si="3"/>
        <v>93.321049371428572</v>
      </c>
      <c r="AX17" s="9"/>
      <c r="AY17" s="34"/>
      <c r="AZ17" s="35"/>
      <c r="BA17" s="9"/>
      <c r="BB17" s="36" t="s">
        <v>48</v>
      </c>
      <c r="BC17" s="37">
        <f t="shared" si="4"/>
        <v>93.321049371428572</v>
      </c>
    </row>
    <row r="18" spans="1:55" ht="18" customHeight="1" x14ac:dyDescent="0.3">
      <c r="A18" s="29" t="s">
        <v>49</v>
      </c>
      <c r="B18" s="30">
        <v>0</v>
      </c>
      <c r="C18" s="31">
        <v>0</v>
      </c>
      <c r="D18" s="30">
        <v>0</v>
      </c>
      <c r="E18" s="31">
        <v>0</v>
      </c>
      <c r="F18" s="30">
        <v>0</v>
      </c>
      <c r="G18" s="31">
        <v>0</v>
      </c>
      <c r="H18" s="30">
        <v>0</v>
      </c>
      <c r="I18" s="32">
        <f t="shared" si="0"/>
        <v>0</v>
      </c>
      <c r="J18" s="9"/>
      <c r="K18" s="9"/>
      <c r="L18" s="9"/>
      <c r="M18" s="9"/>
      <c r="N18" s="29" t="s">
        <v>49</v>
      </c>
      <c r="O18" s="31">
        <v>0</v>
      </c>
      <c r="P18" s="30">
        <v>0</v>
      </c>
      <c r="Q18" s="31">
        <v>0</v>
      </c>
      <c r="R18" s="30">
        <v>0</v>
      </c>
      <c r="S18" s="31">
        <v>0</v>
      </c>
      <c r="T18" s="30">
        <v>0</v>
      </c>
      <c r="U18" s="31">
        <v>0</v>
      </c>
      <c r="V18" s="30">
        <v>0</v>
      </c>
      <c r="W18" s="31">
        <v>0</v>
      </c>
      <c r="X18" s="30">
        <v>0</v>
      </c>
      <c r="Y18" s="32">
        <f t="shared" si="1"/>
        <v>0</v>
      </c>
      <c r="Z18" s="9"/>
      <c r="AA18" s="9"/>
      <c r="AB18" s="9"/>
      <c r="AC18" s="9"/>
      <c r="AD18" s="29" t="s">
        <v>49</v>
      </c>
      <c r="AE18" s="33">
        <v>0</v>
      </c>
      <c r="AF18" s="31">
        <v>0</v>
      </c>
      <c r="AG18" s="33">
        <v>0</v>
      </c>
      <c r="AH18" s="32">
        <f t="shared" si="2"/>
        <v>0</v>
      </c>
      <c r="AI18" s="9"/>
      <c r="AJ18" s="9"/>
      <c r="AK18" s="9"/>
      <c r="AL18" s="9"/>
      <c r="AM18" s="29" t="s">
        <v>49</v>
      </c>
      <c r="AN18" s="30">
        <v>0</v>
      </c>
      <c r="AO18" s="31">
        <v>0</v>
      </c>
      <c r="AP18" s="30">
        <v>0</v>
      </c>
      <c r="AQ18" s="31">
        <v>0</v>
      </c>
      <c r="AR18" s="30">
        <v>0</v>
      </c>
      <c r="AS18" s="31">
        <v>0</v>
      </c>
      <c r="AT18" s="30">
        <v>0</v>
      </c>
      <c r="AU18" s="31">
        <v>0</v>
      </c>
      <c r="AV18" s="30">
        <v>251.74194000000003</v>
      </c>
      <c r="AW18" s="32">
        <f t="shared" si="3"/>
        <v>251.74194000000003</v>
      </c>
      <c r="AX18" s="9"/>
      <c r="AY18" s="34"/>
      <c r="AZ18" s="35"/>
      <c r="BA18" s="9"/>
      <c r="BB18" s="36" t="s">
        <v>49</v>
      </c>
      <c r="BC18" s="37">
        <f t="shared" si="4"/>
        <v>251.74194000000003</v>
      </c>
    </row>
    <row r="19" spans="1:55" ht="18" customHeight="1" x14ac:dyDescent="0.3">
      <c r="A19" s="29" t="s">
        <v>50</v>
      </c>
      <c r="B19" s="30">
        <v>35.200000000000003</v>
      </c>
      <c r="C19" s="31">
        <v>0</v>
      </c>
      <c r="D19" s="30">
        <v>0</v>
      </c>
      <c r="E19" s="31">
        <v>0</v>
      </c>
      <c r="F19" s="30">
        <v>0</v>
      </c>
      <c r="G19" s="31">
        <v>0</v>
      </c>
      <c r="H19" s="30">
        <v>35.200000000000003</v>
      </c>
      <c r="I19" s="32">
        <f t="shared" si="0"/>
        <v>70.400000000000006</v>
      </c>
      <c r="J19" s="9"/>
      <c r="K19" s="9"/>
      <c r="L19" s="9"/>
      <c r="M19" s="9"/>
      <c r="N19" s="29" t="s">
        <v>50</v>
      </c>
      <c r="O19" s="31">
        <v>0</v>
      </c>
      <c r="P19" s="30">
        <v>0</v>
      </c>
      <c r="Q19" s="31">
        <v>0</v>
      </c>
      <c r="R19" s="30">
        <v>0</v>
      </c>
      <c r="S19" s="31">
        <v>0</v>
      </c>
      <c r="T19" s="30">
        <v>70.400000000000006</v>
      </c>
      <c r="U19" s="31">
        <v>0</v>
      </c>
      <c r="V19" s="30">
        <v>0</v>
      </c>
      <c r="W19" s="31">
        <v>0</v>
      </c>
      <c r="X19" s="30">
        <v>0</v>
      </c>
      <c r="Y19" s="32">
        <f t="shared" si="1"/>
        <v>70.400000000000006</v>
      </c>
      <c r="Z19" s="9"/>
      <c r="AA19" s="9"/>
      <c r="AB19" s="9"/>
      <c r="AC19" s="9"/>
      <c r="AD19" s="29" t="s">
        <v>50</v>
      </c>
      <c r="AE19" s="33">
        <v>0</v>
      </c>
      <c r="AF19" s="31">
        <v>211.2</v>
      </c>
      <c r="AG19" s="33">
        <v>0</v>
      </c>
      <c r="AH19" s="32">
        <f t="shared" si="2"/>
        <v>211.2</v>
      </c>
      <c r="AI19" s="9"/>
      <c r="AJ19" s="9"/>
      <c r="AK19" s="9"/>
      <c r="AL19" s="9"/>
      <c r="AM19" s="29" t="s">
        <v>50</v>
      </c>
      <c r="AN19" s="30">
        <v>0</v>
      </c>
      <c r="AO19" s="31">
        <v>0</v>
      </c>
      <c r="AP19" s="30">
        <v>0</v>
      </c>
      <c r="AQ19" s="31">
        <v>0</v>
      </c>
      <c r="AR19" s="30">
        <v>0</v>
      </c>
      <c r="AS19" s="31">
        <v>70.400000000000006</v>
      </c>
      <c r="AT19" s="30">
        <v>0</v>
      </c>
      <c r="AU19" s="31">
        <v>0</v>
      </c>
      <c r="AV19" s="30">
        <v>216.17032960000003</v>
      </c>
      <c r="AW19" s="32">
        <f t="shared" si="3"/>
        <v>286.57032960000004</v>
      </c>
      <c r="AX19" s="9"/>
      <c r="AY19" s="34"/>
      <c r="AZ19" s="35"/>
      <c r="BA19" s="9"/>
      <c r="BB19" s="36" t="s">
        <v>50</v>
      </c>
      <c r="BC19" s="37">
        <f t="shared" si="4"/>
        <v>638.57032960000004</v>
      </c>
    </row>
    <row r="20" spans="1:55" ht="18" customHeight="1" x14ac:dyDescent="0.3">
      <c r="A20" s="29" t="s">
        <v>51</v>
      </c>
      <c r="B20" s="30">
        <v>14.915999999999999</v>
      </c>
      <c r="C20" s="31">
        <v>0</v>
      </c>
      <c r="D20" s="30">
        <v>0</v>
      </c>
      <c r="E20" s="31">
        <v>0</v>
      </c>
      <c r="F20" s="30">
        <v>0</v>
      </c>
      <c r="G20" s="31">
        <v>0</v>
      </c>
      <c r="H20" s="30">
        <v>14.915999999999999</v>
      </c>
      <c r="I20" s="32">
        <f t="shared" si="0"/>
        <v>29.831999999999997</v>
      </c>
      <c r="J20" s="9"/>
      <c r="K20" s="9"/>
      <c r="L20" s="9"/>
      <c r="M20" s="9"/>
      <c r="N20" s="29" t="s">
        <v>51</v>
      </c>
      <c r="O20" s="31">
        <v>0</v>
      </c>
      <c r="P20" s="30">
        <v>0</v>
      </c>
      <c r="Q20" s="31">
        <v>0</v>
      </c>
      <c r="R20" s="30">
        <v>0</v>
      </c>
      <c r="S20" s="31">
        <v>0</v>
      </c>
      <c r="T20" s="30">
        <v>29.831999999999997</v>
      </c>
      <c r="U20" s="31">
        <v>0</v>
      </c>
      <c r="V20" s="30">
        <v>0</v>
      </c>
      <c r="W20" s="31">
        <v>0</v>
      </c>
      <c r="X20" s="30">
        <v>0</v>
      </c>
      <c r="Y20" s="32">
        <f t="shared" si="1"/>
        <v>29.831999999999997</v>
      </c>
      <c r="Z20" s="9"/>
      <c r="AA20" s="9"/>
      <c r="AB20" s="9"/>
      <c r="AC20" s="9"/>
      <c r="AD20" s="29" t="s">
        <v>51</v>
      </c>
      <c r="AE20" s="33">
        <v>0</v>
      </c>
      <c r="AF20" s="31">
        <v>89.495999999999995</v>
      </c>
      <c r="AG20" s="33">
        <v>0</v>
      </c>
      <c r="AH20" s="32">
        <f t="shared" si="2"/>
        <v>89.495999999999995</v>
      </c>
      <c r="AI20" s="9"/>
      <c r="AJ20" s="9"/>
      <c r="AK20" s="9"/>
      <c r="AL20" s="9"/>
      <c r="AM20" s="29" t="s">
        <v>51</v>
      </c>
      <c r="AN20" s="30">
        <v>0</v>
      </c>
      <c r="AO20" s="31">
        <v>0</v>
      </c>
      <c r="AP20" s="30">
        <v>0</v>
      </c>
      <c r="AQ20" s="31">
        <v>0</v>
      </c>
      <c r="AR20" s="30">
        <v>0</v>
      </c>
      <c r="AS20" s="31">
        <v>29.831999999999997</v>
      </c>
      <c r="AT20" s="30">
        <v>0</v>
      </c>
      <c r="AU20" s="31">
        <v>0</v>
      </c>
      <c r="AV20" s="30">
        <v>59.663999999999994</v>
      </c>
      <c r="AW20" s="32">
        <f t="shared" si="3"/>
        <v>89.495999999999995</v>
      </c>
      <c r="AX20" s="9"/>
      <c r="AY20" s="34"/>
      <c r="AZ20" s="35"/>
      <c r="BA20" s="9"/>
      <c r="BB20" s="36" t="s">
        <v>51</v>
      </c>
      <c r="BC20" s="37">
        <f t="shared" si="4"/>
        <v>238.65599999999998</v>
      </c>
    </row>
    <row r="21" spans="1:55" ht="18" customHeight="1" x14ac:dyDescent="0.3">
      <c r="A21" s="29" t="s">
        <v>52</v>
      </c>
      <c r="B21" s="30">
        <v>5.1418879999999998</v>
      </c>
      <c r="C21" s="31">
        <v>0.34694399999999997</v>
      </c>
      <c r="D21" s="30">
        <v>0.35583999999999999</v>
      </c>
      <c r="E21" s="31">
        <v>0.44035199999999997</v>
      </c>
      <c r="F21" s="30">
        <v>0.787296</v>
      </c>
      <c r="G21" s="31">
        <v>0.73391999999999991</v>
      </c>
      <c r="H21" s="30">
        <v>1.574592</v>
      </c>
      <c r="I21" s="32">
        <f t="shared" si="0"/>
        <v>9.3808319999999981</v>
      </c>
      <c r="J21" s="9"/>
      <c r="K21" s="9"/>
      <c r="L21" s="9"/>
      <c r="M21" s="9"/>
      <c r="N21" s="29" t="s">
        <v>52</v>
      </c>
      <c r="O21" s="31">
        <v>0.57823999999999998</v>
      </c>
      <c r="P21" s="30">
        <v>0.95631999999999995</v>
      </c>
      <c r="Q21" s="31">
        <v>7.281375999999999</v>
      </c>
      <c r="R21" s="30">
        <v>0.71612799999999988</v>
      </c>
      <c r="S21" s="31">
        <v>0.67164800000000002</v>
      </c>
      <c r="T21" s="30">
        <v>0.44035199999999997</v>
      </c>
      <c r="U21" s="31">
        <v>0.53376000000000001</v>
      </c>
      <c r="V21" s="30">
        <v>0.88959999999999995</v>
      </c>
      <c r="W21" s="31">
        <v>0.68054399999999993</v>
      </c>
      <c r="X21" s="30">
        <v>0.98300799999999988</v>
      </c>
      <c r="Y21" s="32">
        <f t="shared" si="1"/>
        <v>13.730975999999997</v>
      </c>
      <c r="Z21" s="9"/>
      <c r="AA21" s="9"/>
      <c r="AB21" s="9"/>
      <c r="AC21" s="9"/>
      <c r="AD21" s="29" t="s">
        <v>52</v>
      </c>
      <c r="AE21" s="33">
        <v>0.34694399999999997</v>
      </c>
      <c r="AF21" s="31">
        <v>2.108352</v>
      </c>
      <c r="AG21" s="33">
        <v>2.5487039999999999</v>
      </c>
      <c r="AH21" s="32">
        <f t="shared" si="2"/>
        <v>5.0039999999999996</v>
      </c>
      <c r="AI21" s="9"/>
      <c r="AJ21" s="9"/>
      <c r="AK21" s="9"/>
      <c r="AL21" s="9"/>
      <c r="AM21" s="29" t="s">
        <v>52</v>
      </c>
      <c r="AN21" s="30">
        <v>0.17347199999999999</v>
      </c>
      <c r="AO21" s="31">
        <v>1.819232</v>
      </c>
      <c r="AP21" s="30">
        <v>0.11564799999999999</v>
      </c>
      <c r="AQ21" s="31">
        <v>0.55600000000000005</v>
      </c>
      <c r="AR21" s="30">
        <v>0.38252799999999998</v>
      </c>
      <c r="AS21" s="31">
        <v>0.23129599999999997</v>
      </c>
      <c r="AT21" s="30">
        <v>0.70723199999999997</v>
      </c>
      <c r="AU21" s="31">
        <v>5.7823999999999993E-2</v>
      </c>
      <c r="AV21" s="30">
        <v>24.321664000000002</v>
      </c>
      <c r="AW21" s="32">
        <f t="shared" si="3"/>
        <v>28.364896000000002</v>
      </c>
      <c r="AX21" s="9"/>
      <c r="AY21" s="34"/>
      <c r="AZ21" s="35"/>
      <c r="BA21" s="9"/>
      <c r="BB21" s="36" t="s">
        <v>52</v>
      </c>
      <c r="BC21" s="37">
        <f t="shared" si="4"/>
        <v>56.480703999999996</v>
      </c>
    </row>
    <row r="22" spans="1:55" ht="18" customHeight="1" x14ac:dyDescent="0.3">
      <c r="A22" s="29" t="s">
        <v>53</v>
      </c>
      <c r="B22" s="30">
        <v>1142.92</v>
      </c>
      <c r="C22" s="31">
        <v>60.024000000000001</v>
      </c>
      <c r="D22" s="30">
        <v>105.042</v>
      </c>
      <c r="E22" s="31">
        <v>73.024000000000001</v>
      </c>
      <c r="F22" s="30">
        <v>189.06</v>
      </c>
      <c r="G22" s="31">
        <v>471.1832</v>
      </c>
      <c r="H22" s="30">
        <v>838.87639999999999</v>
      </c>
      <c r="I22" s="32">
        <f t="shared" si="0"/>
        <v>2880.1295999999998</v>
      </c>
      <c r="J22" s="9"/>
      <c r="K22" s="9"/>
      <c r="L22" s="9"/>
      <c r="M22" s="9"/>
      <c r="N22" s="29" t="s">
        <v>53</v>
      </c>
      <c r="O22" s="31">
        <v>126.03999999999999</v>
      </c>
      <c r="P22" s="30">
        <v>189.06</v>
      </c>
      <c r="Q22" s="31">
        <v>1600.4995999999999</v>
      </c>
      <c r="R22" s="30">
        <v>13</v>
      </c>
      <c r="S22" s="31">
        <v>113.03999999999999</v>
      </c>
      <c r="T22" s="30">
        <v>198.51353999999998</v>
      </c>
      <c r="U22" s="31">
        <v>176.06</v>
      </c>
      <c r="V22" s="30">
        <v>113.03999999999999</v>
      </c>
      <c r="W22" s="31">
        <v>202.06</v>
      </c>
      <c r="X22" s="30">
        <v>380.15199999999999</v>
      </c>
      <c r="Y22" s="32">
        <f t="shared" si="1"/>
        <v>3111.4651399999998</v>
      </c>
      <c r="Z22" s="9"/>
      <c r="AA22" s="9"/>
      <c r="AB22" s="9"/>
      <c r="AC22" s="9"/>
      <c r="AD22" s="29" t="s">
        <v>53</v>
      </c>
      <c r="AE22" s="33">
        <v>192.06119999999999</v>
      </c>
      <c r="AF22" s="31">
        <v>345.55799100000002</v>
      </c>
      <c r="AG22" s="33">
        <v>1168.6739399999999</v>
      </c>
      <c r="AH22" s="32">
        <f t="shared" si="2"/>
        <v>1706.2931309999999</v>
      </c>
      <c r="AI22" s="9"/>
      <c r="AJ22" s="9"/>
      <c r="AK22" s="9"/>
      <c r="AL22" s="9"/>
      <c r="AM22" s="29" t="s">
        <v>53</v>
      </c>
      <c r="AN22" s="30">
        <v>300.12</v>
      </c>
      <c r="AO22" s="31">
        <v>326.12</v>
      </c>
      <c r="AP22" s="30">
        <v>0</v>
      </c>
      <c r="AQ22" s="31">
        <v>300.12</v>
      </c>
      <c r="AR22" s="30">
        <v>300.12</v>
      </c>
      <c r="AS22" s="31">
        <v>295.73863999999998</v>
      </c>
      <c r="AT22" s="30">
        <v>313.12</v>
      </c>
      <c r="AU22" s="31">
        <v>100.03999999999999</v>
      </c>
      <c r="AV22" s="30">
        <v>2801.1070199999999</v>
      </c>
      <c r="AW22" s="32">
        <f t="shared" si="3"/>
        <v>4736.4856600000003</v>
      </c>
      <c r="AX22" s="9"/>
      <c r="AY22" s="34"/>
      <c r="AZ22" s="35"/>
      <c r="BA22" s="9"/>
      <c r="BB22" s="36" t="s">
        <v>53</v>
      </c>
      <c r="BC22" s="37">
        <f t="shared" si="4"/>
        <v>12434.373531000001</v>
      </c>
    </row>
    <row r="23" spans="1:55" ht="18" customHeight="1" x14ac:dyDescent="0.3">
      <c r="A23" s="29" t="s">
        <v>54</v>
      </c>
      <c r="B23" s="30">
        <v>0</v>
      </c>
      <c r="C23" s="31">
        <v>0</v>
      </c>
      <c r="D23" s="30">
        <v>0</v>
      </c>
      <c r="E23" s="31">
        <v>0</v>
      </c>
      <c r="F23" s="30">
        <v>0</v>
      </c>
      <c r="G23" s="31">
        <v>0</v>
      </c>
      <c r="H23" s="30">
        <v>0</v>
      </c>
      <c r="I23" s="32">
        <f t="shared" si="0"/>
        <v>0</v>
      </c>
      <c r="J23" s="9"/>
      <c r="K23" s="9"/>
      <c r="L23" s="9"/>
      <c r="M23" s="9"/>
      <c r="N23" s="29" t="s">
        <v>54</v>
      </c>
      <c r="O23" s="31">
        <v>0</v>
      </c>
      <c r="P23" s="30">
        <v>0</v>
      </c>
      <c r="Q23" s="31">
        <v>0</v>
      </c>
      <c r="R23" s="30">
        <v>0</v>
      </c>
      <c r="S23" s="31">
        <v>0</v>
      </c>
      <c r="T23" s="30">
        <v>9.8098559999999981</v>
      </c>
      <c r="U23" s="31">
        <v>0</v>
      </c>
      <c r="V23" s="30">
        <v>0</v>
      </c>
      <c r="W23" s="31">
        <v>0</v>
      </c>
      <c r="X23" s="30">
        <v>0</v>
      </c>
      <c r="Y23" s="32">
        <f t="shared" si="1"/>
        <v>9.8098559999999981</v>
      </c>
      <c r="Z23" s="9"/>
      <c r="AA23" s="9"/>
      <c r="AB23" s="9"/>
      <c r="AC23" s="9"/>
      <c r="AD23" s="29" t="s">
        <v>54</v>
      </c>
      <c r="AE23" s="33">
        <v>0</v>
      </c>
      <c r="AF23" s="31">
        <v>110.78130239999999</v>
      </c>
      <c r="AG23" s="33">
        <v>9.8098559999999981</v>
      </c>
      <c r="AH23" s="32">
        <f t="shared" si="2"/>
        <v>120.59115839999998</v>
      </c>
      <c r="AI23" s="9"/>
      <c r="AJ23" s="9"/>
      <c r="AK23" s="9"/>
      <c r="AL23" s="9"/>
      <c r="AM23" s="29" t="s">
        <v>54</v>
      </c>
      <c r="AN23" s="30">
        <v>0</v>
      </c>
      <c r="AO23" s="31">
        <v>0</v>
      </c>
      <c r="AP23" s="30">
        <v>0</v>
      </c>
      <c r="AQ23" s="31">
        <v>0</v>
      </c>
      <c r="AR23" s="30">
        <v>0</v>
      </c>
      <c r="AS23" s="31">
        <v>16.816895999999996</v>
      </c>
      <c r="AT23" s="30">
        <v>0</v>
      </c>
      <c r="AU23" s="31">
        <v>0</v>
      </c>
      <c r="AV23" s="30">
        <v>121.05964799999998</v>
      </c>
      <c r="AW23" s="32">
        <f t="shared" si="3"/>
        <v>137.87654399999997</v>
      </c>
      <c r="AX23" s="9"/>
      <c r="AY23" s="34"/>
      <c r="AZ23" s="35"/>
      <c r="BA23" s="9"/>
      <c r="BB23" s="36" t="s">
        <v>54</v>
      </c>
      <c r="BC23" s="37">
        <f t="shared" si="4"/>
        <v>268.27755839999998</v>
      </c>
    </row>
    <row r="24" spans="1:55" ht="18" customHeight="1" x14ac:dyDescent="0.3">
      <c r="A24" s="29" t="s">
        <v>55</v>
      </c>
      <c r="B24" s="30">
        <v>8568.611280000001</v>
      </c>
      <c r="C24" s="31">
        <v>570.33468000000005</v>
      </c>
      <c r="D24" s="30">
        <v>606.36102000000005</v>
      </c>
      <c r="E24" s="31">
        <v>722.32745999999997</v>
      </c>
      <c r="F24" s="30">
        <v>1320.2274600000001</v>
      </c>
      <c r="G24" s="31">
        <v>1375.910052</v>
      </c>
      <c r="H24" s="30">
        <v>2858.5845239999999</v>
      </c>
      <c r="I24" s="32">
        <f t="shared" si="0"/>
        <v>16022.356476000001</v>
      </c>
      <c r="J24" s="9"/>
      <c r="K24" s="9"/>
      <c r="L24" s="9"/>
      <c r="M24" s="9"/>
      <c r="N24" s="29" t="s">
        <v>55</v>
      </c>
      <c r="O24" s="31">
        <v>963.34979999999996</v>
      </c>
      <c r="P24" s="30">
        <v>1583.6882999999998</v>
      </c>
      <c r="Q24" s="31">
        <v>12137.370216000001</v>
      </c>
      <c r="R24" s="30">
        <v>1122.63798</v>
      </c>
      <c r="S24" s="31">
        <v>1102.5505800000001</v>
      </c>
      <c r="T24" s="30">
        <v>1091.0801832000002</v>
      </c>
      <c r="U24" s="31">
        <v>918.64020000000016</v>
      </c>
      <c r="V24" s="30">
        <v>1442.2764</v>
      </c>
      <c r="W24" s="31">
        <v>1160.22714</v>
      </c>
      <c r="X24" s="30">
        <v>1719.3614999999998</v>
      </c>
      <c r="Y24" s="32">
        <f t="shared" si="1"/>
        <v>23241.182299199998</v>
      </c>
      <c r="Z24" s="9"/>
      <c r="AA24" s="9"/>
      <c r="AB24" s="9"/>
      <c r="AC24" s="9"/>
      <c r="AD24" s="29" t="s">
        <v>55</v>
      </c>
      <c r="AE24" s="33">
        <v>635.31997200000001</v>
      </c>
      <c r="AF24" s="31">
        <v>7066.8093952799991</v>
      </c>
      <c r="AG24" s="33">
        <v>4872.2675472000001</v>
      </c>
      <c r="AH24" s="32">
        <f t="shared" si="2"/>
        <v>12574.396914479999</v>
      </c>
      <c r="AI24" s="9"/>
      <c r="AJ24" s="9"/>
      <c r="AK24" s="9"/>
      <c r="AL24" s="9"/>
      <c r="AM24" s="29" t="s">
        <v>55</v>
      </c>
      <c r="AN24" s="30">
        <v>418.12722000000002</v>
      </c>
      <c r="AO24" s="31">
        <v>2996.1958199999999</v>
      </c>
      <c r="AP24" s="30">
        <v>180.26267999999999</v>
      </c>
      <c r="AQ24" s="31">
        <v>1014.3807</v>
      </c>
      <c r="AR24" s="30">
        <v>743.98667999999998</v>
      </c>
      <c r="AS24" s="31">
        <v>1044.7312512000001</v>
      </c>
      <c r="AT24" s="30">
        <v>1256.5048200000001</v>
      </c>
      <c r="AU24" s="31">
        <v>139.37574000000001</v>
      </c>
      <c r="AV24" s="30">
        <v>46959.504421742851</v>
      </c>
      <c r="AW24" s="32">
        <f t="shared" si="3"/>
        <v>54753.069332942854</v>
      </c>
      <c r="AX24" s="9"/>
      <c r="AY24" s="34"/>
      <c r="AZ24" s="35"/>
      <c r="BA24" s="9"/>
      <c r="BB24" s="36" t="s">
        <v>55</v>
      </c>
      <c r="BC24" s="37">
        <f t="shared" si="4"/>
        <v>106591.00502262285</v>
      </c>
    </row>
    <row r="25" spans="1:55" ht="18" customHeight="1" x14ac:dyDescent="0.3">
      <c r="A25" s="29" t="s">
        <v>56</v>
      </c>
      <c r="B25" s="30">
        <v>316.62083999999999</v>
      </c>
      <c r="C25" s="31">
        <v>20.797919999999998</v>
      </c>
      <c r="D25" s="30">
        <v>21.331199999999999</v>
      </c>
      <c r="E25" s="31">
        <v>26.732759999999999</v>
      </c>
      <c r="F25" s="30">
        <v>48.201480000000004</v>
      </c>
      <c r="G25" s="31">
        <v>44.330999999999996</v>
      </c>
      <c r="H25" s="30">
        <v>97.744560000000007</v>
      </c>
      <c r="I25" s="32">
        <f t="shared" si="0"/>
        <v>575.75976000000003</v>
      </c>
      <c r="J25" s="9"/>
      <c r="K25" s="9"/>
      <c r="L25" s="9"/>
      <c r="M25" s="9"/>
      <c r="N25" s="29" t="s">
        <v>56</v>
      </c>
      <c r="O25" s="31">
        <v>35.333999999999996</v>
      </c>
      <c r="P25" s="30">
        <v>58.333799999999997</v>
      </c>
      <c r="Q25" s="31">
        <v>445.54548</v>
      </c>
      <c r="R25" s="30">
        <v>43.264439999999993</v>
      </c>
      <c r="S25" s="31">
        <v>40.598039999999997</v>
      </c>
      <c r="T25" s="30">
        <v>39.947498133333333</v>
      </c>
      <c r="U25" s="31">
        <v>32.6676</v>
      </c>
      <c r="V25" s="30">
        <v>53.663399999999996</v>
      </c>
      <c r="W25" s="31">
        <v>42.137519999999995</v>
      </c>
      <c r="X25" s="30">
        <v>58.92743999999999</v>
      </c>
      <c r="Y25" s="32">
        <f t="shared" si="1"/>
        <v>850.41921813333329</v>
      </c>
      <c r="Z25" s="9"/>
      <c r="AA25" s="9"/>
      <c r="AB25" s="9"/>
      <c r="AC25" s="9"/>
      <c r="AD25" s="29" t="s">
        <v>56</v>
      </c>
      <c r="AE25" s="33">
        <v>21.804119999999998</v>
      </c>
      <c r="AF25" s="31">
        <v>275.61950991999998</v>
      </c>
      <c r="AG25" s="33">
        <v>169.01805813333334</v>
      </c>
      <c r="AH25" s="32">
        <f t="shared" si="2"/>
        <v>466.44168805333334</v>
      </c>
      <c r="AI25" s="9"/>
      <c r="AJ25" s="9"/>
      <c r="AK25" s="9"/>
      <c r="AL25" s="9"/>
      <c r="AM25" s="29" t="s">
        <v>56</v>
      </c>
      <c r="AN25" s="30">
        <v>10.398959999999999</v>
      </c>
      <c r="AO25" s="31">
        <v>109.72655999999999</v>
      </c>
      <c r="AP25" s="30">
        <v>6.9326399999999992</v>
      </c>
      <c r="AQ25" s="31">
        <v>33.33</v>
      </c>
      <c r="AR25" s="30">
        <v>22.931039999999999</v>
      </c>
      <c r="AS25" s="31">
        <v>36.519116799999999</v>
      </c>
      <c r="AT25" s="30">
        <v>42.731160000000003</v>
      </c>
      <c r="AU25" s="31">
        <v>3.4663199999999996</v>
      </c>
      <c r="AV25" s="30">
        <v>1741.1677777333334</v>
      </c>
      <c r="AW25" s="32">
        <f t="shared" si="3"/>
        <v>2007.2035745333333</v>
      </c>
      <c r="AX25" s="9"/>
      <c r="AY25" s="34"/>
      <c r="AZ25" s="35"/>
      <c r="BA25" s="9"/>
      <c r="BB25" s="36" t="s">
        <v>56</v>
      </c>
      <c r="BC25" s="37">
        <f t="shared" si="4"/>
        <v>3899.82424072</v>
      </c>
    </row>
    <row r="26" spans="1:55" ht="18" customHeight="1" x14ac:dyDescent="0.3">
      <c r="A26" s="29" t="s">
        <v>57</v>
      </c>
      <c r="B26" s="30">
        <v>0</v>
      </c>
      <c r="C26" s="31">
        <v>0</v>
      </c>
      <c r="D26" s="30">
        <v>0</v>
      </c>
      <c r="E26" s="31">
        <v>0</v>
      </c>
      <c r="F26" s="30">
        <v>0</v>
      </c>
      <c r="G26" s="31">
        <v>0</v>
      </c>
      <c r="H26" s="30">
        <v>0</v>
      </c>
      <c r="I26" s="32">
        <f t="shared" si="0"/>
        <v>0</v>
      </c>
      <c r="J26" s="9"/>
      <c r="K26" s="9"/>
      <c r="L26" s="9"/>
      <c r="M26" s="9"/>
      <c r="N26" s="29" t="s">
        <v>57</v>
      </c>
      <c r="O26" s="31">
        <v>0</v>
      </c>
      <c r="P26" s="30">
        <v>0</v>
      </c>
      <c r="Q26" s="31">
        <v>0</v>
      </c>
      <c r="R26" s="30">
        <v>0</v>
      </c>
      <c r="S26" s="31">
        <v>0</v>
      </c>
      <c r="T26" s="30">
        <v>0</v>
      </c>
      <c r="U26" s="31">
        <v>0</v>
      </c>
      <c r="V26" s="30">
        <v>0</v>
      </c>
      <c r="W26" s="31">
        <v>0</v>
      </c>
      <c r="X26" s="30">
        <v>0</v>
      </c>
      <c r="Y26" s="32">
        <f t="shared" si="1"/>
        <v>0</v>
      </c>
      <c r="Z26" s="9"/>
      <c r="AA26" s="9"/>
      <c r="AB26" s="9"/>
      <c r="AC26" s="9"/>
      <c r="AD26" s="29" t="s">
        <v>57</v>
      </c>
      <c r="AE26" s="33">
        <v>0</v>
      </c>
      <c r="AF26" s="31">
        <v>0</v>
      </c>
      <c r="AG26" s="33">
        <v>0</v>
      </c>
      <c r="AH26" s="32">
        <f t="shared" si="2"/>
        <v>0</v>
      </c>
      <c r="AI26" s="9"/>
      <c r="AJ26" s="9"/>
      <c r="AK26" s="9"/>
      <c r="AL26" s="9"/>
      <c r="AM26" s="29" t="s">
        <v>57</v>
      </c>
      <c r="AN26" s="30">
        <v>0</v>
      </c>
      <c r="AO26" s="31">
        <v>0</v>
      </c>
      <c r="AP26" s="30">
        <v>0</v>
      </c>
      <c r="AQ26" s="31">
        <v>0</v>
      </c>
      <c r="AR26" s="30">
        <v>0</v>
      </c>
      <c r="AS26" s="31">
        <v>0</v>
      </c>
      <c r="AT26" s="30">
        <v>0</v>
      </c>
      <c r="AU26" s="31">
        <v>0</v>
      </c>
      <c r="AV26" s="30">
        <v>26.618831999999994</v>
      </c>
      <c r="AW26" s="32">
        <f t="shared" si="3"/>
        <v>26.618831999999994</v>
      </c>
      <c r="AX26" s="9"/>
      <c r="AY26" s="34"/>
      <c r="AZ26" s="35"/>
      <c r="BA26" s="9"/>
      <c r="BB26" s="36" t="s">
        <v>57</v>
      </c>
      <c r="BC26" s="37">
        <f t="shared" si="4"/>
        <v>26.618831999999994</v>
      </c>
    </row>
    <row r="27" spans="1:55" ht="18" customHeight="1" x14ac:dyDescent="0.3">
      <c r="A27" s="29" t="s">
        <v>58</v>
      </c>
      <c r="B27" s="30">
        <v>0</v>
      </c>
      <c r="C27" s="31">
        <v>0</v>
      </c>
      <c r="D27" s="30">
        <v>0</v>
      </c>
      <c r="E27" s="31">
        <v>0</v>
      </c>
      <c r="F27" s="30">
        <v>0</v>
      </c>
      <c r="G27" s="31">
        <v>0</v>
      </c>
      <c r="H27" s="30">
        <v>0</v>
      </c>
      <c r="I27" s="32">
        <f t="shared" si="0"/>
        <v>0</v>
      </c>
      <c r="J27" s="9"/>
      <c r="K27" s="9"/>
      <c r="L27" s="9"/>
      <c r="M27" s="9"/>
      <c r="N27" s="29" t="s">
        <v>58</v>
      </c>
      <c r="O27" s="31">
        <v>0</v>
      </c>
      <c r="P27" s="30">
        <v>0</v>
      </c>
      <c r="Q27" s="31">
        <v>0</v>
      </c>
      <c r="R27" s="30">
        <v>0</v>
      </c>
      <c r="S27" s="31">
        <v>0</v>
      </c>
      <c r="T27" s="30">
        <v>0</v>
      </c>
      <c r="U27" s="31">
        <v>0</v>
      </c>
      <c r="V27" s="30">
        <v>0</v>
      </c>
      <c r="W27" s="31">
        <v>0</v>
      </c>
      <c r="X27" s="30">
        <v>0</v>
      </c>
      <c r="Y27" s="32">
        <f t="shared" si="1"/>
        <v>0</v>
      </c>
      <c r="Z27" s="9"/>
      <c r="AA27" s="9"/>
      <c r="AB27" s="9"/>
      <c r="AC27" s="9"/>
      <c r="AD27" s="29" t="s">
        <v>58</v>
      </c>
      <c r="AE27" s="33">
        <v>0</v>
      </c>
      <c r="AF27" s="31">
        <v>0</v>
      </c>
      <c r="AG27" s="33">
        <v>0</v>
      </c>
      <c r="AH27" s="32">
        <f t="shared" si="2"/>
        <v>0</v>
      </c>
      <c r="AI27" s="9"/>
      <c r="AJ27" s="9"/>
      <c r="AK27" s="9"/>
      <c r="AL27" s="9"/>
      <c r="AM27" s="29" t="s">
        <v>58</v>
      </c>
      <c r="AN27" s="30">
        <v>0</v>
      </c>
      <c r="AO27" s="31">
        <v>0</v>
      </c>
      <c r="AP27" s="30">
        <v>0</v>
      </c>
      <c r="AQ27" s="31">
        <v>0</v>
      </c>
      <c r="AR27" s="30">
        <v>0</v>
      </c>
      <c r="AS27" s="31">
        <v>0</v>
      </c>
      <c r="AT27" s="30">
        <v>0</v>
      </c>
      <c r="AU27" s="31">
        <v>0</v>
      </c>
      <c r="AV27" s="30">
        <v>0</v>
      </c>
      <c r="AW27" s="32">
        <f t="shared" si="3"/>
        <v>0</v>
      </c>
      <c r="AX27" s="9"/>
      <c r="AY27" s="34"/>
      <c r="AZ27" s="35"/>
      <c r="BA27" s="9"/>
      <c r="BB27" s="36" t="s">
        <v>58</v>
      </c>
      <c r="BC27" s="37">
        <f t="shared" si="4"/>
        <v>0</v>
      </c>
    </row>
    <row r="28" spans="1:55" ht="18" customHeight="1" x14ac:dyDescent="0.3">
      <c r="A28" s="29" t="s">
        <v>59</v>
      </c>
      <c r="B28" s="30">
        <v>0</v>
      </c>
      <c r="C28" s="31">
        <v>0</v>
      </c>
      <c r="D28" s="30">
        <v>0</v>
      </c>
      <c r="E28" s="31">
        <v>0</v>
      </c>
      <c r="F28" s="30">
        <v>0</v>
      </c>
      <c r="G28" s="31">
        <v>0</v>
      </c>
      <c r="H28" s="30">
        <v>0</v>
      </c>
      <c r="I28" s="32">
        <f t="shared" si="0"/>
        <v>0</v>
      </c>
      <c r="J28" s="9"/>
      <c r="K28" s="9"/>
      <c r="L28" s="9"/>
      <c r="M28" s="9"/>
      <c r="N28" s="29" t="s">
        <v>59</v>
      </c>
      <c r="O28" s="31">
        <v>0</v>
      </c>
      <c r="P28" s="30">
        <v>0</v>
      </c>
      <c r="Q28" s="31">
        <v>0</v>
      </c>
      <c r="R28" s="30">
        <v>0</v>
      </c>
      <c r="S28" s="31">
        <v>0</v>
      </c>
      <c r="T28" s="30">
        <v>0</v>
      </c>
      <c r="U28" s="31">
        <v>0</v>
      </c>
      <c r="V28" s="30">
        <v>0</v>
      </c>
      <c r="W28" s="31">
        <v>0</v>
      </c>
      <c r="X28" s="30">
        <v>0</v>
      </c>
      <c r="Y28" s="32">
        <f t="shared" si="1"/>
        <v>0</v>
      </c>
      <c r="Z28" s="9"/>
      <c r="AA28" s="9"/>
      <c r="AB28" s="9"/>
      <c r="AC28" s="9"/>
      <c r="AD28" s="29" t="s">
        <v>59</v>
      </c>
      <c r="AE28" s="33">
        <v>0</v>
      </c>
      <c r="AF28" s="31">
        <v>0</v>
      </c>
      <c r="AG28" s="33">
        <v>0</v>
      </c>
      <c r="AH28" s="32">
        <f t="shared" si="2"/>
        <v>0</v>
      </c>
      <c r="AI28" s="9"/>
      <c r="AJ28" s="9"/>
      <c r="AK28" s="9"/>
      <c r="AL28" s="9"/>
      <c r="AM28" s="29" t="s">
        <v>59</v>
      </c>
      <c r="AN28" s="30">
        <v>0</v>
      </c>
      <c r="AO28" s="31">
        <v>0</v>
      </c>
      <c r="AP28" s="30">
        <v>0</v>
      </c>
      <c r="AQ28" s="31">
        <v>0</v>
      </c>
      <c r="AR28" s="30">
        <v>0</v>
      </c>
      <c r="AS28" s="31">
        <v>0</v>
      </c>
      <c r="AT28" s="30">
        <v>0</v>
      </c>
      <c r="AU28" s="31">
        <v>0</v>
      </c>
      <c r="AV28" s="30">
        <v>0</v>
      </c>
      <c r="AW28" s="32">
        <f t="shared" si="3"/>
        <v>0</v>
      </c>
      <c r="AX28" s="9"/>
      <c r="AY28" s="34"/>
      <c r="AZ28" s="35"/>
      <c r="BA28" s="9"/>
      <c r="BB28" s="36" t="s">
        <v>59</v>
      </c>
      <c r="BC28" s="37">
        <f t="shared" si="4"/>
        <v>0</v>
      </c>
    </row>
    <row r="29" spans="1:55" ht="18" customHeight="1" x14ac:dyDescent="0.3">
      <c r="A29" s="29" t="s">
        <v>60</v>
      </c>
      <c r="B29" s="30">
        <v>0</v>
      </c>
      <c r="C29" s="31">
        <v>0</v>
      </c>
      <c r="D29" s="30">
        <v>0</v>
      </c>
      <c r="E29" s="31">
        <v>0</v>
      </c>
      <c r="F29" s="30">
        <v>0</v>
      </c>
      <c r="G29" s="31">
        <v>0</v>
      </c>
      <c r="H29" s="30">
        <v>0</v>
      </c>
      <c r="I29" s="32">
        <f t="shared" si="0"/>
        <v>0</v>
      </c>
      <c r="J29" s="9"/>
      <c r="K29" s="9"/>
      <c r="L29" s="9"/>
      <c r="M29" s="9"/>
      <c r="N29" s="29" t="s">
        <v>60</v>
      </c>
      <c r="O29" s="31">
        <v>0</v>
      </c>
      <c r="P29" s="30">
        <v>0</v>
      </c>
      <c r="Q29" s="31">
        <v>0</v>
      </c>
      <c r="R29" s="30">
        <v>0</v>
      </c>
      <c r="S29" s="31">
        <v>0</v>
      </c>
      <c r="T29" s="30">
        <v>0</v>
      </c>
      <c r="U29" s="31">
        <v>0</v>
      </c>
      <c r="V29" s="30">
        <v>0</v>
      </c>
      <c r="W29" s="31">
        <v>0</v>
      </c>
      <c r="X29" s="30">
        <v>0</v>
      </c>
      <c r="Y29" s="32">
        <f t="shared" si="1"/>
        <v>0</v>
      </c>
      <c r="Z29" s="9"/>
      <c r="AA29" s="9"/>
      <c r="AB29" s="9"/>
      <c r="AC29" s="9"/>
      <c r="AD29" s="29" t="s">
        <v>60</v>
      </c>
      <c r="AE29" s="33">
        <v>0</v>
      </c>
      <c r="AF29" s="31">
        <v>0</v>
      </c>
      <c r="AG29" s="33">
        <v>0</v>
      </c>
      <c r="AH29" s="32">
        <f t="shared" si="2"/>
        <v>0</v>
      </c>
      <c r="AI29" s="9"/>
      <c r="AJ29" s="9"/>
      <c r="AK29" s="9"/>
      <c r="AL29" s="9"/>
      <c r="AM29" s="29" t="s">
        <v>60</v>
      </c>
      <c r="AN29" s="30">
        <v>0</v>
      </c>
      <c r="AO29" s="31">
        <v>0</v>
      </c>
      <c r="AP29" s="30">
        <v>0</v>
      </c>
      <c r="AQ29" s="31">
        <v>0</v>
      </c>
      <c r="AR29" s="30">
        <v>0</v>
      </c>
      <c r="AS29" s="31">
        <v>0</v>
      </c>
      <c r="AT29" s="30">
        <v>0</v>
      </c>
      <c r="AU29" s="31">
        <v>0</v>
      </c>
      <c r="AV29" s="30">
        <v>0</v>
      </c>
      <c r="AW29" s="32">
        <f t="shared" si="3"/>
        <v>0</v>
      </c>
      <c r="AX29" s="9"/>
      <c r="AY29" s="34"/>
      <c r="AZ29" s="35"/>
      <c r="BA29" s="9"/>
      <c r="BB29" s="36" t="s">
        <v>60</v>
      </c>
      <c r="BC29" s="37">
        <f t="shared" si="4"/>
        <v>0</v>
      </c>
    </row>
    <row r="30" spans="1:55" ht="18" customHeight="1" x14ac:dyDescent="0.3">
      <c r="A30" s="29" t="s">
        <v>61</v>
      </c>
      <c r="B30" s="38">
        <v>34056.361199999999</v>
      </c>
      <c r="C30" s="39">
        <v>1797.4656</v>
      </c>
      <c r="D30" s="38">
        <v>2718.6959999999999</v>
      </c>
      <c r="E30" s="39">
        <v>2324.6747999999998</v>
      </c>
      <c r="F30" s="38">
        <v>5463.3204000000005</v>
      </c>
      <c r="G30" s="39">
        <v>10837.446</v>
      </c>
      <c r="H30" s="38">
        <v>20274.016799999998</v>
      </c>
      <c r="I30" s="40">
        <f t="shared" si="0"/>
        <v>77471.980800000005</v>
      </c>
      <c r="J30" s="9"/>
      <c r="K30" s="9"/>
      <c r="L30" s="9"/>
      <c r="M30" s="9"/>
      <c r="N30" s="29" t="s">
        <v>61</v>
      </c>
      <c r="O30" s="39">
        <v>3732.8759999999997</v>
      </c>
      <c r="P30" s="38">
        <v>5750.4179999999997</v>
      </c>
      <c r="Q30" s="39">
        <v>47468.576399999998</v>
      </c>
      <c r="R30" s="38">
        <v>1584.9372000000001</v>
      </c>
      <c r="S30" s="39">
        <v>3522.9851999999996</v>
      </c>
      <c r="T30" s="38">
        <v>5570.9613999999992</v>
      </c>
      <c r="U30" s="39">
        <v>4664.1239999999998</v>
      </c>
      <c r="V30" s="38">
        <v>3893.1900000000005</v>
      </c>
      <c r="W30" s="39">
        <v>5650.5455999999995</v>
      </c>
      <c r="X30" s="38">
        <v>9321.3791999999994</v>
      </c>
      <c r="Y30" s="40">
        <f t="shared" si="1"/>
        <v>91159.992999999988</v>
      </c>
      <c r="Z30" s="9"/>
      <c r="AA30" s="9"/>
      <c r="AB30" s="9"/>
      <c r="AC30" s="9"/>
      <c r="AD30" s="29" t="s">
        <v>61</v>
      </c>
      <c r="AE30" s="41">
        <v>4775.7635999999993</v>
      </c>
      <c r="AF30" s="39">
        <v>24547.880189999996</v>
      </c>
      <c r="AG30" s="41">
        <v>30243.062200000004</v>
      </c>
      <c r="AH30" s="40">
        <f t="shared" si="2"/>
        <v>59566.705990000002</v>
      </c>
      <c r="AI30" s="9"/>
      <c r="AJ30" s="9"/>
      <c r="AK30" s="9"/>
      <c r="AL30" s="9"/>
      <c r="AM30" s="29" t="s">
        <v>61</v>
      </c>
      <c r="AN30" s="38">
        <v>6335.4528</v>
      </c>
      <c r="AO30" s="39">
        <v>9867.9768000000004</v>
      </c>
      <c r="AP30" s="38">
        <v>196.43520000000004</v>
      </c>
      <c r="AQ30" s="39">
        <v>6985.2</v>
      </c>
      <c r="AR30" s="38">
        <v>6690.5472</v>
      </c>
      <c r="AS30" s="39">
        <v>8086.5959999999995</v>
      </c>
      <c r="AT30" s="38">
        <v>7610.6268</v>
      </c>
      <c r="AU30" s="39">
        <v>2111.8175999999999</v>
      </c>
      <c r="AV30" s="38">
        <v>119636.93197142861</v>
      </c>
      <c r="AW30" s="40">
        <f t="shared" si="3"/>
        <v>167521.58437142862</v>
      </c>
      <c r="AX30" s="9"/>
      <c r="AY30" s="42"/>
      <c r="AZ30" s="35"/>
      <c r="BA30" s="9"/>
      <c r="BB30" s="36" t="s">
        <v>61</v>
      </c>
      <c r="BC30" s="37">
        <f t="shared" si="4"/>
        <v>395720.26416142867</v>
      </c>
    </row>
    <row r="31" spans="1:55" ht="18" customHeight="1" x14ac:dyDescent="0.3">
      <c r="A31" s="29" t="s">
        <v>62</v>
      </c>
      <c r="B31" s="30">
        <v>1228.81908</v>
      </c>
      <c r="C31" s="31">
        <v>77.394540000000006</v>
      </c>
      <c r="D31" s="30">
        <v>95.894400000000005</v>
      </c>
      <c r="E31" s="31">
        <v>96.721069999999997</v>
      </c>
      <c r="F31" s="30">
        <v>194.77161000000001</v>
      </c>
      <c r="G31" s="31">
        <v>294.15645000000001</v>
      </c>
      <c r="H31" s="30">
        <v>556.63522000000012</v>
      </c>
      <c r="I31" s="32">
        <f t="shared" si="0"/>
        <v>2544.39237</v>
      </c>
      <c r="J31" s="9"/>
      <c r="K31" s="9"/>
      <c r="L31" s="9"/>
      <c r="M31" s="9"/>
      <c r="N31" s="29" t="s">
        <v>62</v>
      </c>
      <c r="O31" s="31">
        <v>138.24690000000001</v>
      </c>
      <c r="P31" s="30">
        <v>221.36895000000001</v>
      </c>
      <c r="Q31" s="31">
        <v>1745.3614100000002</v>
      </c>
      <c r="R31" s="30">
        <v>117.31673000000001</v>
      </c>
      <c r="S31" s="31">
        <v>148.31743</v>
      </c>
      <c r="T31" s="30">
        <v>345.06898999999999</v>
      </c>
      <c r="U31" s="31">
        <v>150.24760000000001</v>
      </c>
      <c r="V31" s="30">
        <v>182.61400000000003</v>
      </c>
      <c r="W31" s="31">
        <v>182.60129000000001</v>
      </c>
      <c r="X31" s="30">
        <v>299.08453000000003</v>
      </c>
      <c r="Y31" s="32">
        <f t="shared" si="1"/>
        <v>3530.2278300000003</v>
      </c>
      <c r="Z31" s="9"/>
      <c r="AA31" s="9"/>
      <c r="AB31" s="9"/>
      <c r="AC31" s="9"/>
      <c r="AD31" s="29" t="s">
        <v>62</v>
      </c>
      <c r="AE31" s="33">
        <v>126.61854</v>
      </c>
      <c r="AF31" s="31">
        <v>2840.1686879999997</v>
      </c>
      <c r="AG31" s="33">
        <v>1056.2398100000003</v>
      </c>
      <c r="AH31" s="32">
        <f t="shared" si="2"/>
        <v>4023.0270380000002</v>
      </c>
      <c r="AI31" s="9"/>
      <c r="AJ31" s="9"/>
      <c r="AK31" s="9"/>
      <c r="AL31" s="9"/>
      <c r="AM31" s="29" t="s">
        <v>62</v>
      </c>
      <c r="AN31" s="30">
        <v>141.29727</v>
      </c>
      <c r="AO31" s="31">
        <v>409.52737000000002</v>
      </c>
      <c r="AP31" s="30">
        <v>18.198180000000001</v>
      </c>
      <c r="AQ31" s="31">
        <v>201.49125000000001</v>
      </c>
      <c r="AR31" s="30">
        <v>174.19398000000001</v>
      </c>
      <c r="AS31" s="31">
        <v>502.30708000000004</v>
      </c>
      <c r="AT31" s="30">
        <v>229.91687000000002</v>
      </c>
      <c r="AU31" s="31">
        <v>47.099090000000004</v>
      </c>
      <c r="AV31" s="30">
        <v>6236.3922171428567</v>
      </c>
      <c r="AW31" s="32">
        <f t="shared" si="3"/>
        <v>7960.4233071428571</v>
      </c>
      <c r="AX31" s="9"/>
      <c r="AY31" s="34"/>
      <c r="AZ31" s="35"/>
      <c r="BA31" s="9"/>
      <c r="BB31" s="36" t="s">
        <v>62</v>
      </c>
      <c r="BC31" s="37">
        <f t="shared" si="4"/>
        <v>18058.070545142858</v>
      </c>
    </row>
    <row r="32" spans="1:55" ht="18" customHeight="1" x14ac:dyDescent="0.3">
      <c r="A32" s="29" t="s">
        <v>63</v>
      </c>
      <c r="B32" s="30">
        <v>83.866432000000003</v>
      </c>
      <c r="C32" s="31">
        <v>4.8572160000000002</v>
      </c>
      <c r="D32" s="30">
        <v>4.9817600000000004</v>
      </c>
      <c r="E32" s="31">
        <v>6.1649279999999997</v>
      </c>
      <c r="F32" s="30">
        <v>11.022144000000001</v>
      </c>
      <c r="G32" s="31">
        <v>10.27488</v>
      </c>
      <c r="H32" s="30">
        <v>33.924287999999997</v>
      </c>
      <c r="I32" s="32">
        <f t="shared" si="0"/>
        <v>155.09164799999999</v>
      </c>
      <c r="J32" s="9"/>
      <c r="K32" s="9"/>
      <c r="L32" s="9"/>
      <c r="M32" s="9"/>
      <c r="N32" s="29" t="s">
        <v>63</v>
      </c>
      <c r="O32" s="31">
        <v>8.0953599999999994</v>
      </c>
      <c r="P32" s="30">
        <v>13.388480000000001</v>
      </c>
      <c r="Q32" s="31">
        <v>101.93926399999999</v>
      </c>
      <c r="R32" s="30">
        <v>10.025791999999999</v>
      </c>
      <c r="S32" s="31">
        <v>9.4030720000000017</v>
      </c>
      <c r="T32" s="30">
        <v>29.924927999999998</v>
      </c>
      <c r="U32" s="31">
        <v>7.4726400000000002</v>
      </c>
      <c r="V32" s="30">
        <v>12.4544</v>
      </c>
      <c r="W32" s="31">
        <v>9.5276160000000001</v>
      </c>
      <c r="X32" s="30">
        <v>13.762112</v>
      </c>
      <c r="Y32" s="32">
        <f t="shared" si="1"/>
        <v>215.993664</v>
      </c>
      <c r="Z32" s="9"/>
      <c r="AA32" s="9"/>
      <c r="AB32" s="9"/>
      <c r="AC32" s="9"/>
      <c r="AD32" s="29" t="s">
        <v>63</v>
      </c>
      <c r="AE32" s="33">
        <v>4.8572160000000002</v>
      </c>
      <c r="AF32" s="31">
        <v>100.79692799999999</v>
      </c>
      <c r="AG32" s="33">
        <v>35.681855999999996</v>
      </c>
      <c r="AH32" s="32">
        <f t="shared" si="2"/>
        <v>141.33599999999998</v>
      </c>
      <c r="AI32" s="9"/>
      <c r="AJ32" s="9"/>
      <c r="AK32" s="9"/>
      <c r="AL32" s="9"/>
      <c r="AM32" s="29" t="s">
        <v>63</v>
      </c>
      <c r="AN32" s="30">
        <v>2.4286080000000001</v>
      </c>
      <c r="AO32" s="31">
        <v>25.469248</v>
      </c>
      <c r="AP32" s="30">
        <v>1.6190720000000001</v>
      </c>
      <c r="AQ32" s="31">
        <v>7.7839999999999998</v>
      </c>
      <c r="AR32" s="30">
        <v>5.3553920000000002</v>
      </c>
      <c r="AS32" s="31">
        <v>26.998143999999996</v>
      </c>
      <c r="AT32" s="30">
        <v>9.9012480000000007</v>
      </c>
      <c r="AU32" s="31">
        <v>0.80953600000000003</v>
      </c>
      <c r="AV32" s="30">
        <v>409.28921599999995</v>
      </c>
      <c r="AW32" s="32">
        <f t="shared" si="3"/>
        <v>489.65446399999996</v>
      </c>
      <c r="AX32" s="9"/>
      <c r="AY32" s="34"/>
      <c r="AZ32" s="35"/>
      <c r="BA32" s="9"/>
      <c r="BB32" s="36" t="s">
        <v>63</v>
      </c>
      <c r="BC32" s="37">
        <f t="shared" si="4"/>
        <v>1002.0757759999999</v>
      </c>
    </row>
    <row r="33" spans="1:55" ht="18" customHeight="1" x14ac:dyDescent="0.3">
      <c r="A33" s="29" t="s">
        <v>64</v>
      </c>
      <c r="B33" s="30">
        <v>1461.12</v>
      </c>
      <c r="C33" s="31">
        <v>98.927999999999997</v>
      </c>
      <c r="D33" s="30">
        <v>173.124</v>
      </c>
      <c r="E33" s="31">
        <v>98.927999999999997</v>
      </c>
      <c r="F33" s="30">
        <v>247.32</v>
      </c>
      <c r="G33" s="31">
        <v>755.15039999999999</v>
      </c>
      <c r="H33" s="30">
        <v>1281.4007999999999</v>
      </c>
      <c r="I33" s="32">
        <f t="shared" si="0"/>
        <v>4115.9712</v>
      </c>
      <c r="J33" s="9"/>
      <c r="K33" s="9"/>
      <c r="L33" s="9"/>
      <c r="M33" s="9"/>
      <c r="N33" s="29" t="s">
        <v>64</v>
      </c>
      <c r="O33" s="31">
        <v>164.88</v>
      </c>
      <c r="P33" s="30">
        <v>247.32</v>
      </c>
      <c r="Q33" s="31">
        <v>2059.3512000000001</v>
      </c>
      <c r="R33" s="30">
        <v>0</v>
      </c>
      <c r="S33" s="31">
        <v>164.88</v>
      </c>
      <c r="T33" s="30">
        <v>546.17059199999994</v>
      </c>
      <c r="U33" s="31">
        <v>247.32</v>
      </c>
      <c r="V33" s="30">
        <v>164.88</v>
      </c>
      <c r="W33" s="31">
        <v>247.32</v>
      </c>
      <c r="X33" s="30">
        <v>626.54399999999998</v>
      </c>
      <c r="Y33" s="32">
        <f t="shared" si="1"/>
        <v>4468.6657920000007</v>
      </c>
      <c r="Z33" s="9"/>
      <c r="AA33" s="9"/>
      <c r="AB33" s="9"/>
      <c r="AC33" s="9"/>
      <c r="AD33" s="29" t="s">
        <v>64</v>
      </c>
      <c r="AE33" s="33">
        <v>252.2664</v>
      </c>
      <c r="AF33" s="31">
        <v>1409.1443568</v>
      </c>
      <c r="AG33" s="33">
        <v>1747.5793919999999</v>
      </c>
      <c r="AH33" s="32">
        <f t="shared" si="2"/>
        <v>3408.9901487999996</v>
      </c>
      <c r="AI33" s="9"/>
      <c r="AJ33" s="9"/>
      <c r="AK33" s="9"/>
      <c r="AL33" s="9"/>
      <c r="AM33" s="29" t="s">
        <v>64</v>
      </c>
      <c r="AN33" s="30">
        <v>494.64</v>
      </c>
      <c r="AO33" s="31">
        <v>494.64</v>
      </c>
      <c r="AP33" s="30">
        <v>0</v>
      </c>
      <c r="AQ33" s="31">
        <v>494.64</v>
      </c>
      <c r="AR33" s="30">
        <v>494.64</v>
      </c>
      <c r="AS33" s="31">
        <v>738.03187200000002</v>
      </c>
      <c r="AT33" s="30">
        <v>494.64</v>
      </c>
      <c r="AU33" s="31">
        <v>164.88</v>
      </c>
      <c r="AV33" s="30">
        <v>3335.4562560000004</v>
      </c>
      <c r="AW33" s="32">
        <f t="shared" si="3"/>
        <v>6711.5681280000008</v>
      </c>
      <c r="AX33" s="9"/>
      <c r="AY33" s="34"/>
      <c r="AZ33" s="35"/>
      <c r="BA33" s="9"/>
      <c r="BB33" s="36" t="s">
        <v>64</v>
      </c>
      <c r="BC33" s="37">
        <f t="shared" si="4"/>
        <v>18705.195268800002</v>
      </c>
    </row>
    <row r="34" spans="1:55" ht="18" customHeight="1" x14ac:dyDescent="0.3">
      <c r="A34" s="29" t="s">
        <v>65</v>
      </c>
      <c r="B34" s="30">
        <v>3540.5878800000005</v>
      </c>
      <c r="C34" s="31">
        <v>233.37894000000003</v>
      </c>
      <c r="D34" s="30">
        <v>255.87840000000003</v>
      </c>
      <c r="E34" s="31">
        <v>294.70127000000002</v>
      </c>
      <c r="F34" s="30">
        <v>548.73621000000003</v>
      </c>
      <c r="G34" s="31">
        <v>624.12345000000005</v>
      </c>
      <c r="H34" s="30">
        <v>1264.5644200000002</v>
      </c>
      <c r="I34" s="32">
        <f t="shared" si="0"/>
        <v>6761.9705700000013</v>
      </c>
      <c r="J34" s="9"/>
      <c r="K34" s="9"/>
      <c r="L34" s="9"/>
      <c r="M34" s="9"/>
      <c r="N34" s="29" t="s">
        <v>65</v>
      </c>
      <c r="O34" s="31">
        <v>398.22090000000003</v>
      </c>
      <c r="P34" s="30">
        <v>651.32595000000015</v>
      </c>
      <c r="Q34" s="31">
        <v>5019.0340099999994</v>
      </c>
      <c r="R34" s="30">
        <v>439.28453000000002</v>
      </c>
      <c r="S34" s="31">
        <v>450.28723000000002</v>
      </c>
      <c r="T34" s="30">
        <v>614.43182999999999</v>
      </c>
      <c r="U34" s="31">
        <v>390.22360000000003</v>
      </c>
      <c r="V34" s="30">
        <v>582.57400000000007</v>
      </c>
      <c r="W34" s="31">
        <v>488.57069000000007</v>
      </c>
      <c r="X34" s="30">
        <v>741.04033000000004</v>
      </c>
      <c r="Y34" s="32">
        <f t="shared" si="1"/>
        <v>9774.9930700000004</v>
      </c>
      <c r="Z34" s="9"/>
      <c r="AA34" s="9"/>
      <c r="AB34" s="9"/>
      <c r="AC34" s="9"/>
      <c r="AD34" s="29" t="s">
        <v>65</v>
      </c>
      <c r="AE34" s="33">
        <v>282.60293999999999</v>
      </c>
      <c r="AF34" s="31">
        <v>4594.187844000001</v>
      </c>
      <c r="AG34" s="33">
        <v>2273.50785</v>
      </c>
      <c r="AH34" s="32">
        <f t="shared" si="2"/>
        <v>7150.2986340000007</v>
      </c>
      <c r="AI34" s="9"/>
      <c r="AJ34" s="9"/>
      <c r="AK34" s="9"/>
      <c r="AL34" s="9"/>
      <c r="AM34" s="29" t="s">
        <v>65</v>
      </c>
      <c r="AN34" s="30">
        <v>219.28946999999999</v>
      </c>
      <c r="AO34" s="31">
        <v>1227.4455700000001</v>
      </c>
      <c r="AP34" s="30">
        <v>70.192980000000006</v>
      </c>
      <c r="AQ34" s="31">
        <v>451.46624999999995</v>
      </c>
      <c r="AR34" s="30">
        <v>346.17678000000001</v>
      </c>
      <c r="AS34" s="31">
        <v>728.66691999999989</v>
      </c>
      <c r="AT34" s="30">
        <v>547.88507000000004</v>
      </c>
      <c r="AU34" s="31">
        <v>73.096490000000003</v>
      </c>
      <c r="AV34" s="30">
        <v>17609.580852457148</v>
      </c>
      <c r="AW34" s="32">
        <f t="shared" si="3"/>
        <v>21273.80038245715</v>
      </c>
      <c r="AX34" s="9"/>
      <c r="AY34" s="34"/>
      <c r="AZ34" s="35"/>
      <c r="BA34" s="9"/>
      <c r="BB34" s="36" t="s">
        <v>65</v>
      </c>
      <c r="BC34" s="37">
        <f t="shared" si="4"/>
        <v>44961.062656457158</v>
      </c>
    </row>
    <row r="35" spans="1:55" ht="18" customHeight="1" x14ac:dyDescent="0.3">
      <c r="A35" s="29" t="s">
        <v>66</v>
      </c>
      <c r="B35" s="30">
        <v>66.789055999999988</v>
      </c>
      <c r="C35" s="31">
        <v>4.5065279999999994</v>
      </c>
      <c r="D35" s="30">
        <v>4.6220799999999986</v>
      </c>
      <c r="E35" s="31">
        <v>5.7198239999999991</v>
      </c>
      <c r="F35" s="30">
        <v>10.226351999999999</v>
      </c>
      <c r="G35" s="31">
        <v>9.533039999999998</v>
      </c>
      <c r="H35" s="30">
        <v>20.452703999999997</v>
      </c>
      <c r="I35" s="32">
        <f t="shared" si="0"/>
        <v>121.84958399999998</v>
      </c>
      <c r="J35" s="9"/>
      <c r="K35" s="9"/>
      <c r="L35" s="9"/>
      <c r="M35" s="9"/>
      <c r="N35" s="29" t="s">
        <v>66</v>
      </c>
      <c r="O35" s="31">
        <v>7.5108799999999984</v>
      </c>
      <c r="P35" s="30">
        <v>12.421839999999996</v>
      </c>
      <c r="Q35" s="31">
        <v>94.579311999999973</v>
      </c>
      <c r="R35" s="30">
        <v>9.3019359999999978</v>
      </c>
      <c r="S35" s="31">
        <v>8.7241759999999982</v>
      </c>
      <c r="T35" s="30">
        <v>35.743943999999999</v>
      </c>
      <c r="U35" s="31">
        <v>6.9331199999999988</v>
      </c>
      <c r="V35" s="30">
        <v>11.555199999999997</v>
      </c>
      <c r="W35" s="31">
        <v>8.8397279999999974</v>
      </c>
      <c r="X35" s="30">
        <v>12.768495999999997</v>
      </c>
      <c r="Y35" s="32">
        <f t="shared" si="1"/>
        <v>208.37863199999995</v>
      </c>
      <c r="Z35" s="9"/>
      <c r="AA35" s="9"/>
      <c r="AB35" s="9"/>
      <c r="AC35" s="9"/>
      <c r="AD35" s="29" t="s">
        <v>66</v>
      </c>
      <c r="AE35" s="33">
        <v>4.5065279999999994</v>
      </c>
      <c r="AF35" s="31">
        <v>366.44392200000004</v>
      </c>
      <c r="AG35" s="33">
        <v>63.129767999999991</v>
      </c>
      <c r="AH35" s="32">
        <f t="shared" si="2"/>
        <v>434.08021800000006</v>
      </c>
      <c r="AI35" s="9"/>
      <c r="AJ35" s="9"/>
      <c r="AK35" s="9"/>
      <c r="AL35" s="9"/>
      <c r="AM35" s="29" t="s">
        <v>66</v>
      </c>
      <c r="AN35" s="30">
        <v>2.2532639999999997</v>
      </c>
      <c r="AO35" s="31">
        <v>23.630383999999996</v>
      </c>
      <c r="AP35" s="30">
        <v>1.5021759999999997</v>
      </c>
      <c r="AQ35" s="31">
        <v>7.2219999999999986</v>
      </c>
      <c r="AR35" s="30">
        <v>4.9687359999999989</v>
      </c>
      <c r="AS35" s="31">
        <v>54.474271999999999</v>
      </c>
      <c r="AT35" s="30">
        <v>9.1863839999999986</v>
      </c>
      <c r="AU35" s="31">
        <v>0.75108799999999987</v>
      </c>
      <c r="AV35" s="30">
        <v>571.36669085714288</v>
      </c>
      <c r="AW35" s="32">
        <f t="shared" si="3"/>
        <v>675.35499485714286</v>
      </c>
      <c r="AX35" s="9"/>
      <c r="AY35" s="34"/>
      <c r="AZ35" s="35"/>
      <c r="BA35" s="9"/>
      <c r="BB35" s="36" t="s">
        <v>66</v>
      </c>
      <c r="BC35" s="37">
        <f t="shared" si="4"/>
        <v>1439.6634288571429</v>
      </c>
    </row>
    <row r="36" spans="1:55" ht="18" customHeight="1" x14ac:dyDescent="0.3">
      <c r="A36" s="29" t="s">
        <v>67</v>
      </c>
      <c r="B36" s="30">
        <v>549.40000000000009</v>
      </c>
      <c r="C36" s="31">
        <v>26.46</v>
      </c>
      <c r="D36" s="30">
        <v>46.305</v>
      </c>
      <c r="E36" s="31">
        <v>32.18</v>
      </c>
      <c r="F36" s="30">
        <v>83.31</v>
      </c>
      <c r="G36" s="31">
        <v>207.69800000000001</v>
      </c>
      <c r="H36" s="30">
        <v>415.53100000000001</v>
      </c>
      <c r="I36" s="32">
        <f t="shared" si="0"/>
        <v>1360.884</v>
      </c>
      <c r="J36" s="9"/>
      <c r="K36" s="9"/>
      <c r="L36" s="9"/>
      <c r="M36" s="9"/>
      <c r="N36" s="29" t="s">
        <v>67</v>
      </c>
      <c r="O36" s="31">
        <v>55.54</v>
      </c>
      <c r="P36" s="30">
        <v>83.31</v>
      </c>
      <c r="Q36" s="31">
        <v>705.24900000000002</v>
      </c>
      <c r="R36" s="30">
        <v>5.72</v>
      </c>
      <c r="S36" s="31">
        <v>49.82</v>
      </c>
      <c r="T36" s="30">
        <v>209.34765999999999</v>
      </c>
      <c r="U36" s="31">
        <v>77.59</v>
      </c>
      <c r="V36" s="30">
        <v>49.82</v>
      </c>
      <c r="W36" s="31">
        <v>89.03</v>
      </c>
      <c r="X36" s="30">
        <v>167.58</v>
      </c>
      <c r="Y36" s="32">
        <f t="shared" si="1"/>
        <v>1493.0066599999998</v>
      </c>
      <c r="Z36" s="9"/>
      <c r="AA36" s="9"/>
      <c r="AB36" s="9"/>
      <c r="AC36" s="9"/>
      <c r="AD36" s="29" t="s">
        <v>67</v>
      </c>
      <c r="AE36" s="33">
        <v>84.632999999999996</v>
      </c>
      <c r="AF36" s="31">
        <v>768.03828900000008</v>
      </c>
      <c r="AG36" s="33">
        <v>545.24865999999997</v>
      </c>
      <c r="AH36" s="32">
        <f t="shared" si="2"/>
        <v>1397.9199490000001</v>
      </c>
      <c r="AI36" s="9"/>
      <c r="AJ36" s="9"/>
      <c r="AK36" s="9"/>
      <c r="AL36" s="9"/>
      <c r="AM36" s="29" t="s">
        <v>67</v>
      </c>
      <c r="AN36" s="30">
        <v>132.30000000000001</v>
      </c>
      <c r="AO36" s="31">
        <v>143.74</v>
      </c>
      <c r="AP36" s="30">
        <v>0</v>
      </c>
      <c r="AQ36" s="31">
        <v>132.30000000000001</v>
      </c>
      <c r="AR36" s="30">
        <v>132.30000000000001</v>
      </c>
      <c r="AS36" s="31">
        <v>273.76456000000002</v>
      </c>
      <c r="AT36" s="30">
        <v>138.02000000000001</v>
      </c>
      <c r="AU36" s="31">
        <v>44.1</v>
      </c>
      <c r="AV36" s="30">
        <v>1421.60238</v>
      </c>
      <c r="AW36" s="32">
        <f t="shared" si="3"/>
        <v>2418.1269400000001</v>
      </c>
      <c r="AX36" s="9"/>
      <c r="AY36" s="34"/>
      <c r="AZ36" s="35"/>
      <c r="BA36" s="9"/>
      <c r="BB36" s="36" t="s">
        <v>67</v>
      </c>
      <c r="BC36" s="37">
        <f t="shared" si="4"/>
        <v>6669.9375490000002</v>
      </c>
    </row>
    <row r="37" spans="1:55" ht="18" customHeight="1" x14ac:dyDescent="0.3">
      <c r="A37" s="29" t="s">
        <v>68</v>
      </c>
      <c r="B37" s="30">
        <v>53.173456800000011</v>
      </c>
      <c r="C37" s="31">
        <v>3.5878284000000003</v>
      </c>
      <c r="D37" s="30">
        <v>3.6798240000000004</v>
      </c>
      <c r="E37" s="31">
        <v>4.5537822000000006</v>
      </c>
      <c r="F37" s="30">
        <v>8.1416106000000017</v>
      </c>
      <c r="G37" s="31">
        <v>7.5896370000000015</v>
      </c>
      <c r="H37" s="30">
        <v>16.283221200000003</v>
      </c>
      <c r="I37" s="32">
        <f t="shared" si="0"/>
        <v>97.009360200000017</v>
      </c>
      <c r="J37" s="9"/>
      <c r="K37" s="9"/>
      <c r="L37" s="9"/>
      <c r="M37" s="9"/>
      <c r="N37" s="29" t="s">
        <v>68</v>
      </c>
      <c r="O37" s="31">
        <v>5.9797140000000004</v>
      </c>
      <c r="P37" s="30">
        <v>9.8895270000000011</v>
      </c>
      <c r="Q37" s="31">
        <v>75.298398600000013</v>
      </c>
      <c r="R37" s="30">
        <v>7.4056458000000012</v>
      </c>
      <c r="S37" s="31">
        <v>6.9456678000000007</v>
      </c>
      <c r="T37" s="30">
        <v>4.5537822000000006</v>
      </c>
      <c r="U37" s="31">
        <v>5.5197360000000009</v>
      </c>
      <c r="V37" s="30">
        <v>9.1995600000000017</v>
      </c>
      <c r="W37" s="31">
        <v>7.0376634000000013</v>
      </c>
      <c r="X37" s="30">
        <v>10.165513800000001</v>
      </c>
      <c r="Y37" s="32">
        <f t="shared" si="1"/>
        <v>141.99520860000004</v>
      </c>
      <c r="Z37" s="9"/>
      <c r="AA37" s="9"/>
      <c r="AB37" s="9"/>
      <c r="AC37" s="9"/>
      <c r="AD37" s="29" t="s">
        <v>68</v>
      </c>
      <c r="AE37" s="33">
        <v>3.5878284000000003</v>
      </c>
      <c r="AF37" s="31">
        <v>21.802957200000002</v>
      </c>
      <c r="AG37" s="33">
        <v>26.356739400000002</v>
      </c>
      <c r="AH37" s="32">
        <f t="shared" si="2"/>
        <v>51.747525000000003</v>
      </c>
      <c r="AI37" s="9"/>
      <c r="AJ37" s="9"/>
      <c r="AK37" s="9"/>
      <c r="AL37" s="9"/>
      <c r="AM37" s="29" t="s">
        <v>68</v>
      </c>
      <c r="AN37" s="30">
        <v>1.7939142000000001</v>
      </c>
      <c r="AO37" s="31">
        <v>18.813100200000001</v>
      </c>
      <c r="AP37" s="30">
        <v>1.1959428000000001</v>
      </c>
      <c r="AQ37" s="31">
        <v>5.7497250000000006</v>
      </c>
      <c r="AR37" s="30">
        <v>3.9558108000000005</v>
      </c>
      <c r="AS37" s="31">
        <v>2.3918856000000002</v>
      </c>
      <c r="AT37" s="30">
        <v>7.3136502000000014</v>
      </c>
      <c r="AU37" s="31">
        <v>0.59797140000000004</v>
      </c>
      <c r="AV37" s="30">
        <v>251.51597040000001</v>
      </c>
      <c r="AW37" s="32">
        <f t="shared" si="3"/>
        <v>293.32797060000001</v>
      </c>
      <c r="AX37" s="9"/>
      <c r="AY37" s="34"/>
      <c r="AZ37" s="35"/>
      <c r="BA37" s="9"/>
      <c r="BB37" s="36" t="s">
        <v>68</v>
      </c>
      <c r="BC37" s="37">
        <f t="shared" si="4"/>
        <v>584.08006440000008</v>
      </c>
    </row>
    <row r="38" spans="1:55" ht="18" customHeight="1" x14ac:dyDescent="0.3">
      <c r="A38" s="29" t="s">
        <v>69</v>
      </c>
      <c r="B38" s="30">
        <v>638.88254400000005</v>
      </c>
      <c r="C38" s="31">
        <v>33.739272</v>
      </c>
      <c r="D38" s="30">
        <v>53.770920000000004</v>
      </c>
      <c r="E38" s="31">
        <v>41.419076000000004</v>
      </c>
      <c r="F38" s="30">
        <v>99.828348000000005</v>
      </c>
      <c r="G38" s="31">
        <v>223.09646000000001</v>
      </c>
      <c r="H38" s="30">
        <v>430.16769599999992</v>
      </c>
      <c r="I38" s="32">
        <f t="shared" si="0"/>
        <v>1520.9043160000001</v>
      </c>
      <c r="J38" s="9"/>
      <c r="K38" s="9"/>
      <c r="L38" s="9"/>
      <c r="M38" s="9"/>
      <c r="N38" s="29" t="s">
        <v>69</v>
      </c>
      <c r="O38" s="31">
        <v>67.672119999999993</v>
      </c>
      <c r="P38" s="30">
        <v>103.37466000000001</v>
      </c>
      <c r="Q38" s="31">
        <v>858.02038799999991</v>
      </c>
      <c r="R38" s="30">
        <v>20.745163999999999</v>
      </c>
      <c r="S38" s="31">
        <v>63.911924000000006</v>
      </c>
      <c r="T38" s="30">
        <v>163.61619200000001</v>
      </c>
      <c r="U38" s="31">
        <v>88.788880000000006</v>
      </c>
      <c r="V38" s="30">
        <v>68.484800000000007</v>
      </c>
      <c r="W38" s="31">
        <v>103.308572</v>
      </c>
      <c r="X38" s="30">
        <v>188.20460400000002</v>
      </c>
      <c r="Y38" s="32">
        <f t="shared" si="1"/>
        <v>1726.1273039999999</v>
      </c>
      <c r="Z38" s="9"/>
      <c r="AA38" s="9"/>
      <c r="AB38" s="9"/>
      <c r="AC38" s="9"/>
      <c r="AD38" s="29" t="s">
        <v>69</v>
      </c>
      <c r="AE38" s="33">
        <v>91.912271999999987</v>
      </c>
      <c r="AF38" s="31">
        <v>496.67650739999993</v>
      </c>
      <c r="AG38" s="33">
        <v>580.5527679999999</v>
      </c>
      <c r="AH38" s="32">
        <f t="shared" si="2"/>
        <v>1169.1415473999998</v>
      </c>
      <c r="AI38" s="9"/>
      <c r="AJ38" s="9"/>
      <c r="AK38" s="9"/>
      <c r="AL38" s="9"/>
      <c r="AM38" s="29" t="s">
        <v>69</v>
      </c>
      <c r="AN38" s="30">
        <v>135.93963600000001</v>
      </c>
      <c r="AO38" s="31">
        <v>181.90951600000002</v>
      </c>
      <c r="AP38" s="30">
        <v>2.4264239999999999</v>
      </c>
      <c r="AQ38" s="31">
        <v>143.96549999999999</v>
      </c>
      <c r="AR38" s="30">
        <v>140.325864</v>
      </c>
      <c r="AS38" s="31">
        <v>210.66790399999999</v>
      </c>
      <c r="AT38" s="30">
        <v>152.85851600000001</v>
      </c>
      <c r="AU38" s="31">
        <v>45.313212</v>
      </c>
      <c r="AV38" s="30">
        <v>1997.9336024000002</v>
      </c>
      <c r="AW38" s="32">
        <f t="shared" si="3"/>
        <v>3011.3401744000003</v>
      </c>
      <c r="AX38" s="9"/>
      <c r="AY38" s="34"/>
      <c r="AZ38" s="35"/>
      <c r="BA38" s="9"/>
      <c r="BB38" s="36" t="s">
        <v>69</v>
      </c>
      <c r="BC38" s="37">
        <f t="shared" si="4"/>
        <v>7427.5133417999996</v>
      </c>
    </row>
    <row r="39" spans="1:55" ht="18" customHeight="1" x14ac:dyDescent="0.3">
      <c r="A39" s="29" t="s">
        <v>70</v>
      </c>
      <c r="B39" s="30">
        <v>0</v>
      </c>
      <c r="C39" s="31">
        <v>0</v>
      </c>
      <c r="D39" s="30">
        <v>0</v>
      </c>
      <c r="E39" s="31">
        <v>0</v>
      </c>
      <c r="F39" s="30">
        <v>0</v>
      </c>
      <c r="G39" s="31">
        <v>0</v>
      </c>
      <c r="H39" s="30">
        <v>0</v>
      </c>
      <c r="I39" s="32">
        <f t="shared" si="0"/>
        <v>0</v>
      </c>
      <c r="J39" s="9"/>
      <c r="K39" s="9"/>
      <c r="L39" s="9"/>
      <c r="M39" s="9"/>
      <c r="N39" s="29" t="s">
        <v>70</v>
      </c>
      <c r="O39" s="31">
        <v>0</v>
      </c>
      <c r="P39" s="30">
        <v>0</v>
      </c>
      <c r="Q39" s="31">
        <v>0</v>
      </c>
      <c r="R39" s="30">
        <v>0</v>
      </c>
      <c r="S39" s="31">
        <v>0</v>
      </c>
      <c r="T39" s="30">
        <v>0</v>
      </c>
      <c r="U39" s="31">
        <v>0</v>
      </c>
      <c r="V39" s="30">
        <v>0</v>
      </c>
      <c r="W39" s="31">
        <v>0</v>
      </c>
      <c r="X39" s="30">
        <v>0</v>
      </c>
      <c r="Y39" s="32">
        <f t="shared" si="1"/>
        <v>0</v>
      </c>
      <c r="Z39" s="9"/>
      <c r="AA39" s="9"/>
      <c r="AB39" s="9"/>
      <c r="AC39" s="9"/>
      <c r="AD39" s="29" t="s">
        <v>70</v>
      </c>
      <c r="AE39" s="33">
        <v>0</v>
      </c>
      <c r="AF39" s="31">
        <v>0</v>
      </c>
      <c r="AG39" s="33">
        <v>0</v>
      </c>
      <c r="AH39" s="32">
        <f t="shared" si="2"/>
        <v>0</v>
      </c>
      <c r="AI39" s="9"/>
      <c r="AJ39" s="9"/>
      <c r="AK39" s="9"/>
      <c r="AL39" s="9"/>
      <c r="AM39" s="29" t="s">
        <v>70</v>
      </c>
      <c r="AN39" s="30">
        <v>0</v>
      </c>
      <c r="AO39" s="31">
        <v>0</v>
      </c>
      <c r="AP39" s="30">
        <v>0</v>
      </c>
      <c r="AQ39" s="31">
        <v>0</v>
      </c>
      <c r="AR39" s="30">
        <v>0</v>
      </c>
      <c r="AS39" s="31">
        <v>0</v>
      </c>
      <c r="AT39" s="30">
        <v>0</v>
      </c>
      <c r="AU39" s="31">
        <v>0</v>
      </c>
      <c r="AV39" s="30">
        <v>34.382460000000002</v>
      </c>
      <c r="AW39" s="32">
        <f t="shared" si="3"/>
        <v>34.382460000000002</v>
      </c>
      <c r="AX39" s="9"/>
      <c r="AY39" s="34"/>
      <c r="AZ39" s="35"/>
      <c r="BA39" s="9"/>
      <c r="BB39" s="36" t="s">
        <v>70</v>
      </c>
      <c r="BC39" s="37">
        <f t="shared" si="4"/>
        <v>34.382460000000002</v>
      </c>
    </row>
    <row r="40" spans="1:55" ht="18" customHeight="1" x14ac:dyDescent="0.3">
      <c r="A40" s="29" t="s">
        <v>71</v>
      </c>
      <c r="B40" s="30">
        <v>452.81679999999994</v>
      </c>
      <c r="C40" s="31">
        <v>29.335799999999995</v>
      </c>
      <c r="D40" s="30">
        <v>32.506199999999993</v>
      </c>
      <c r="E40" s="31">
        <v>37.255499999999998</v>
      </c>
      <c r="F40" s="30">
        <v>70.101299999999981</v>
      </c>
      <c r="G40" s="31">
        <v>81.398019999999988</v>
      </c>
      <c r="H40" s="30">
        <v>165.63943999999998</v>
      </c>
      <c r="I40" s="32">
        <f t="shared" si="0"/>
        <v>869.05305999999996</v>
      </c>
      <c r="J40" s="9"/>
      <c r="K40" s="9"/>
      <c r="L40" s="9"/>
      <c r="M40" s="9"/>
      <c r="N40" s="29" t="s">
        <v>71</v>
      </c>
      <c r="O40" s="31">
        <v>50.733799999999988</v>
      </c>
      <c r="P40" s="30">
        <v>82.766699999999986</v>
      </c>
      <c r="Q40" s="31">
        <v>639.95725999999991</v>
      </c>
      <c r="R40" s="30">
        <v>54.581699999999991</v>
      </c>
      <c r="S40" s="31">
        <v>56.812699999999992</v>
      </c>
      <c r="T40" s="30">
        <v>61.14129733333332</v>
      </c>
      <c r="U40" s="31">
        <v>50.1828</v>
      </c>
      <c r="V40" s="30">
        <v>73.14439999999999</v>
      </c>
      <c r="W40" s="31">
        <v>63.022499999999994</v>
      </c>
      <c r="X40" s="30">
        <v>94.802499999999981</v>
      </c>
      <c r="Y40" s="32">
        <f t="shared" si="1"/>
        <v>1227.1456573333332</v>
      </c>
      <c r="Z40" s="9"/>
      <c r="AA40" s="9"/>
      <c r="AB40" s="9"/>
      <c r="AC40" s="9"/>
      <c r="AD40" s="29" t="s">
        <v>71</v>
      </c>
      <c r="AE40" s="33">
        <v>37.271519999999995</v>
      </c>
      <c r="AF40" s="31">
        <v>384.35966559999997</v>
      </c>
      <c r="AG40" s="33">
        <v>276.62033733333328</v>
      </c>
      <c r="AH40" s="32">
        <f t="shared" si="2"/>
        <v>698.25152293333326</v>
      </c>
      <c r="AI40" s="9"/>
      <c r="AJ40" s="9"/>
      <c r="AK40" s="9"/>
      <c r="AL40" s="9"/>
      <c r="AM40" s="29" t="s">
        <v>71</v>
      </c>
      <c r="AN40" s="30">
        <v>29.6907</v>
      </c>
      <c r="AO40" s="31">
        <v>154.85249999999996</v>
      </c>
      <c r="AP40" s="30">
        <v>8.6657999999999973</v>
      </c>
      <c r="AQ40" s="31">
        <v>58.354499999999994</v>
      </c>
      <c r="AR40" s="30">
        <v>45.355799999999995</v>
      </c>
      <c r="AS40" s="31">
        <v>64.160623999999984</v>
      </c>
      <c r="AT40" s="30">
        <v>70.607100000000003</v>
      </c>
      <c r="AU40" s="31">
        <v>9.8968999999999987</v>
      </c>
      <c r="AV40" s="30">
        <v>3422.4220453333332</v>
      </c>
      <c r="AW40" s="32">
        <f t="shared" si="3"/>
        <v>3864.0059693333333</v>
      </c>
      <c r="AX40" s="9"/>
      <c r="AY40" s="34"/>
      <c r="AZ40" s="35"/>
      <c r="BA40" s="9"/>
      <c r="BB40" s="36" t="s">
        <v>71</v>
      </c>
      <c r="BC40" s="37">
        <f t="shared" si="4"/>
        <v>6658.4562096</v>
      </c>
    </row>
    <row r="41" spans="1:55" ht="18" customHeight="1" x14ac:dyDescent="0.3">
      <c r="A41" s="29" t="s">
        <v>72</v>
      </c>
      <c r="B41" s="30">
        <v>0</v>
      </c>
      <c r="C41" s="31">
        <v>0</v>
      </c>
      <c r="D41" s="30">
        <v>0</v>
      </c>
      <c r="E41" s="31">
        <v>0</v>
      </c>
      <c r="F41" s="30">
        <v>0</v>
      </c>
      <c r="G41" s="31">
        <v>0</v>
      </c>
      <c r="H41" s="30">
        <v>0</v>
      </c>
      <c r="I41" s="32">
        <f t="shared" si="0"/>
        <v>0</v>
      </c>
      <c r="J41" s="9"/>
      <c r="K41" s="9"/>
      <c r="L41" s="9"/>
      <c r="M41" s="9"/>
      <c r="N41" s="29" t="s">
        <v>72</v>
      </c>
      <c r="O41" s="31">
        <v>0</v>
      </c>
      <c r="P41" s="30">
        <v>0</v>
      </c>
      <c r="Q41" s="31">
        <v>0</v>
      </c>
      <c r="R41" s="30">
        <v>0</v>
      </c>
      <c r="S41" s="31">
        <v>0</v>
      </c>
      <c r="T41" s="30">
        <v>0</v>
      </c>
      <c r="U41" s="31">
        <v>0</v>
      </c>
      <c r="V41" s="30">
        <v>0</v>
      </c>
      <c r="W41" s="31">
        <v>0</v>
      </c>
      <c r="X41" s="30">
        <v>0</v>
      </c>
      <c r="Y41" s="32">
        <f t="shared" si="1"/>
        <v>0</v>
      </c>
      <c r="Z41" s="9"/>
      <c r="AA41" s="9"/>
      <c r="AB41" s="9"/>
      <c r="AC41" s="9"/>
      <c r="AD41" s="29" t="s">
        <v>72</v>
      </c>
      <c r="AE41" s="33">
        <v>0</v>
      </c>
      <c r="AF41" s="31">
        <v>0</v>
      </c>
      <c r="AG41" s="33">
        <v>0</v>
      </c>
      <c r="AH41" s="32">
        <f t="shared" si="2"/>
        <v>0</v>
      </c>
      <c r="AI41" s="9"/>
      <c r="AJ41" s="9"/>
      <c r="AK41" s="9"/>
      <c r="AL41" s="9"/>
      <c r="AM41" s="29" t="s">
        <v>72</v>
      </c>
      <c r="AN41" s="30">
        <v>0</v>
      </c>
      <c r="AO41" s="31">
        <v>0</v>
      </c>
      <c r="AP41" s="30">
        <v>0</v>
      </c>
      <c r="AQ41" s="31">
        <v>0</v>
      </c>
      <c r="AR41" s="30">
        <v>0</v>
      </c>
      <c r="AS41" s="31">
        <v>0</v>
      </c>
      <c r="AT41" s="30">
        <v>0</v>
      </c>
      <c r="AU41" s="31">
        <v>0</v>
      </c>
      <c r="AV41" s="30">
        <v>0</v>
      </c>
      <c r="AW41" s="32">
        <f t="shared" si="3"/>
        <v>0</v>
      </c>
      <c r="AX41" s="9"/>
      <c r="AY41" s="34"/>
      <c r="AZ41" s="35"/>
      <c r="BA41" s="9"/>
      <c r="BB41" s="36" t="s">
        <v>72</v>
      </c>
      <c r="BC41" s="37">
        <f t="shared" si="4"/>
        <v>0</v>
      </c>
    </row>
    <row r="42" spans="1:55" ht="18" customHeight="1" x14ac:dyDescent="0.3">
      <c r="A42" s="29" t="s">
        <v>73</v>
      </c>
      <c r="B42" s="30">
        <v>1235.9934568000001</v>
      </c>
      <c r="C42" s="31">
        <v>58.601828399999995</v>
      </c>
      <c r="D42" s="30">
        <v>99.954323999999986</v>
      </c>
      <c r="E42" s="31">
        <v>75.427782199999996</v>
      </c>
      <c r="F42" s="30">
        <v>193.25661060000002</v>
      </c>
      <c r="G42" s="31">
        <v>443.38983699999994</v>
      </c>
      <c r="H42" s="30">
        <v>861.26112119999993</v>
      </c>
      <c r="I42" s="32">
        <f t="shared" si="0"/>
        <v>2967.8849602</v>
      </c>
      <c r="J42" s="9"/>
      <c r="K42" s="9"/>
      <c r="L42" s="9"/>
      <c r="M42" s="9"/>
      <c r="N42" s="29" t="s">
        <v>73</v>
      </c>
      <c r="O42" s="31">
        <v>129.389714</v>
      </c>
      <c r="P42" s="30">
        <v>195.004527</v>
      </c>
      <c r="Q42" s="31">
        <v>1648.7264985999998</v>
      </c>
      <c r="R42" s="30">
        <v>23.265645800000001</v>
      </c>
      <c r="S42" s="31">
        <v>114.49566779999999</v>
      </c>
      <c r="T42" s="30">
        <v>314.51665984444446</v>
      </c>
      <c r="U42" s="31">
        <v>174.77473599999999</v>
      </c>
      <c r="V42" s="30">
        <v>116.74956</v>
      </c>
      <c r="W42" s="31">
        <v>208.01266340000001</v>
      </c>
      <c r="X42" s="30">
        <v>358.58751379999995</v>
      </c>
      <c r="Y42" s="32">
        <f t="shared" si="1"/>
        <v>3283.5231862444439</v>
      </c>
      <c r="Z42" s="9"/>
      <c r="AA42" s="9"/>
      <c r="AB42" s="9"/>
      <c r="AC42" s="9"/>
      <c r="AD42" s="29" t="s">
        <v>73</v>
      </c>
      <c r="AE42" s="33">
        <v>191.45352839999995</v>
      </c>
      <c r="AF42" s="31">
        <v>1131.4812183133333</v>
      </c>
      <c r="AG42" s="33">
        <v>1183.7265170444443</v>
      </c>
      <c r="AH42" s="32">
        <f t="shared" si="2"/>
        <v>2506.6612637577773</v>
      </c>
      <c r="AI42" s="9"/>
      <c r="AJ42" s="9"/>
      <c r="AK42" s="9"/>
      <c r="AL42" s="9"/>
      <c r="AM42" s="29" t="s">
        <v>73</v>
      </c>
      <c r="AN42" s="30">
        <v>276.86391420000001</v>
      </c>
      <c r="AO42" s="31">
        <v>325.60310020000003</v>
      </c>
      <c r="AP42" s="30">
        <v>1.1959428000000001</v>
      </c>
      <c r="AQ42" s="31">
        <v>280.81972499999995</v>
      </c>
      <c r="AR42" s="30">
        <v>279.02581079999999</v>
      </c>
      <c r="AS42" s="31">
        <v>433.75939013333334</v>
      </c>
      <c r="AT42" s="30">
        <v>298.24365020000005</v>
      </c>
      <c r="AU42" s="31">
        <v>92.287971400000004</v>
      </c>
      <c r="AV42" s="30">
        <v>3486.8882186349201</v>
      </c>
      <c r="AW42" s="32">
        <f t="shared" si="3"/>
        <v>5474.6877233682535</v>
      </c>
      <c r="AX42" s="9"/>
      <c r="AY42" s="34"/>
      <c r="AZ42" s="35"/>
      <c r="BA42" s="9"/>
      <c r="BB42" s="36" t="s">
        <v>73</v>
      </c>
      <c r="BC42" s="37">
        <f t="shared" si="4"/>
        <v>14232.757133570474</v>
      </c>
    </row>
    <row r="43" spans="1:55" ht="18" customHeight="1" x14ac:dyDescent="0.3">
      <c r="A43" s="29" t="s">
        <v>74</v>
      </c>
      <c r="B43" s="30">
        <v>141.929056</v>
      </c>
      <c r="C43" s="31">
        <v>9.5765279999999997</v>
      </c>
      <c r="D43" s="30">
        <v>9.8220799999999997</v>
      </c>
      <c r="E43" s="31">
        <v>12.154824</v>
      </c>
      <c r="F43" s="30">
        <v>21.731352000000001</v>
      </c>
      <c r="G43" s="31">
        <v>20.258040000000001</v>
      </c>
      <c r="H43" s="30">
        <v>43.462704000000002</v>
      </c>
      <c r="I43" s="32">
        <f t="shared" si="0"/>
        <v>258.93458399999997</v>
      </c>
      <c r="J43" s="9"/>
      <c r="K43" s="9"/>
      <c r="L43" s="9"/>
      <c r="M43" s="9"/>
      <c r="N43" s="29" t="s">
        <v>74</v>
      </c>
      <c r="O43" s="31">
        <v>15.96088</v>
      </c>
      <c r="P43" s="30">
        <v>26.396840000000001</v>
      </c>
      <c r="Q43" s="31">
        <v>200.98431199999999</v>
      </c>
      <c r="R43" s="30">
        <v>19.766936000000001</v>
      </c>
      <c r="S43" s="31">
        <v>18.539175999999998</v>
      </c>
      <c r="T43" s="30">
        <v>72.203063999999983</v>
      </c>
      <c r="U43" s="31">
        <v>14.73312</v>
      </c>
      <c r="V43" s="30">
        <v>24.555199999999999</v>
      </c>
      <c r="W43" s="31">
        <v>18.784728000000001</v>
      </c>
      <c r="X43" s="30">
        <v>27.133496000000001</v>
      </c>
      <c r="Y43" s="32">
        <f t="shared" si="1"/>
        <v>439.05775199999999</v>
      </c>
      <c r="Z43" s="9"/>
      <c r="AA43" s="9"/>
      <c r="AB43" s="9"/>
      <c r="AC43" s="9"/>
      <c r="AD43" s="29" t="s">
        <v>74</v>
      </c>
      <c r="AE43" s="33">
        <v>9.5765279999999997</v>
      </c>
      <c r="AF43" s="31">
        <v>736.31202000000008</v>
      </c>
      <c r="AG43" s="33">
        <v>130.398888</v>
      </c>
      <c r="AH43" s="32">
        <f t="shared" si="2"/>
        <v>876.28743600000007</v>
      </c>
      <c r="AI43" s="9"/>
      <c r="AJ43" s="9"/>
      <c r="AK43" s="9"/>
      <c r="AL43" s="9"/>
      <c r="AM43" s="29" t="s">
        <v>74</v>
      </c>
      <c r="AN43" s="30">
        <v>4.7882639999999999</v>
      </c>
      <c r="AO43" s="31">
        <v>50.215384</v>
      </c>
      <c r="AP43" s="30">
        <v>3.1921759999999999</v>
      </c>
      <c r="AQ43" s="31">
        <v>15.347</v>
      </c>
      <c r="AR43" s="30">
        <v>10.558736</v>
      </c>
      <c r="AS43" s="31">
        <v>109.32419200000001</v>
      </c>
      <c r="AT43" s="30">
        <v>19.521383999999998</v>
      </c>
      <c r="AU43" s="31">
        <v>1.596088</v>
      </c>
      <c r="AV43" s="30">
        <v>679.91748799999993</v>
      </c>
      <c r="AW43" s="32">
        <f t="shared" si="3"/>
        <v>894.46071199999994</v>
      </c>
      <c r="AX43" s="9"/>
      <c r="AY43" s="34"/>
      <c r="AZ43" s="35"/>
      <c r="BA43" s="9"/>
      <c r="BB43" s="36" t="s">
        <v>74</v>
      </c>
      <c r="BC43" s="37">
        <f t="shared" si="4"/>
        <v>2468.7404840000004</v>
      </c>
    </row>
    <row r="44" spans="1:55" ht="18" customHeight="1" x14ac:dyDescent="0.3">
      <c r="A44" s="29" t="s">
        <v>75</v>
      </c>
      <c r="B44" s="30">
        <v>498.99387359999997</v>
      </c>
      <c r="C44" s="31">
        <v>33.669136799999997</v>
      </c>
      <c r="D44" s="30">
        <v>34.532447999999995</v>
      </c>
      <c r="E44" s="31">
        <v>42.7339044</v>
      </c>
      <c r="F44" s="30">
        <v>76.40304119999999</v>
      </c>
      <c r="G44" s="31">
        <v>71.223174</v>
      </c>
      <c r="H44" s="30">
        <v>152.80608239999998</v>
      </c>
      <c r="I44" s="32">
        <f t="shared" si="0"/>
        <v>910.36166039999989</v>
      </c>
      <c r="J44" s="9"/>
      <c r="K44" s="9"/>
      <c r="L44" s="9"/>
      <c r="M44" s="9"/>
      <c r="N44" s="29" t="s">
        <v>75</v>
      </c>
      <c r="O44" s="31">
        <v>56.115227999999995</v>
      </c>
      <c r="P44" s="30">
        <v>92.805953999999986</v>
      </c>
      <c r="Q44" s="31">
        <v>706.62021719999996</v>
      </c>
      <c r="R44" s="30">
        <v>69.496551600000004</v>
      </c>
      <c r="S44" s="31">
        <v>65.179995599999984</v>
      </c>
      <c r="T44" s="30">
        <v>102.78214439999999</v>
      </c>
      <c r="U44" s="31">
        <v>51.798671999999996</v>
      </c>
      <c r="V44" s="30">
        <v>86.331119999999999</v>
      </c>
      <c r="W44" s="31">
        <v>66.043306799999996</v>
      </c>
      <c r="X44" s="30">
        <v>95.395887599999995</v>
      </c>
      <c r="Y44" s="32">
        <f t="shared" si="1"/>
        <v>1392.5690771999996</v>
      </c>
      <c r="Z44" s="9"/>
      <c r="AA44" s="9"/>
      <c r="AB44" s="9"/>
      <c r="AC44" s="9"/>
      <c r="AD44" s="29" t="s">
        <v>75</v>
      </c>
      <c r="AE44" s="33">
        <v>33.669136799999997</v>
      </c>
      <c r="AF44" s="31">
        <v>882.72095039999999</v>
      </c>
      <c r="AG44" s="33">
        <v>307.38689880000004</v>
      </c>
      <c r="AH44" s="32">
        <f t="shared" si="2"/>
        <v>1223.7769860000001</v>
      </c>
      <c r="AI44" s="9"/>
      <c r="AJ44" s="9"/>
      <c r="AK44" s="9"/>
      <c r="AL44" s="9"/>
      <c r="AM44" s="29" t="s">
        <v>75</v>
      </c>
      <c r="AN44" s="30">
        <v>16.834568399999998</v>
      </c>
      <c r="AO44" s="31">
        <v>176.54714039999999</v>
      </c>
      <c r="AP44" s="30">
        <v>11.223045599999999</v>
      </c>
      <c r="AQ44" s="31">
        <v>53.956949999999992</v>
      </c>
      <c r="AR44" s="30">
        <v>37.122381599999997</v>
      </c>
      <c r="AS44" s="31">
        <v>125.3859312</v>
      </c>
      <c r="AT44" s="30">
        <v>68.633240399999991</v>
      </c>
      <c r="AU44" s="31">
        <v>5.6115227999999995</v>
      </c>
      <c r="AV44" s="30">
        <v>3806.9317022285709</v>
      </c>
      <c r="AW44" s="32">
        <f t="shared" si="3"/>
        <v>4302.2464826285704</v>
      </c>
      <c r="AX44" s="9"/>
      <c r="AY44" s="34"/>
      <c r="AZ44" s="35"/>
      <c r="BA44" s="9"/>
      <c r="BB44" s="36" t="s">
        <v>75</v>
      </c>
      <c r="BC44" s="37">
        <f t="shared" si="4"/>
        <v>7828.95420622857</v>
      </c>
    </row>
    <row r="45" spans="1:55" ht="18" customHeight="1" x14ac:dyDescent="0.3">
      <c r="A45" s="29" t="s">
        <v>76</v>
      </c>
      <c r="B45" s="30">
        <v>319.80508800000001</v>
      </c>
      <c r="C45" s="31">
        <v>21.578544000000001</v>
      </c>
      <c r="D45" s="30">
        <v>22.13184</v>
      </c>
      <c r="E45" s="31">
        <v>27.388152000000002</v>
      </c>
      <c r="F45" s="30">
        <v>48.966695999999999</v>
      </c>
      <c r="G45" s="31">
        <v>45.646920000000001</v>
      </c>
      <c r="H45" s="30">
        <v>97.933391999999998</v>
      </c>
      <c r="I45" s="32">
        <f t="shared" si="0"/>
        <v>583.45063200000004</v>
      </c>
      <c r="J45" s="9"/>
      <c r="K45" s="9"/>
      <c r="L45" s="9"/>
      <c r="M45" s="9"/>
      <c r="N45" s="29" t="s">
        <v>76</v>
      </c>
      <c r="O45" s="31">
        <v>35.964239999999997</v>
      </c>
      <c r="P45" s="30">
        <v>59.479320000000001</v>
      </c>
      <c r="Q45" s="31">
        <v>452.87277600000004</v>
      </c>
      <c r="R45" s="30">
        <v>44.540328000000002</v>
      </c>
      <c r="S45" s="31">
        <v>41.773848000000001</v>
      </c>
      <c r="T45" s="30">
        <v>65.228136000000006</v>
      </c>
      <c r="U45" s="31">
        <v>33.197760000000002</v>
      </c>
      <c r="V45" s="30">
        <v>55.329599999999999</v>
      </c>
      <c r="W45" s="31">
        <v>42.327143999999997</v>
      </c>
      <c r="X45" s="30">
        <v>61.139207999999996</v>
      </c>
      <c r="Y45" s="32">
        <f t="shared" si="1"/>
        <v>891.85236000000009</v>
      </c>
      <c r="Z45" s="9"/>
      <c r="AA45" s="9"/>
      <c r="AB45" s="9"/>
      <c r="AC45" s="9"/>
      <c r="AD45" s="29" t="s">
        <v>76</v>
      </c>
      <c r="AE45" s="33">
        <v>21.578544000000001</v>
      </c>
      <c r="AF45" s="31">
        <v>558.4526856</v>
      </c>
      <c r="AG45" s="33">
        <v>196.35928799999999</v>
      </c>
      <c r="AH45" s="32">
        <f t="shared" si="2"/>
        <v>776.39051759999995</v>
      </c>
      <c r="AI45" s="9"/>
      <c r="AJ45" s="9"/>
      <c r="AK45" s="9"/>
      <c r="AL45" s="9"/>
      <c r="AM45" s="29" t="s">
        <v>76</v>
      </c>
      <c r="AN45" s="30">
        <v>10.789272</v>
      </c>
      <c r="AO45" s="31">
        <v>113.14903200000001</v>
      </c>
      <c r="AP45" s="30">
        <v>7.1928479999999997</v>
      </c>
      <c r="AQ45" s="31">
        <v>34.581000000000003</v>
      </c>
      <c r="AR45" s="30">
        <v>23.791727999999999</v>
      </c>
      <c r="AS45" s="31">
        <v>79.254239999999996</v>
      </c>
      <c r="AT45" s="30">
        <v>43.987031999999999</v>
      </c>
      <c r="AU45" s="31">
        <v>3.5964239999999998</v>
      </c>
      <c r="AV45" s="30">
        <v>1925.2548559999998</v>
      </c>
      <c r="AW45" s="32">
        <f t="shared" si="3"/>
        <v>2241.5964319999998</v>
      </c>
      <c r="AX45" s="9"/>
      <c r="AY45" s="34"/>
      <c r="AZ45" s="35"/>
      <c r="BA45" s="9"/>
      <c r="BB45" s="36" t="s">
        <v>76</v>
      </c>
      <c r="BC45" s="37">
        <f t="shared" si="4"/>
        <v>4493.2899416</v>
      </c>
    </row>
    <row r="46" spans="1:55" ht="18" customHeight="1" x14ac:dyDescent="0.3">
      <c r="A46" s="29" t="s">
        <v>77</v>
      </c>
      <c r="B46" s="30">
        <v>660.2054720000001</v>
      </c>
      <c r="C46" s="31">
        <v>44.546736000000003</v>
      </c>
      <c r="D46" s="30">
        <v>45.688960000000009</v>
      </c>
      <c r="E46" s="31">
        <v>56.540088000000011</v>
      </c>
      <c r="F46" s="30">
        <v>101.08682400000001</v>
      </c>
      <c r="G46" s="31">
        <v>94.233480000000014</v>
      </c>
      <c r="H46" s="30">
        <v>202.17364800000001</v>
      </c>
      <c r="I46" s="32">
        <f t="shared" si="0"/>
        <v>1204.4752080000001</v>
      </c>
      <c r="J46" s="9"/>
      <c r="K46" s="9"/>
      <c r="L46" s="9"/>
      <c r="M46" s="9"/>
      <c r="N46" s="29" t="s">
        <v>77</v>
      </c>
      <c r="O46" s="31">
        <v>74.244560000000007</v>
      </c>
      <c r="P46" s="30">
        <v>122.78908000000001</v>
      </c>
      <c r="Q46" s="31">
        <v>934.91034400000001</v>
      </c>
      <c r="R46" s="30">
        <v>91.949032000000017</v>
      </c>
      <c r="S46" s="31">
        <v>86.237912000000009</v>
      </c>
      <c r="T46" s="30">
        <v>111.28686026666669</v>
      </c>
      <c r="U46" s="31">
        <v>68.533440000000013</v>
      </c>
      <c r="V46" s="30">
        <v>114.22240000000001</v>
      </c>
      <c r="W46" s="31">
        <v>87.380136000000022</v>
      </c>
      <c r="X46" s="30">
        <v>126.21575200000002</v>
      </c>
      <c r="Y46" s="32">
        <f t="shared" si="1"/>
        <v>1817.7695162666669</v>
      </c>
      <c r="Z46" s="9"/>
      <c r="AA46" s="9"/>
      <c r="AB46" s="9"/>
      <c r="AC46" s="9"/>
      <c r="AD46" s="29" t="s">
        <v>77</v>
      </c>
      <c r="AE46" s="33">
        <v>44.546736000000003</v>
      </c>
      <c r="AF46" s="31">
        <v>888.95456624000019</v>
      </c>
      <c r="AG46" s="33">
        <v>381.99394826666673</v>
      </c>
      <c r="AH46" s="32">
        <f t="shared" si="2"/>
        <v>1315.4952505066669</v>
      </c>
      <c r="AI46" s="9"/>
      <c r="AJ46" s="9"/>
      <c r="AK46" s="9"/>
      <c r="AL46" s="9"/>
      <c r="AM46" s="29" t="s">
        <v>77</v>
      </c>
      <c r="AN46" s="30">
        <v>22.273368000000001</v>
      </c>
      <c r="AO46" s="31">
        <v>233.58480800000001</v>
      </c>
      <c r="AP46" s="30">
        <v>14.848912000000002</v>
      </c>
      <c r="AQ46" s="31">
        <v>71.38900000000001</v>
      </c>
      <c r="AR46" s="30">
        <v>49.115632000000005</v>
      </c>
      <c r="AS46" s="31">
        <v>123.54943360000001</v>
      </c>
      <c r="AT46" s="30">
        <v>90.806808000000018</v>
      </c>
      <c r="AU46" s="31">
        <v>7.4244560000000011</v>
      </c>
      <c r="AV46" s="30">
        <v>5290.0975063238111</v>
      </c>
      <c r="AW46" s="32">
        <f t="shared" si="3"/>
        <v>5903.0899239238115</v>
      </c>
      <c r="AX46" s="9"/>
      <c r="AY46" s="34"/>
      <c r="AZ46" s="35"/>
      <c r="BA46" s="9"/>
      <c r="BB46" s="36" t="s">
        <v>77</v>
      </c>
      <c r="BC46" s="37">
        <f t="shared" si="4"/>
        <v>10240.829898697146</v>
      </c>
    </row>
    <row r="47" spans="1:55" ht="18" customHeight="1" x14ac:dyDescent="0.3">
      <c r="A47" s="29" t="s">
        <v>78</v>
      </c>
      <c r="B47" s="30">
        <v>2593.2131839999993</v>
      </c>
      <c r="C47" s="31">
        <v>174.97459199999997</v>
      </c>
      <c r="D47" s="30">
        <v>179.46111999999997</v>
      </c>
      <c r="E47" s="31">
        <v>222.08313599999997</v>
      </c>
      <c r="F47" s="30">
        <v>397.05772799999988</v>
      </c>
      <c r="G47" s="31">
        <v>370.13855999999993</v>
      </c>
      <c r="H47" s="30">
        <v>794.11545599999977</v>
      </c>
      <c r="I47" s="32">
        <f t="shared" si="0"/>
        <v>4731.0437759999986</v>
      </c>
      <c r="J47" s="9"/>
      <c r="K47" s="9"/>
      <c r="L47" s="9"/>
      <c r="M47" s="9"/>
      <c r="N47" s="29" t="s">
        <v>78</v>
      </c>
      <c r="O47" s="31">
        <v>291.6243199999999</v>
      </c>
      <c r="P47" s="30">
        <v>482.30175999999994</v>
      </c>
      <c r="Q47" s="31">
        <v>3672.2231679999991</v>
      </c>
      <c r="R47" s="30">
        <v>361.16550399999994</v>
      </c>
      <c r="S47" s="31">
        <v>338.73286399999995</v>
      </c>
      <c r="T47" s="30">
        <v>439.3286736</v>
      </c>
      <c r="U47" s="31">
        <v>269.19167999999996</v>
      </c>
      <c r="V47" s="30">
        <v>448.6527999999999</v>
      </c>
      <c r="W47" s="31">
        <v>343.21939199999991</v>
      </c>
      <c r="X47" s="30">
        <v>495.76134399999984</v>
      </c>
      <c r="Y47" s="32">
        <f t="shared" si="1"/>
        <v>7142.2015055999973</v>
      </c>
      <c r="Z47" s="9"/>
      <c r="AA47" s="9"/>
      <c r="AB47" s="9"/>
      <c r="AC47" s="9"/>
      <c r="AD47" s="29" t="s">
        <v>78</v>
      </c>
      <c r="AE47" s="33">
        <v>174.97459199999997</v>
      </c>
      <c r="AF47" s="31">
        <v>3516.6299570400001</v>
      </c>
      <c r="AG47" s="33">
        <v>1502.6358095999999</v>
      </c>
      <c r="AH47" s="32">
        <f t="shared" si="2"/>
        <v>5194.2403586399996</v>
      </c>
      <c r="AI47" s="9"/>
      <c r="AJ47" s="9"/>
      <c r="AK47" s="9"/>
      <c r="AL47" s="9"/>
      <c r="AM47" s="29" t="s">
        <v>78</v>
      </c>
      <c r="AN47" s="30">
        <v>87.487295999999986</v>
      </c>
      <c r="AO47" s="31">
        <v>917.49497599999972</v>
      </c>
      <c r="AP47" s="30">
        <v>58.324863999999984</v>
      </c>
      <c r="AQ47" s="31">
        <v>280.40799999999996</v>
      </c>
      <c r="AR47" s="30">
        <v>192.92070399999997</v>
      </c>
      <c r="AS47" s="31">
        <v>489.07064960000008</v>
      </c>
      <c r="AT47" s="30">
        <v>356.67897599999992</v>
      </c>
      <c r="AU47" s="31">
        <v>29.162431999999992</v>
      </c>
      <c r="AV47" s="30">
        <v>14955.696069800002</v>
      </c>
      <c r="AW47" s="32">
        <f t="shared" si="3"/>
        <v>17367.243967400002</v>
      </c>
      <c r="AX47" s="9"/>
      <c r="AY47" s="34"/>
      <c r="AZ47" s="35"/>
      <c r="BA47" s="9"/>
      <c r="BB47" s="36" t="s">
        <v>78</v>
      </c>
      <c r="BC47" s="37">
        <f t="shared" si="4"/>
        <v>34434.729607639994</v>
      </c>
    </row>
    <row r="48" spans="1:55" ht="18" customHeight="1" x14ac:dyDescent="0.3">
      <c r="A48" s="29" t="s">
        <v>79</v>
      </c>
      <c r="B48" s="30">
        <v>191.37811200000002</v>
      </c>
      <c r="C48" s="31">
        <v>12.913056000000001</v>
      </c>
      <c r="D48" s="30">
        <v>13.244160000000001</v>
      </c>
      <c r="E48" s="31">
        <v>16.389648000000001</v>
      </c>
      <c r="F48" s="30">
        <v>29.302703999999999</v>
      </c>
      <c r="G48" s="31">
        <v>27.316079999999999</v>
      </c>
      <c r="H48" s="30">
        <v>58.605407999999997</v>
      </c>
      <c r="I48" s="32">
        <f t="shared" si="0"/>
        <v>349.14916800000003</v>
      </c>
      <c r="J48" s="9"/>
      <c r="K48" s="9"/>
      <c r="L48" s="9"/>
      <c r="M48" s="9"/>
      <c r="N48" s="29" t="s">
        <v>79</v>
      </c>
      <c r="O48" s="31">
        <v>21.52176</v>
      </c>
      <c r="P48" s="30">
        <v>35.593679999999999</v>
      </c>
      <c r="Q48" s="31">
        <v>271.008624</v>
      </c>
      <c r="R48" s="30">
        <v>26.653872</v>
      </c>
      <c r="S48" s="31">
        <v>24.998352000000001</v>
      </c>
      <c r="T48" s="30">
        <v>86.445927999999995</v>
      </c>
      <c r="U48" s="31">
        <v>19.866240000000001</v>
      </c>
      <c r="V48" s="30">
        <v>33.110399999999998</v>
      </c>
      <c r="W48" s="31">
        <v>25.329456</v>
      </c>
      <c r="X48" s="30">
        <v>36.586991999999995</v>
      </c>
      <c r="Y48" s="32">
        <f t="shared" si="1"/>
        <v>581.11530400000004</v>
      </c>
      <c r="Z48" s="9"/>
      <c r="AA48" s="9"/>
      <c r="AB48" s="9"/>
      <c r="AC48" s="9"/>
      <c r="AD48" s="29" t="s">
        <v>79</v>
      </c>
      <c r="AE48" s="33">
        <v>12.913056000000001</v>
      </c>
      <c r="AF48" s="31">
        <v>869.60721000000001</v>
      </c>
      <c r="AG48" s="33">
        <v>164.917576</v>
      </c>
      <c r="AH48" s="32">
        <f t="shared" si="2"/>
        <v>1047.437842</v>
      </c>
      <c r="AI48" s="9"/>
      <c r="AJ48" s="9"/>
      <c r="AK48" s="9"/>
      <c r="AL48" s="9"/>
      <c r="AM48" s="29" t="s">
        <v>79</v>
      </c>
      <c r="AN48" s="30">
        <v>6.4565280000000005</v>
      </c>
      <c r="AO48" s="31">
        <v>67.710768000000002</v>
      </c>
      <c r="AP48" s="30">
        <v>4.3043519999999997</v>
      </c>
      <c r="AQ48" s="31">
        <v>20.694000000000003</v>
      </c>
      <c r="AR48" s="30">
        <v>14.237472</v>
      </c>
      <c r="AS48" s="31">
        <v>128.705184</v>
      </c>
      <c r="AT48" s="30">
        <v>26.322768000000003</v>
      </c>
      <c r="AU48" s="31">
        <v>2.1521759999999999</v>
      </c>
      <c r="AV48" s="30">
        <v>915.24637600000005</v>
      </c>
      <c r="AW48" s="32">
        <f t="shared" si="3"/>
        <v>1185.829624</v>
      </c>
      <c r="AX48" s="9"/>
      <c r="AY48" s="34"/>
      <c r="AZ48" s="35"/>
      <c r="BA48" s="9"/>
      <c r="BB48" s="36" t="s">
        <v>79</v>
      </c>
      <c r="BC48" s="37">
        <f t="shared" si="4"/>
        <v>3163.5319380000001</v>
      </c>
    </row>
    <row r="49" spans="1:55" ht="34.5" customHeight="1" x14ac:dyDescent="0.3">
      <c r="A49" s="9"/>
      <c r="B49" s="9"/>
      <c r="C49" s="9"/>
      <c r="D49" s="9"/>
      <c r="E49" s="3" t="s">
        <v>80</v>
      </c>
      <c r="F49" s="3"/>
      <c r="G49" s="3"/>
      <c r="H49" s="4">
        <v>397125444.10718781</v>
      </c>
      <c r="I49" s="4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3" t="s">
        <v>80</v>
      </c>
      <c r="V49" s="3"/>
      <c r="W49" s="3"/>
      <c r="X49" s="4">
        <v>495248664.12368399</v>
      </c>
      <c r="Y49" s="4"/>
      <c r="Z49" s="9"/>
      <c r="AA49" s="9"/>
      <c r="AB49" s="9"/>
      <c r="AC49" s="9"/>
      <c r="AD49" s="9"/>
      <c r="AE49" s="3" t="s">
        <v>80</v>
      </c>
      <c r="AF49" s="3"/>
      <c r="AG49" s="3"/>
      <c r="AH49" s="43">
        <v>373166115.30383158</v>
      </c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3" t="s">
        <v>80</v>
      </c>
      <c r="AT49" s="3"/>
      <c r="AU49" s="3"/>
      <c r="AV49" s="4">
        <v>998861770.6092217</v>
      </c>
      <c r="AW49" s="4"/>
      <c r="AX49" s="9"/>
      <c r="AY49" s="9"/>
      <c r="AZ49" s="9"/>
      <c r="BA49" s="9"/>
      <c r="BB49" s="36" t="s">
        <v>80</v>
      </c>
      <c r="BC49" s="44">
        <v>2264401994.1439252</v>
      </c>
    </row>
    <row r="50" spans="1:55" x14ac:dyDescent="0.25">
      <c r="B50" s="2"/>
      <c r="C50" s="2"/>
      <c r="D50" s="2"/>
      <c r="E50" s="2"/>
      <c r="F50" s="2"/>
      <c r="G50" s="2"/>
      <c r="H50" s="2"/>
      <c r="I50" s="2"/>
    </row>
  </sheetData>
  <sheetProtection algorithmName="SHA-512" hashValue="mha7DeiHLRsCD/tLacUD8WIlKkSMTdI5/nWB+80vwVTcHMOXii72X4dorirflJ2hNXzZcQCmV0T5dIj+HU+cXg==" saltValue="KT/HdSw4eR+b91qAMbVYEw==" spinCount="100000" sheet="1" objects="1" scenarios="1"/>
  <mergeCells count="17">
    <mergeCell ref="BB3:BC3"/>
    <mergeCell ref="E49:G49"/>
    <mergeCell ref="H49:I49"/>
    <mergeCell ref="U49:W49"/>
    <mergeCell ref="X49:Y49"/>
    <mergeCell ref="AE49:AG49"/>
    <mergeCell ref="AS49:AU49"/>
    <mergeCell ref="AV49:AW49"/>
    <mergeCell ref="B2:G2"/>
    <mergeCell ref="H2:I2"/>
    <mergeCell ref="X2:Y2"/>
    <mergeCell ref="AE2:AG2"/>
    <mergeCell ref="AN2:AV2"/>
    <mergeCell ref="A3:I3"/>
    <mergeCell ref="N3:Y3"/>
    <mergeCell ref="AD3:AH3"/>
    <mergeCell ref="AM3:AW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2019-04-08T19:50:25Z</dcterms:created>
  <dcterms:modified xsi:type="dcterms:W3CDTF">2019-04-08T20:03:23Z</dcterms:modified>
</cp:coreProperties>
</file>