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465" windowWidth="15480" windowHeight="9090"/>
  </bookViews>
  <sheets>
    <sheet name="INFO GENERAL Y FINANCIERA" sheetId="5" r:id="rId1"/>
    <sheet name="INFO EXPERIENCIA" sheetId="13" r:id="rId2"/>
    <sheet name="RESUMEN" sheetId="12" r:id="rId3"/>
    <sheet name="SDC ZONA 1" sheetId="1" r:id="rId4"/>
    <sheet name="SDC ZONA 2" sheetId="7" r:id="rId5"/>
    <sheet name="SDC ZONA 3" sheetId="8" r:id="rId6"/>
    <sheet name="SDC ZONA 4" sheetId="9" r:id="rId7"/>
    <sheet name="SDC ZONA5" sheetId="10" r:id="rId8"/>
    <sheet name="SDC ZONA 6" sheetId="11" r:id="rId9"/>
    <sheet name="POLIZAS" sheetId="6" r:id="rId10"/>
  </sheets>
  <externalReferences>
    <externalReference r:id="rId11"/>
    <externalReference r:id="rId12"/>
  </externalReferences>
  <definedNames>
    <definedName name="_xlnm.Print_Area" localSheetId="1">'INFO EXPERIENCIA'!$A$1:$K$19</definedName>
    <definedName name="_xlnm.Print_Area" localSheetId="3">'SDC ZONA 1'!$A$1:$H$72</definedName>
    <definedName name="_xlnm.Print_Area" localSheetId="4">'SDC ZONA 2'!$A$1:$H$72</definedName>
    <definedName name="_xlnm.Print_Area" localSheetId="5">'SDC ZONA 3'!$A$1:$H$69</definedName>
    <definedName name="_xlnm.Print_Area" localSheetId="6">'SDC ZONA 4'!$A$1:$H$76</definedName>
    <definedName name="_xlnm.Print_Area" localSheetId="8">'SDC ZONA 6'!$A$1:$H$71</definedName>
    <definedName name="_xlnm.Print_Area" localSheetId="7">'SDC ZONA5'!$A$1:$H$69</definedName>
    <definedName name="Decision">[1]lista!$A$6:$A$7</definedName>
    <definedName name="PARTICIPACION" localSheetId="1">[2]lista!$A$15:$A$17</definedName>
    <definedName name="PARTICIPACION">[1]lista!$A$15:$A$17</definedName>
    <definedName name="Procedencia">[1]lista!$A$2:$A$3</definedName>
    <definedName name="tipo" localSheetId="1">[2]lista!$A$11:$A$13</definedName>
    <definedName name="tipo">[1]lista!$A$11:$A$13</definedName>
  </definedNames>
  <calcPr calcId="125725"/>
</workbook>
</file>

<file path=xl/calcChain.xml><?xml version="1.0" encoding="utf-8"?>
<calcChain xmlns="http://schemas.openxmlformats.org/spreadsheetml/2006/main">
  <c r="I38" i="1"/>
  <c r="I42"/>
  <c r="I26"/>
  <c r="I34"/>
  <c r="I43"/>
  <c r="J43"/>
  <c r="C52" i="11" l="1"/>
  <c r="B15" i="12" s="1"/>
  <c r="F64" i="11"/>
  <c r="G64" s="1"/>
  <c r="F61"/>
  <c r="G61" s="1"/>
  <c r="F62"/>
  <c r="G62" s="1"/>
  <c r="F63"/>
  <c r="G63" s="1"/>
  <c r="F60"/>
  <c r="G60" s="1"/>
  <c r="G65" s="1"/>
  <c r="D15" i="12" s="1"/>
  <c r="E48" i="11"/>
  <c r="E49"/>
  <c r="E50"/>
  <c r="E51"/>
  <c r="E47"/>
  <c r="F60" i="10"/>
  <c r="G60" s="1"/>
  <c r="F61"/>
  <c r="G61" s="1"/>
  <c r="F62"/>
  <c r="G62" s="1"/>
  <c r="F63"/>
  <c r="G63" s="1"/>
  <c r="F59"/>
  <c r="G59" s="1"/>
  <c r="C52"/>
  <c r="B14" i="12" s="1"/>
  <c r="E48" i="10"/>
  <c r="E49"/>
  <c r="E50"/>
  <c r="E51"/>
  <c r="E47"/>
  <c r="E53" s="1"/>
  <c r="F62" i="9"/>
  <c r="G62" s="1"/>
  <c r="F63"/>
  <c r="F64"/>
  <c r="G64" s="1"/>
  <c r="F65"/>
  <c r="F66"/>
  <c r="G66" s="1"/>
  <c r="F67"/>
  <c r="G67" s="1"/>
  <c r="F61"/>
  <c r="G63"/>
  <c r="G65"/>
  <c r="E48"/>
  <c r="E49"/>
  <c r="E50"/>
  <c r="E51"/>
  <c r="E52"/>
  <c r="E53"/>
  <c r="E47"/>
  <c r="E55" s="1"/>
  <c r="F58" i="8"/>
  <c r="G58" s="1"/>
  <c r="F59"/>
  <c r="G59"/>
  <c r="F60"/>
  <c r="G60"/>
  <c r="F57"/>
  <c r="G57"/>
  <c r="G61" s="1"/>
  <c r="D12" i="12" s="1"/>
  <c r="E48" i="8"/>
  <c r="E49"/>
  <c r="E50"/>
  <c r="E47"/>
  <c r="E52" s="1"/>
  <c r="C51"/>
  <c r="B12" i="12" s="1"/>
  <c r="F61" i="7"/>
  <c r="G61" s="1"/>
  <c r="F62"/>
  <c r="G62" s="1"/>
  <c r="F63"/>
  <c r="G63" s="1"/>
  <c r="F64"/>
  <c r="G64" s="1"/>
  <c r="F65"/>
  <c r="G65" s="1"/>
  <c r="F60"/>
  <c r="G60" s="1"/>
  <c r="E47"/>
  <c r="E54" s="1"/>
  <c r="E48"/>
  <c r="E49"/>
  <c r="E50"/>
  <c r="E51"/>
  <c r="E52"/>
  <c r="C53"/>
  <c r="B11" i="12" s="1"/>
  <c r="H41" i="11"/>
  <c r="I41" s="1"/>
  <c r="J41" s="1"/>
  <c r="F41"/>
  <c r="G41" s="1"/>
  <c r="H40"/>
  <c r="I40" s="1"/>
  <c r="J40" s="1"/>
  <c r="F40"/>
  <c r="G40" s="1"/>
  <c r="H39"/>
  <c r="F39"/>
  <c r="G39" s="1"/>
  <c r="H37"/>
  <c r="I37" s="1"/>
  <c r="J37" s="1"/>
  <c r="F37"/>
  <c r="G37" s="1"/>
  <c r="H36"/>
  <c r="I36" s="1"/>
  <c r="F36"/>
  <c r="G36" s="1"/>
  <c r="H33"/>
  <c r="I33" s="1"/>
  <c r="J33" s="1"/>
  <c r="F33"/>
  <c r="G33" s="1"/>
  <c r="H32"/>
  <c r="I32" s="1"/>
  <c r="J32" s="1"/>
  <c r="F32"/>
  <c r="G32" s="1"/>
  <c r="H31"/>
  <c r="I31" s="1"/>
  <c r="J31" s="1"/>
  <c r="F31"/>
  <c r="G31" s="1"/>
  <c r="H30"/>
  <c r="I30" s="1"/>
  <c r="J30" s="1"/>
  <c r="F30"/>
  <c r="G30" s="1"/>
  <c r="H29"/>
  <c r="I29" s="1"/>
  <c r="J29" s="1"/>
  <c r="F29"/>
  <c r="G29" s="1"/>
  <c r="H28"/>
  <c r="F28"/>
  <c r="G28" s="1"/>
  <c r="H25"/>
  <c r="I25" s="1"/>
  <c r="J25" s="1"/>
  <c r="F25"/>
  <c r="G25" s="1"/>
  <c r="H24"/>
  <c r="I24" s="1"/>
  <c r="J24" s="1"/>
  <c r="F24"/>
  <c r="G24" s="1"/>
  <c r="H23"/>
  <c r="F23"/>
  <c r="G23" s="1"/>
  <c r="H22"/>
  <c r="I22" s="1"/>
  <c r="F22"/>
  <c r="G22" s="1"/>
  <c r="H41" i="10"/>
  <c r="I41" s="1"/>
  <c r="J41" s="1"/>
  <c r="F41"/>
  <c r="G41" s="1"/>
  <c r="H40"/>
  <c r="I40" s="1"/>
  <c r="J40" s="1"/>
  <c r="F40"/>
  <c r="G40" s="1"/>
  <c r="H39"/>
  <c r="I39" s="1"/>
  <c r="F39"/>
  <c r="G39" s="1"/>
  <c r="H37"/>
  <c r="I37" s="1"/>
  <c r="J37" s="1"/>
  <c r="F37"/>
  <c r="G37" s="1"/>
  <c r="H36"/>
  <c r="I36" s="1"/>
  <c r="F36"/>
  <c r="G36" s="1"/>
  <c r="H33"/>
  <c r="I33" s="1"/>
  <c r="J33" s="1"/>
  <c r="F33"/>
  <c r="G33" s="1"/>
  <c r="H32"/>
  <c r="I32" s="1"/>
  <c r="J32" s="1"/>
  <c r="F32"/>
  <c r="G32" s="1"/>
  <c r="H31"/>
  <c r="I31" s="1"/>
  <c r="J31" s="1"/>
  <c r="F31"/>
  <c r="G31" s="1"/>
  <c r="H30"/>
  <c r="I30" s="1"/>
  <c r="J30" s="1"/>
  <c r="F30"/>
  <c r="G30" s="1"/>
  <c r="H29"/>
  <c r="I29" s="1"/>
  <c r="J29" s="1"/>
  <c r="F29"/>
  <c r="G29" s="1"/>
  <c r="H28"/>
  <c r="F28"/>
  <c r="G28" s="1"/>
  <c r="H25"/>
  <c r="I25" s="1"/>
  <c r="J25" s="1"/>
  <c r="F25"/>
  <c r="G25" s="1"/>
  <c r="H24"/>
  <c r="I24" s="1"/>
  <c r="J24" s="1"/>
  <c r="F24"/>
  <c r="G24" s="1"/>
  <c r="H23"/>
  <c r="I23" s="1"/>
  <c r="J23" s="1"/>
  <c r="F23"/>
  <c r="G23" s="1"/>
  <c r="H22"/>
  <c r="I22" s="1"/>
  <c r="F22"/>
  <c r="G22" s="1"/>
  <c r="H41" i="9"/>
  <c r="I41" s="1"/>
  <c r="J41" s="1"/>
  <c r="F41"/>
  <c r="G41" s="1"/>
  <c r="H40"/>
  <c r="I40" s="1"/>
  <c r="J40" s="1"/>
  <c r="F40"/>
  <c r="G40" s="1"/>
  <c r="H39"/>
  <c r="I39" s="1"/>
  <c r="F39"/>
  <c r="G39" s="1"/>
  <c r="H37"/>
  <c r="I37" s="1"/>
  <c r="J37" s="1"/>
  <c r="F37"/>
  <c r="G37" s="1"/>
  <c r="H36"/>
  <c r="I36" s="1"/>
  <c r="F36"/>
  <c r="G36" s="1"/>
  <c r="H33"/>
  <c r="I33" s="1"/>
  <c r="J33" s="1"/>
  <c r="F33"/>
  <c r="G33" s="1"/>
  <c r="H32"/>
  <c r="I32" s="1"/>
  <c r="J32" s="1"/>
  <c r="F32"/>
  <c r="G32" s="1"/>
  <c r="H31"/>
  <c r="I31" s="1"/>
  <c r="J31" s="1"/>
  <c r="F31"/>
  <c r="G31" s="1"/>
  <c r="H30"/>
  <c r="I30" s="1"/>
  <c r="J30" s="1"/>
  <c r="F30"/>
  <c r="G30" s="1"/>
  <c r="H29"/>
  <c r="I29" s="1"/>
  <c r="J29" s="1"/>
  <c r="F29"/>
  <c r="G29" s="1"/>
  <c r="H28"/>
  <c r="F28"/>
  <c r="G28" s="1"/>
  <c r="H25"/>
  <c r="I25" s="1"/>
  <c r="J25" s="1"/>
  <c r="F25"/>
  <c r="G25" s="1"/>
  <c r="H24"/>
  <c r="I24" s="1"/>
  <c r="J24" s="1"/>
  <c r="F24"/>
  <c r="G24" s="1"/>
  <c r="H23"/>
  <c r="F23"/>
  <c r="G23" s="1"/>
  <c r="H22"/>
  <c r="I22" s="1"/>
  <c r="F22"/>
  <c r="G22" s="1"/>
  <c r="H41" i="8"/>
  <c r="I41" s="1"/>
  <c r="J41" s="1"/>
  <c r="F41"/>
  <c r="G41" s="1"/>
  <c r="H40"/>
  <c r="I40" s="1"/>
  <c r="J40" s="1"/>
  <c r="F40"/>
  <c r="G40" s="1"/>
  <c r="H39"/>
  <c r="F39"/>
  <c r="G39" s="1"/>
  <c r="H37"/>
  <c r="F37"/>
  <c r="G37" s="1"/>
  <c r="H36"/>
  <c r="I36" s="1"/>
  <c r="F36"/>
  <c r="G36" s="1"/>
  <c r="H33"/>
  <c r="I33" s="1"/>
  <c r="J33" s="1"/>
  <c r="F33"/>
  <c r="G33" s="1"/>
  <c r="H32"/>
  <c r="I32" s="1"/>
  <c r="J32" s="1"/>
  <c r="F32"/>
  <c r="G32" s="1"/>
  <c r="H31"/>
  <c r="I31" s="1"/>
  <c r="J31" s="1"/>
  <c r="F31"/>
  <c r="G31" s="1"/>
  <c r="H30"/>
  <c r="I30" s="1"/>
  <c r="J30" s="1"/>
  <c r="F30"/>
  <c r="G30" s="1"/>
  <c r="H29"/>
  <c r="I29" s="1"/>
  <c r="J29" s="1"/>
  <c r="F29"/>
  <c r="G29" s="1"/>
  <c r="H28"/>
  <c r="F28"/>
  <c r="G28" s="1"/>
  <c r="H25"/>
  <c r="I25" s="1"/>
  <c r="J25" s="1"/>
  <c r="F25"/>
  <c r="G25" s="1"/>
  <c r="H24"/>
  <c r="I24" s="1"/>
  <c r="J24" s="1"/>
  <c r="F24"/>
  <c r="G24" s="1"/>
  <c r="H23"/>
  <c r="F23"/>
  <c r="G23" s="1"/>
  <c r="H22"/>
  <c r="I22" s="1"/>
  <c r="F22"/>
  <c r="G22" s="1"/>
  <c r="H41" i="7"/>
  <c r="I41" s="1"/>
  <c r="J41" s="1"/>
  <c r="F41"/>
  <c r="G41" s="1"/>
  <c r="H40"/>
  <c r="I40" s="1"/>
  <c r="J40" s="1"/>
  <c r="F40"/>
  <c r="G40" s="1"/>
  <c r="H39"/>
  <c r="F39"/>
  <c r="G39" s="1"/>
  <c r="H37"/>
  <c r="I37" s="1"/>
  <c r="J37" s="1"/>
  <c r="F37"/>
  <c r="G37" s="1"/>
  <c r="H36"/>
  <c r="I36" s="1"/>
  <c r="F36"/>
  <c r="G36" s="1"/>
  <c r="H33"/>
  <c r="I33" s="1"/>
  <c r="J33" s="1"/>
  <c r="F33"/>
  <c r="G33" s="1"/>
  <c r="H32"/>
  <c r="I32" s="1"/>
  <c r="J32" s="1"/>
  <c r="F32"/>
  <c r="G32" s="1"/>
  <c r="H31"/>
  <c r="I31" s="1"/>
  <c r="J31" s="1"/>
  <c r="F31"/>
  <c r="G31" s="1"/>
  <c r="H30"/>
  <c r="I30" s="1"/>
  <c r="J30" s="1"/>
  <c r="F30"/>
  <c r="G30" s="1"/>
  <c r="H29"/>
  <c r="I29" s="1"/>
  <c r="J29" s="1"/>
  <c r="F29"/>
  <c r="G29" s="1"/>
  <c r="H28"/>
  <c r="F28"/>
  <c r="G28" s="1"/>
  <c r="H25"/>
  <c r="I25" s="1"/>
  <c r="J25" s="1"/>
  <c r="F25"/>
  <c r="G25" s="1"/>
  <c r="H24"/>
  <c r="I24" s="1"/>
  <c r="J24" s="1"/>
  <c r="F24"/>
  <c r="G24" s="1"/>
  <c r="H23"/>
  <c r="F23"/>
  <c r="G23" s="1"/>
  <c r="H22"/>
  <c r="I22" s="1"/>
  <c r="F22"/>
  <c r="G22" s="1"/>
  <c r="F61" i="1"/>
  <c r="F62"/>
  <c r="F63"/>
  <c r="F64"/>
  <c r="G64" s="1"/>
  <c r="F65"/>
  <c r="F66"/>
  <c r="F60"/>
  <c r="C61"/>
  <c r="C62"/>
  <c r="C63"/>
  <c r="C64"/>
  <c r="C65"/>
  <c r="C66"/>
  <c r="C60"/>
  <c r="G60" s="1"/>
  <c r="C54"/>
  <c r="B10" i="12" s="1"/>
  <c r="E48" i="1"/>
  <c r="E49"/>
  <c r="E50"/>
  <c r="E51"/>
  <c r="E52"/>
  <c r="E53"/>
  <c r="E47"/>
  <c r="E55" s="1"/>
  <c r="J36" i="11" l="1"/>
  <c r="I38"/>
  <c r="J22"/>
  <c r="J39" i="10"/>
  <c r="I42"/>
  <c r="J36"/>
  <c r="J38" s="1"/>
  <c r="I38"/>
  <c r="J22"/>
  <c r="J26" s="1"/>
  <c r="I26"/>
  <c r="J39" i="9"/>
  <c r="I42"/>
  <c r="J36"/>
  <c r="I38"/>
  <c r="J22"/>
  <c r="J36" i="8"/>
  <c r="J22"/>
  <c r="J36" i="7"/>
  <c r="I38"/>
  <c r="J22"/>
  <c r="G64" i="10"/>
  <c r="D14" i="12" s="1"/>
  <c r="G66" i="7"/>
  <c r="D11" i="12" s="1"/>
  <c r="G63" i="1"/>
  <c r="E53" i="11"/>
  <c r="J38"/>
  <c r="G34"/>
  <c r="G42"/>
  <c r="H26"/>
  <c r="H34"/>
  <c r="H42"/>
  <c r="G34" i="10"/>
  <c r="G42"/>
  <c r="H34"/>
  <c r="G61" i="9"/>
  <c r="G68" s="1"/>
  <c r="D13" i="12" s="1"/>
  <c r="H34" i="9"/>
  <c r="J38"/>
  <c r="H42"/>
  <c r="H26"/>
  <c r="H38" i="8"/>
  <c r="H34"/>
  <c r="H42"/>
  <c r="G42"/>
  <c r="H26"/>
  <c r="J38" i="7"/>
  <c r="H42"/>
  <c r="H34"/>
  <c r="H26"/>
  <c r="I39"/>
  <c r="G26" i="11"/>
  <c r="G38"/>
  <c r="I28"/>
  <c r="H38"/>
  <c r="I23"/>
  <c r="J23" s="1"/>
  <c r="J26" s="1"/>
  <c r="I39"/>
  <c r="J42" i="10"/>
  <c r="G26"/>
  <c r="G38"/>
  <c r="H26"/>
  <c r="H42"/>
  <c r="I28"/>
  <c r="H38"/>
  <c r="J42" i="9"/>
  <c r="G38"/>
  <c r="G34"/>
  <c r="G42"/>
  <c r="G26"/>
  <c r="I23"/>
  <c r="J23" s="1"/>
  <c r="J26" s="1"/>
  <c r="I28"/>
  <c r="H38"/>
  <c r="G34" i="8"/>
  <c r="G38"/>
  <c r="G26"/>
  <c r="I23"/>
  <c r="J23" s="1"/>
  <c r="J26" s="1"/>
  <c r="I37"/>
  <c r="J37" s="1"/>
  <c r="J38" s="1"/>
  <c r="I28"/>
  <c r="I39"/>
  <c r="G26" i="7"/>
  <c r="G38"/>
  <c r="G34"/>
  <c r="G42"/>
  <c r="I23"/>
  <c r="J23" s="1"/>
  <c r="J26" s="1"/>
  <c r="I28"/>
  <c r="H38"/>
  <c r="G66" i="1"/>
  <c r="G62"/>
  <c r="G65"/>
  <c r="G61"/>
  <c r="G67" s="1"/>
  <c r="D10" i="12" s="1"/>
  <c r="D16" s="1"/>
  <c r="C54" i="9"/>
  <c r="B13" i="12" s="1"/>
  <c r="B16" s="1"/>
  <c r="J39" i="11" l="1"/>
  <c r="J42" s="1"/>
  <c r="I42"/>
  <c r="J28"/>
  <c r="J34" s="1"/>
  <c r="I34"/>
  <c r="I26"/>
  <c r="I43" s="1"/>
  <c r="J28" i="10"/>
  <c r="J34" s="1"/>
  <c r="I34"/>
  <c r="I43"/>
  <c r="J28" i="9"/>
  <c r="J34" s="1"/>
  <c r="I34"/>
  <c r="I26"/>
  <c r="I43" s="1"/>
  <c r="J39" i="8"/>
  <c r="J42" s="1"/>
  <c r="I42"/>
  <c r="I38"/>
  <c r="J28"/>
  <c r="J34" s="1"/>
  <c r="I34"/>
  <c r="I26"/>
  <c r="I43" s="1"/>
  <c r="J39" i="7"/>
  <c r="J42" s="1"/>
  <c r="I42"/>
  <c r="J28"/>
  <c r="J34" s="1"/>
  <c r="I34"/>
  <c r="I26"/>
  <c r="I43" s="1"/>
  <c r="J43" i="11"/>
  <c r="G43"/>
  <c r="H43"/>
  <c r="J43" i="10"/>
  <c r="G43"/>
  <c r="H43" i="9"/>
  <c r="J43"/>
  <c r="G43"/>
  <c r="G43" i="8"/>
  <c r="H43"/>
  <c r="J43"/>
  <c r="H43" i="7"/>
  <c r="H43" i="10"/>
  <c r="J43" i="7"/>
  <c r="G43"/>
  <c r="D62" l="1"/>
  <c r="E62" s="1"/>
  <c r="H62" s="1"/>
  <c r="D64"/>
  <c r="E64" s="1"/>
  <c r="H64" s="1"/>
  <c r="D60"/>
  <c r="E60" s="1"/>
  <c r="D61"/>
  <c r="E61" s="1"/>
  <c r="H61" s="1"/>
  <c r="D63"/>
  <c r="E63" s="1"/>
  <c r="H63" s="1"/>
  <c r="D65"/>
  <c r="E65" s="1"/>
  <c r="H65" s="1"/>
  <c r="D62" i="9"/>
  <c r="E62" s="1"/>
  <c r="H62" s="1"/>
  <c r="D64"/>
  <c r="E64" s="1"/>
  <c r="H64" s="1"/>
  <c r="D66"/>
  <c r="E66" s="1"/>
  <c r="H66" s="1"/>
  <c r="D61"/>
  <c r="E61" s="1"/>
  <c r="D63"/>
  <c r="E63" s="1"/>
  <c r="H63" s="1"/>
  <c r="D65"/>
  <c r="E65" s="1"/>
  <c r="H65" s="1"/>
  <c r="D67"/>
  <c r="E67" s="1"/>
  <c r="H67" s="1"/>
  <c r="D59" i="8"/>
  <c r="E59" s="1"/>
  <c r="H59" s="1"/>
  <c r="D57"/>
  <c r="E57" s="1"/>
  <c r="D58"/>
  <c r="E58" s="1"/>
  <c r="H58" s="1"/>
  <c r="D60"/>
  <c r="E60" s="1"/>
  <c r="H60" s="1"/>
  <c r="D61" i="10"/>
  <c r="E61" s="1"/>
  <c r="H61" s="1"/>
  <c r="D63"/>
  <c r="E63" s="1"/>
  <c r="H63" s="1"/>
  <c r="D60"/>
  <c r="E60" s="1"/>
  <c r="H60" s="1"/>
  <c r="D62"/>
  <c r="E62" s="1"/>
  <c r="H62" s="1"/>
  <c r="D59"/>
  <c r="E59" s="1"/>
  <c r="D64" i="11"/>
  <c r="E64" s="1"/>
  <c r="H64" s="1"/>
  <c r="D61"/>
  <c r="E61" s="1"/>
  <c r="H61" s="1"/>
  <c r="D60"/>
  <c r="E60" s="1"/>
  <c r="D62"/>
  <c r="E62" s="1"/>
  <c r="H62" s="1"/>
  <c r="D63"/>
  <c r="E63" s="1"/>
  <c r="H63" s="1"/>
  <c r="H61" i="9" l="1"/>
  <c r="H68" s="1"/>
  <c r="E68"/>
  <c r="C13" i="12" s="1"/>
  <c r="E13" s="1"/>
  <c r="E64" i="10"/>
  <c r="C14" i="12" s="1"/>
  <c r="E14" s="1"/>
  <c r="H59" i="10"/>
  <c r="H64" s="1"/>
  <c r="E66" i="7"/>
  <c r="C11" i="12" s="1"/>
  <c r="E11" s="1"/>
  <c r="H60" i="7"/>
  <c r="H66" s="1"/>
  <c r="H60" i="11"/>
  <c r="H65" s="1"/>
  <c r="E65"/>
  <c r="C15" i="12" s="1"/>
  <c r="E15" s="1"/>
  <c r="E61" i="8"/>
  <c r="C12" i="12" s="1"/>
  <c r="E12" s="1"/>
  <c r="H57" i="8"/>
  <c r="H61" s="1"/>
  <c r="F23" i="1"/>
  <c r="G23" s="1"/>
  <c r="H23"/>
  <c r="I23" s="1"/>
  <c r="J23" s="1"/>
  <c r="F24"/>
  <c r="G24" s="1"/>
  <c r="H24"/>
  <c r="I24" s="1"/>
  <c r="J24" s="1"/>
  <c r="F25"/>
  <c r="G25" s="1"/>
  <c r="H25"/>
  <c r="I25" s="1"/>
  <c r="J25" s="1"/>
  <c r="F28"/>
  <c r="G28" s="1"/>
  <c r="H28"/>
  <c r="F29"/>
  <c r="G29" s="1"/>
  <c r="H29"/>
  <c r="I29" s="1"/>
  <c r="J29" s="1"/>
  <c r="F30"/>
  <c r="G30" s="1"/>
  <c r="H30"/>
  <c r="I30" s="1"/>
  <c r="J30" s="1"/>
  <c r="F31"/>
  <c r="G31" s="1"/>
  <c r="H31"/>
  <c r="I31" s="1"/>
  <c r="J31" s="1"/>
  <c r="F32"/>
  <c r="G32" s="1"/>
  <c r="H32"/>
  <c r="I32" s="1"/>
  <c r="J32" s="1"/>
  <c r="F33"/>
  <c r="G33" s="1"/>
  <c r="H33"/>
  <c r="I33" s="1"/>
  <c r="J33" s="1"/>
  <c r="F36"/>
  <c r="G36" s="1"/>
  <c r="H36"/>
  <c r="F37"/>
  <c r="G37" s="1"/>
  <c r="H37"/>
  <c r="I37" s="1"/>
  <c r="J37" s="1"/>
  <c r="F39"/>
  <c r="G39" s="1"/>
  <c r="H39"/>
  <c r="F40"/>
  <c r="G40" s="1"/>
  <c r="H40"/>
  <c r="I40" s="1"/>
  <c r="J40" s="1"/>
  <c r="F41"/>
  <c r="G41" s="1"/>
  <c r="H41"/>
  <c r="I41" s="1"/>
  <c r="J41" s="1"/>
  <c r="G42" l="1"/>
  <c r="G38"/>
  <c r="G34"/>
  <c r="I39"/>
  <c r="J39" s="1"/>
  <c r="J42" s="1"/>
  <c r="H42"/>
  <c r="I36"/>
  <c r="J36" s="1"/>
  <c r="J38" s="1"/>
  <c r="H38"/>
  <c r="I28"/>
  <c r="J28" s="1"/>
  <c r="J34" s="1"/>
  <c r="H34"/>
  <c r="H22"/>
  <c r="H26" s="1"/>
  <c r="F22"/>
  <c r="G22" s="1"/>
  <c r="G26" s="1"/>
  <c r="G43" s="1"/>
  <c r="D66" l="1"/>
  <c r="E66" s="1"/>
  <c r="H66" s="1"/>
  <c r="D64"/>
  <c r="E64" s="1"/>
  <c r="H64" s="1"/>
  <c r="D62"/>
  <c r="E62" s="1"/>
  <c r="H62" s="1"/>
  <c r="D60"/>
  <c r="E60" s="1"/>
  <c r="D65"/>
  <c r="E65" s="1"/>
  <c r="H65" s="1"/>
  <c r="D63"/>
  <c r="E63" s="1"/>
  <c r="H63" s="1"/>
  <c r="D61"/>
  <c r="E61" s="1"/>
  <c r="H61" s="1"/>
  <c r="H43"/>
  <c r="I22"/>
  <c r="J22" s="1"/>
  <c r="J26" s="1"/>
  <c r="E67" l="1"/>
  <c r="C10" i="12" s="1"/>
  <c r="C16" s="1"/>
  <c r="E17" s="1"/>
  <c r="H60" i="1"/>
  <c r="H67" s="1"/>
  <c r="E10" i="12" l="1"/>
</calcChain>
</file>

<file path=xl/sharedStrings.xml><?xml version="1.0" encoding="utf-8"?>
<sst xmlns="http://schemas.openxmlformats.org/spreadsheetml/2006/main" count="685" uniqueCount="242">
  <si>
    <t>EMPRESA</t>
  </si>
  <si>
    <t>CONTACTO:</t>
  </si>
  <si>
    <t>TEL:</t>
  </si>
  <si>
    <t>FECHA</t>
  </si>
  <si>
    <t>CARGO:</t>
  </si>
  <si>
    <t>E-MAIL:</t>
  </si>
  <si>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</si>
  <si>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</si>
  <si>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</si>
  <si>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</si>
  <si>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NIT</t>
  </si>
  <si>
    <t>TELEFONO</t>
  </si>
  <si>
    <t>CELULAR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</si>
  <si>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</si>
  <si>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</si>
  <si>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</si>
  <si>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</si>
  <si>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</si>
  <si>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</si>
  <si>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</si>
  <si>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</si>
  <si>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</si>
  <si>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</si>
  <si>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</si>
  <si>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</si>
  <si>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</si>
  <si>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</si>
  <si>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</si>
  <si>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</si>
  <si>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</si>
  <si>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</si>
  <si>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</si>
  <si>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</si>
  <si>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</si>
  <si>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</si>
  <si>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VALOR UNITARIO POR KIT SIN I.V.A</t>
  </si>
  <si>
    <t>I.V.A. UNITARIO</t>
  </si>
  <si>
    <t>VALOR UNITARIO I.V.A. INCLUIDO</t>
  </si>
  <si>
    <t>VALOR TOTAL SIN IVA</t>
  </si>
  <si>
    <t>I.V.A. TOTAL</t>
  </si>
  <si>
    <t>VALOR TOTAL I.V.A. INCLUIDO</t>
  </si>
  <si>
    <t>FORMATO SOLICITUD DE COTIZACION
PRODUCCIÓN Y DISTRIBUCION DE LOS ELEMENTOS QUE HACEN PARTE DEL KIT DE MATERIAL DIDÁCTICO</t>
  </si>
  <si>
    <t>FORMATO INFORMACIÓN GENERAL Y FINANCIERA DE PROVEEDORES</t>
  </si>
  <si>
    <t>CIUDAD</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</si>
  <si>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</si>
  <si>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</si>
  <si>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</si>
  <si>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</si>
  <si>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</si>
  <si>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</si>
  <si>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</si>
  <si>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</si>
  <si>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</si>
  <si>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</si>
  <si>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</si>
  <si>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</si>
  <si>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</si>
  <si>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</si>
  <si>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DV</t>
  </si>
  <si>
    <t xml:space="preserve">DIRECCIÓN </t>
  </si>
  <si>
    <t>TELÉFONO</t>
  </si>
  <si>
    <t>FAX</t>
  </si>
  <si>
    <t>PAGINA WEB</t>
  </si>
  <si>
    <t>TIEMPO DE CONSTITUCION</t>
  </si>
  <si>
    <t>OTROS</t>
  </si>
  <si>
    <t>(Años)</t>
  </si>
  <si>
    <t>1.2. Personas de Contacto</t>
  </si>
  <si>
    <t>GERENTE GENERAL</t>
  </si>
  <si>
    <t>E-MAIL</t>
  </si>
  <si>
    <t>EXT.</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</si>
  <si>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</si>
  <si>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</si>
  <si>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</si>
  <si>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</si>
  <si>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</si>
  <si>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</si>
  <si>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</si>
  <si>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</si>
  <si>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</si>
  <si>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</si>
  <si>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</si>
  <si>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</si>
  <si>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OTRA INFORMACION RELEVANTE</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</si>
  <si>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</si>
  <si>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</si>
  <si>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</si>
  <si>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</si>
  <si>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</si>
  <si>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</si>
  <si>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</si>
  <si>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</si>
  <si>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</si>
  <si>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</si>
  <si>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</si>
  <si>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</si>
  <si>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</si>
  <si>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</si>
  <si>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</si>
  <si>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t>Empaque colectivo</t>
  </si>
  <si>
    <t>Sticker empaque colectivo</t>
  </si>
  <si>
    <t>ELEMENTOS</t>
  </si>
  <si>
    <t>SOMBREROS</t>
  </si>
  <si>
    <t>Chef</t>
  </si>
  <si>
    <t>Constructor</t>
  </si>
  <si>
    <t>Bombero</t>
  </si>
  <si>
    <t>Cruz Roja</t>
  </si>
  <si>
    <t>MASCARAS</t>
  </si>
  <si>
    <t>Jaguar</t>
  </si>
  <si>
    <t>Oso de anteojos</t>
  </si>
  <si>
    <t>Paujil</t>
  </si>
  <si>
    <t>Mariposa emperador</t>
  </si>
  <si>
    <t>Pulpo</t>
  </si>
  <si>
    <t>Vaca</t>
  </si>
  <si>
    <t>Juego de Observación</t>
  </si>
  <si>
    <t>Juego de fichas de construcción</t>
  </si>
  <si>
    <t>Cartilla Guia pedagogica</t>
  </si>
  <si>
    <t>CANTIDAD</t>
  </si>
  <si>
    <t>COSTO DEL KIT ZONA 1</t>
  </si>
  <si>
    <t>DEPARTAMENTO</t>
  </si>
  <si>
    <t>BOLIVAR</t>
  </si>
  <si>
    <t>ATLANTICO</t>
  </si>
  <si>
    <t>CESAR</t>
  </si>
  <si>
    <t>GUAINIA</t>
  </si>
  <si>
    <t>LA GUAJIRA</t>
  </si>
  <si>
    <t>MAGDALENA</t>
  </si>
  <si>
    <t>META</t>
  </si>
  <si>
    <r>
      <rPr>
        <b/>
        <sz val="10"/>
        <color theme="1"/>
        <rFont val="Arial"/>
        <family val="2"/>
      </rPr>
      <t>NOTA (1)</t>
    </r>
    <r>
      <rPr>
        <sz val="10"/>
        <color theme="1"/>
        <rFont val="Arial"/>
        <family val="2"/>
      </rPr>
      <t xml:space="preserve"> :Por favor diligenciar solo las celdas en</t>
    </r>
    <r>
      <rPr>
        <b/>
        <sz val="10"/>
        <color theme="1"/>
        <rFont val="Arial"/>
        <family val="2"/>
      </rPr>
      <t xml:space="preserve"> AMARILLO.</t>
    </r>
  </si>
  <si>
    <r>
      <rPr>
        <b/>
        <sz val="10"/>
        <color theme="1"/>
        <rFont val="Arial"/>
        <family val="2"/>
      </rPr>
      <t>NOTA(2)</t>
    </r>
    <r>
      <rPr>
        <sz val="10"/>
        <color theme="1"/>
        <rFont val="Arial"/>
        <family val="2"/>
      </rPr>
      <t>: Revisar todos los requierimientos por cadad item que se exponen en el documento "Ficha Tecnica" anexo.</t>
    </r>
  </si>
  <si>
    <r>
      <rPr>
        <b/>
        <sz val="10"/>
        <color theme="1"/>
        <rFont val="Arial"/>
        <family val="2"/>
      </rPr>
      <t>NOTA (3)</t>
    </r>
    <r>
      <rPr>
        <sz val="10"/>
        <color theme="1"/>
        <rFont val="Arial"/>
        <family val="2"/>
      </rPr>
      <t>: El valor de la cotización deber ser expresado en</t>
    </r>
    <r>
      <rPr>
        <b/>
        <sz val="10"/>
        <color rgb="FFFF0000"/>
        <rFont val="Arial"/>
        <family val="2"/>
      </rPr>
      <t xml:space="preserve"> PESOS COLOMBIANOS.</t>
    </r>
  </si>
  <si>
    <r>
      <rPr>
        <b/>
        <sz val="10"/>
        <color theme="1"/>
        <rFont val="Arial"/>
        <family val="2"/>
      </rPr>
      <t>NOTA (5)</t>
    </r>
    <r>
      <rPr>
        <sz val="10"/>
        <color theme="1"/>
        <rFont val="Arial"/>
        <family val="2"/>
      </rPr>
      <t xml:space="preserve">:Las especificaciones técnicas del material didáctico y de los elementos complementarios del kit se encuentan establecidas en el </t>
    </r>
    <r>
      <rPr>
        <b/>
        <sz val="10"/>
        <color theme="1"/>
        <rFont val="Arial"/>
        <family val="2"/>
      </rPr>
      <t>anexo N° 1 Ficha Técnica de los productos a entregar</t>
    </r>
    <r>
      <rPr>
        <sz val="10"/>
        <color theme="1"/>
        <rFont val="Arial"/>
        <family val="2"/>
      </rPr>
      <t xml:space="preserve">. </t>
    </r>
  </si>
  <si>
    <t>COSTO UNITARIO DE DISTRIBUCIÓN</t>
  </si>
  <si>
    <t>TOTAL COSTO DE DISTRIBUCIÓN ZONA 1</t>
  </si>
  <si>
    <r>
      <rPr>
        <b/>
        <sz val="10"/>
        <color theme="1"/>
        <rFont val="Arial"/>
        <family val="2"/>
      </rPr>
      <t>NOTA (4)</t>
    </r>
    <r>
      <rPr>
        <sz val="10"/>
        <color theme="1"/>
        <rFont val="Arial"/>
        <family val="2"/>
      </rPr>
      <t xml:space="preserve">: las direcciones de los puntos de entrega se encuentran en el </t>
    </r>
    <r>
      <rPr>
        <b/>
        <sz val="10"/>
        <color theme="1"/>
        <rFont val="Arial"/>
        <family val="2"/>
      </rPr>
      <t>anexo N°2 Sitios de entrega</t>
    </r>
  </si>
  <si>
    <t>DISTRIBUCIÓN ZONA 2</t>
  </si>
  <si>
    <t>DISTRIBUCIÓN ZONA 1</t>
  </si>
  <si>
    <t>CAQUETA</t>
  </si>
  <si>
    <t>CAUCA</t>
  </si>
  <si>
    <t>HUILA</t>
  </si>
  <si>
    <t>NARIÑO</t>
  </si>
  <si>
    <t>SAN ANDRES</t>
  </si>
  <si>
    <t>VALLE DEL CAUCA</t>
  </si>
  <si>
    <t>ANTIOQUIA</t>
  </si>
  <si>
    <t>CHOCO</t>
  </si>
  <si>
    <t>CORDOBA</t>
  </si>
  <si>
    <t>SUCRE</t>
  </si>
  <si>
    <t>DISTRIBUCIÓN ZONA 3</t>
  </si>
  <si>
    <t>DISTRIBUCIÓN ZONA 4</t>
  </si>
  <si>
    <t>BOGOTA</t>
  </si>
  <si>
    <t>BOYACA</t>
  </si>
  <si>
    <t>CUNDINAMARCA</t>
  </si>
  <si>
    <t>GUAVIARE</t>
  </si>
  <si>
    <t>PUTUMAYO</t>
  </si>
  <si>
    <t>VAUPES</t>
  </si>
  <si>
    <t>SEDE NACIONAL</t>
  </si>
  <si>
    <t>TOTAL DISTRIBUCIÓN KITS ZONA 4</t>
  </si>
  <si>
    <t>ARAUCA</t>
  </si>
  <si>
    <t>CASANARE</t>
  </si>
  <si>
    <t>NORTE DE SANTANDER</t>
  </si>
  <si>
    <t>SANTANDER</t>
  </si>
  <si>
    <t>VICHADA</t>
  </si>
  <si>
    <t>AMAZONAS</t>
  </si>
  <si>
    <t>CALDAS</t>
  </si>
  <si>
    <t>QUINDIO</t>
  </si>
  <si>
    <t>RISARALDA</t>
  </si>
  <si>
    <t>TOLIMA</t>
  </si>
  <si>
    <t>TOTAL COSTO DE DISTRIBUCIÓN ZONA 6</t>
  </si>
  <si>
    <t>TOTAL COSTO DE DISTRIBUCIÓN ZONA 2</t>
  </si>
  <si>
    <t>TOTAL COSTO DE DISTRIBUCIÓN ZONA 3</t>
  </si>
  <si>
    <t>TOTAL COSTO ELEMENTOS ZONA 1</t>
  </si>
  <si>
    <t>RESUMEN COSTOS
PRODUCCIÓN Y DISTRIBUCION DE LOS ELEMENTOS QUE HACEN PARTE DEL KIT DE MATERIAL DIDÁCTICO</t>
  </si>
  <si>
    <t>TOTAL CANTIDAD DE KITS ZONA 2</t>
  </si>
  <si>
    <t>ZONAS</t>
  </si>
  <si>
    <t>CANTIDAD DE KITS</t>
  </si>
  <si>
    <t>TOTAL CANTIDAD KITS ZONA 6</t>
  </si>
  <si>
    <t>TOTAL CANTDAD DE KITS ZONA 5</t>
  </si>
  <si>
    <t>TOTAL CANTIDAD DE KITS ZONA 4</t>
  </si>
  <si>
    <t>TOTAL CANTIDAD DE KITS ZONA 3</t>
  </si>
  <si>
    <t>COSTO TOTAL KIT</t>
  </si>
  <si>
    <t>JUEGOS</t>
  </si>
  <si>
    <t>TOTAL SOMBREROS</t>
  </si>
  <si>
    <t>TOTAL MASCARAS</t>
  </si>
  <si>
    <t>TOTAL JUEGOS</t>
  </si>
  <si>
    <t>TOTAL ADCIONALES DEL KIT</t>
  </si>
  <si>
    <t>COSTO TOTAL DE LOS KITS</t>
  </si>
  <si>
    <t>TOTALES KITS</t>
  </si>
  <si>
    <t>COSTO TOTAL DE DISTRIBUCIÓN</t>
  </si>
  <si>
    <t>TOTAL KITS ZONA 1</t>
  </si>
  <si>
    <t>COSTO UNITARIO DE DISTRIBUCIÓN IVA INCLUIDO</t>
  </si>
  <si>
    <t>CANTIDAD KITS</t>
  </si>
  <si>
    <t>Elementos</t>
  </si>
  <si>
    <t>Distribución</t>
  </si>
  <si>
    <t>Costo unitario  IVA incluido</t>
  </si>
  <si>
    <t>Costo total  IVA incluido</t>
  </si>
  <si>
    <t>Costo IVA incluido</t>
  </si>
  <si>
    <t>Costo total IVA incluido</t>
  </si>
  <si>
    <t>RESUMEN TOTAL COSTOS KITS POR DEPARTAMENTO</t>
  </si>
  <si>
    <t>COSTO TOTAL DE KITS ZONA 1</t>
  </si>
  <si>
    <t>Costo Total kits por Departamento</t>
  </si>
  <si>
    <t>COSTO TOTAL ELEMENTOS POR KIT</t>
  </si>
  <si>
    <t>COSTO TOTAL  DE DISTRIBUCIÓN POR KIT</t>
  </si>
  <si>
    <t>ZONA</t>
  </si>
  <si>
    <r>
      <rPr>
        <b/>
        <sz val="10"/>
        <color theme="1"/>
        <rFont val="Arial"/>
        <family val="2"/>
      </rPr>
      <t>NOTA (6)</t>
    </r>
    <r>
      <rPr>
        <sz val="10"/>
        <color theme="1"/>
        <rFont val="Arial"/>
        <family val="2"/>
      </rPr>
      <t xml:space="preserve">:Los municipios donde se deben distribuir los kits se encuentran detallados en el </t>
    </r>
    <r>
      <rPr>
        <b/>
        <sz val="10"/>
        <color theme="1"/>
        <rFont val="Arial"/>
        <family val="2"/>
      </rPr>
      <t>anexo 2 Sitios de entrega</t>
    </r>
  </si>
  <si>
    <r>
      <t>NOTA (6)</t>
    </r>
    <r>
      <rPr>
        <sz val="10"/>
        <color theme="1"/>
        <rFont val="Arial"/>
        <family val="2"/>
      </rPr>
      <t xml:space="preserve">:Los municipios donde se deben distribuir los kits se encuentran detallados en el </t>
    </r>
    <r>
      <rPr>
        <b/>
        <sz val="10"/>
        <color theme="1"/>
        <rFont val="Arial"/>
        <family val="2"/>
      </rPr>
      <t>anexo 2 Sitios de entrega</t>
    </r>
  </si>
  <si>
    <t>COSTO TOTAL DE KITS ZONA 2</t>
  </si>
  <si>
    <t>ZONA 1</t>
  </si>
  <si>
    <t>ZONA 2</t>
  </si>
  <si>
    <t>ZONA 3</t>
  </si>
  <si>
    <t>ZONA 4</t>
  </si>
  <si>
    <t>ZONA 5</t>
  </si>
  <si>
    <t>ZONA 6</t>
  </si>
  <si>
    <t>TOTAL COSTO ELEMENTOS ZONA 6</t>
  </si>
  <si>
    <t>DISTRIBUCIÓN ZONA 6</t>
  </si>
  <si>
    <t>COSTO TOTAL DE KITS ZONA 6</t>
  </si>
  <si>
    <t>COSTO DEL KIT ZONA 6</t>
  </si>
  <si>
    <t>COSTO DEL KIT ZONA 5</t>
  </si>
  <si>
    <t>TOTAL COSTO ELEMENTOS ZONA 5</t>
  </si>
  <si>
    <t>COSTO TOTAL DE KITS ZONA 5</t>
  </si>
  <si>
    <t>COSTO DEL KIT ZONA 4</t>
  </si>
  <si>
    <t>TOTAL COSTO ELEMENTOS ZONA 4</t>
  </si>
  <si>
    <t>COSTO TOTAL DE KITS ZONA 4</t>
  </si>
  <si>
    <t>COSTO DEL KIT ZONA 3</t>
  </si>
  <si>
    <t>COSTO TOTAL DE KITS ZONA 3</t>
  </si>
  <si>
    <t>TOTAL COSTO ELEMENTOS ZONA 3</t>
  </si>
  <si>
    <t>TOTAL COSTO ELEMENTOS ZONA 2</t>
  </si>
  <si>
    <t>COSTO DEL KIT ZONA 2</t>
  </si>
  <si>
    <t>DISTRIBUCIÓN ZONA 5</t>
  </si>
  <si>
    <t>TOTAL COSTO DE DISTRIBUCIÓN ZONA 5</t>
  </si>
  <si>
    <r>
      <t xml:space="preserve">EXPERIENCIA EN CONTRATACION EN LOS ULTIMOS </t>
    </r>
    <r>
      <rPr>
        <b/>
        <sz val="12"/>
        <color rgb="FFFF0000"/>
        <rFont val="Arial"/>
        <family val="2"/>
      </rPr>
      <t>8 AÑOS</t>
    </r>
  </si>
  <si>
    <t>TIPO DE ENTIDAD</t>
  </si>
  <si>
    <t>ENTIDAD</t>
  </si>
  <si>
    <t>NUMERO DEL CONTRATO</t>
  </si>
  <si>
    <t>OBJETO</t>
  </si>
  <si>
    <t>FECHA DE SUSCRIPCIÓN
(DD/MMM/AA)</t>
  </si>
  <si>
    <t>PLAZO DE EJECUCIÓN 
(EN AÑOS)</t>
  </si>
  <si>
    <t>FORMA DE PARTICIPACIÓN
(UT, CONSORCIO, INDIVIDUAL)</t>
  </si>
  <si>
    <t>% DE PARTICIPACIÓN</t>
  </si>
  <si>
    <t>VALOR TOTAL EJECUTADO DEL CONTRATO</t>
  </si>
  <si>
    <t>NUMERO DEL PROCESO DE SELECCIÓN</t>
  </si>
  <si>
    <t>MATERIAL DIDACTICO SUMINISTRADO
(NOTA 2)</t>
  </si>
  <si>
    <t>NOTA 2: En caso de que en un solo contrato se hubieren suministrado diferentes materiales didacticos y/o juguetes relacionar la totalidad de los elementos.</t>
  </si>
  <si>
    <t>NOTA 1: Agregar las filas necesarias para reportar la experiencia</t>
  </si>
  <si>
    <t>CANTIDAD DE MATERIAL DIDACTICO SUMINISTRADO (UNIDADES TOTALES)</t>
  </si>
</sst>
</file>

<file path=xl/styles.xml><?xml version="1.0" encoding="utf-8"?>
<styleSheet xmlns="http://schemas.openxmlformats.org/spreadsheetml/2006/main">
  <numFmts count="7">
    <numFmt numFmtId="43" formatCode="_(* #,##0.00_);_(* \(#,##0.00\);_(* &quot;-&quot;??_);_(@_)"/>
    <numFmt numFmtId="164" formatCode="&quot;$&quot;\ #,##0"/>
    <numFmt numFmtId="165" formatCode="_ * #,##0.00_ ;_ * \-#,##0.00_ ;_ * &quot;-&quot;??_ ;_ @_ "/>
    <numFmt numFmtId="166" formatCode="_ &quot;$&quot;\ * #,##0.00_ ;_ &quot;$&quot;\ * \-#,##0.00_ ;_ &quot;$&quot;\ * &quot;-&quot;??_ ;_ @_ "/>
    <numFmt numFmtId="167" formatCode="_(* #,##0_);_(* \(#,##0\);_(* &quot;-&quot;??_);_(@_)"/>
    <numFmt numFmtId="168" formatCode="0.0"/>
    <numFmt numFmtId="169" formatCode="dd/mmm/yy"/>
  </numFmts>
  <fonts count="31">
    <font>
      <sz val="11"/>
      <color theme="1"/>
      <name val="Calibri"/>
      <family val="2"/>
      <scheme val="minor"/>
    </font>
    <font>
      <sz val="11"/>
      <color theme="1"/>
      <name val="Arial"/>
      <family val="2"/>
    </font>
    <font>
      <b/>
      <sz val="10"/>
      <color theme="1"/>
      <name val="Arial"/>
      <family val="2"/>
    </font>
    <font>
      <sz val="10"/>
      <color theme="1"/>
      <name val="Arial"/>
      <family val="2"/>
    </font>
    <font>
      <sz val="10"/>
      <name val="Zurich BT"/>
    </font>
    <font>
      <sz val="9"/>
      <color theme="1"/>
      <name val="Arial"/>
      <family val="2"/>
    </font>
    <font>
      <sz val="11"/>
      <color theme="1"/>
      <name val="Calibri"/>
      <family val="2"/>
      <scheme val="minor"/>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b/>
      <sz val="10"/>
      <color rgb="FF000000"/>
      <name val="Arial"/>
      <family val="2"/>
    </font>
    <font>
      <sz val="10"/>
      <color rgb="FFFF0000"/>
      <name val="Arial"/>
      <family val="2"/>
    </font>
    <font>
      <b/>
      <sz val="10"/>
      <color rgb="FFFF0000"/>
      <name val="Arial"/>
      <family val="2"/>
    </font>
    <font>
      <b/>
      <sz val="10"/>
      <name val="Arial"/>
      <family val="2"/>
    </font>
    <font>
      <sz val="10"/>
      <color rgb="FF000000"/>
      <name val="Arial"/>
      <family val="2"/>
    </font>
    <font>
      <sz val="8"/>
      <name val="Calibri"/>
      <family val="2"/>
      <scheme val="minor"/>
    </font>
    <font>
      <sz val="10"/>
      <name val="Calibri"/>
      <family val="2"/>
      <scheme val="minor"/>
    </font>
    <font>
      <sz val="10"/>
      <color indexed="8"/>
      <name val="Arial"/>
      <family val="2"/>
    </font>
    <font>
      <b/>
      <sz val="9"/>
      <color theme="1"/>
      <name val="Arial"/>
      <family val="2"/>
    </font>
    <font>
      <b/>
      <sz val="14"/>
      <color theme="1"/>
      <name val="Arial"/>
      <family val="2"/>
    </font>
    <font>
      <b/>
      <sz val="14"/>
      <color indexed="8"/>
      <name val="Arial"/>
      <family val="2"/>
    </font>
    <font>
      <b/>
      <sz val="16"/>
      <color rgb="FFFF0000"/>
      <name val="Arial"/>
      <family val="2"/>
    </font>
    <font>
      <b/>
      <sz val="16"/>
      <color indexed="10"/>
      <name val="Arial"/>
      <family val="2"/>
    </font>
    <font>
      <b/>
      <sz val="14"/>
      <color rgb="FFFF0000"/>
      <name val="Arial"/>
      <family val="2"/>
    </font>
    <font>
      <b/>
      <sz val="14"/>
      <color indexed="10"/>
      <name val="Arial"/>
      <family val="2"/>
    </font>
    <font>
      <b/>
      <sz val="12"/>
      <color rgb="FFFF0000"/>
      <name val="Arial"/>
      <family val="2"/>
    </font>
    <font>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0.249977111117893"/>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0" fontId="1" fillId="0" borderId="0"/>
    <xf numFmtId="0" fontId="4" fillId="0" borderId="0"/>
    <xf numFmtId="43" fontId="1" fillId="0" borderId="0" applyFont="0" applyFill="0" applyBorder="0" applyAlignment="0" applyProtection="0"/>
    <xf numFmtId="9" fontId="1"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43" fontId="6" fillId="0" borderId="0" applyFont="0" applyFill="0" applyBorder="0" applyAlignment="0" applyProtection="0"/>
    <xf numFmtId="0" fontId="7" fillId="0" borderId="0"/>
  </cellStyleXfs>
  <cellXfs count="380">
    <xf numFmtId="0" fontId="0" fillId="0" borderId="0" xfId="0"/>
    <xf numFmtId="0" fontId="9" fillId="2" borderId="17" xfId="11" applyFont="1" applyFill="1" applyBorder="1" applyAlignment="1">
      <alignment vertical="center"/>
    </xf>
    <xf numFmtId="0" fontId="9" fillId="2" borderId="18" xfId="11" applyFont="1" applyFill="1" applyBorder="1" applyAlignment="1">
      <alignment vertical="center"/>
    </xf>
    <xf numFmtId="0" fontId="8" fillId="2" borderId="0" xfId="11" applyFont="1" applyFill="1" applyAlignment="1">
      <alignment horizontal="left" vertical="top"/>
    </xf>
    <xf numFmtId="0" fontId="9" fillId="2" borderId="0" xfId="11" applyFont="1" applyFill="1" applyBorder="1" applyAlignment="1">
      <alignment vertical="center"/>
    </xf>
    <xf numFmtId="0" fontId="9" fillId="2" borderId="20" xfId="11" applyFont="1" applyFill="1" applyBorder="1" applyAlignment="1">
      <alignment vertical="center"/>
    </xf>
    <xf numFmtId="0" fontId="9" fillId="2" borderId="22" xfId="11" applyFont="1" applyFill="1" applyBorder="1" applyAlignment="1">
      <alignment vertical="center"/>
    </xf>
    <xf numFmtId="0" fontId="9" fillId="2" borderId="23" xfId="11" applyFont="1" applyFill="1" applyBorder="1" applyAlignment="1">
      <alignment vertical="center"/>
    </xf>
    <xf numFmtId="0" fontId="8" fillId="2" borderId="0" xfId="11" applyFont="1" applyFill="1" applyBorder="1" applyAlignment="1">
      <alignment vertical="top"/>
    </xf>
    <xf numFmtId="0" fontId="8" fillId="2" borderId="24" xfId="11" applyFont="1" applyFill="1" applyBorder="1" applyAlignment="1">
      <alignment horizontal="left" vertical="top"/>
    </xf>
    <xf numFmtId="0" fontId="8" fillId="2" borderId="25" xfId="11" applyFont="1" applyFill="1" applyBorder="1" applyAlignment="1">
      <alignment horizontal="center" vertical="top"/>
    </xf>
    <xf numFmtId="0" fontId="8" fillId="2" borderId="25" xfId="11" applyFont="1" applyFill="1" applyBorder="1" applyAlignment="1">
      <alignment horizontal="left" vertical="top"/>
    </xf>
    <xf numFmtId="0" fontId="8" fillId="2" borderId="24" xfId="11" applyFont="1" applyFill="1" applyBorder="1" applyAlignment="1">
      <alignment horizontal="left" vertical="center"/>
    </xf>
    <xf numFmtId="0" fontId="8" fillId="2" borderId="24" xfId="11" applyFont="1" applyFill="1" applyBorder="1" applyAlignment="1">
      <alignment vertical="top"/>
    </xf>
    <xf numFmtId="0" fontId="0" fillId="0" borderId="18" xfId="0"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13" fillId="2" borderId="13" xfId="11" applyFont="1" applyFill="1" applyBorder="1" applyAlignment="1">
      <alignment vertical="center"/>
    </xf>
    <xf numFmtId="0" fontId="13" fillId="2" borderId="14" xfId="11" applyFont="1" applyFill="1" applyBorder="1" applyAlignment="1">
      <alignment vertical="center"/>
    </xf>
    <xf numFmtId="0" fontId="13" fillId="2" borderId="15" xfId="11" applyFont="1" applyFill="1" applyBorder="1" applyAlignment="1">
      <alignment vertical="center"/>
    </xf>
    <xf numFmtId="0" fontId="3" fillId="0" borderId="5" xfId="11" applyFont="1" applyBorder="1" applyAlignment="1">
      <alignment vertical="center"/>
    </xf>
    <xf numFmtId="0" fontId="13" fillId="2" borderId="0" xfId="11" applyFont="1" applyFill="1" applyBorder="1" applyAlignment="1">
      <alignment vertical="center"/>
    </xf>
    <xf numFmtId="0" fontId="13" fillId="2" borderId="20" xfId="11" applyFont="1" applyFill="1" applyBorder="1" applyAlignment="1">
      <alignment vertical="center"/>
    </xf>
    <xf numFmtId="0" fontId="3" fillId="0" borderId="13" xfId="11" applyFont="1" applyBorder="1" applyAlignment="1">
      <alignment vertical="center"/>
    </xf>
    <xf numFmtId="0" fontId="13" fillId="2" borderId="16" xfId="11" applyFont="1" applyFill="1" applyBorder="1" applyAlignment="1">
      <alignment vertical="center"/>
    </xf>
    <xf numFmtId="0" fontId="13" fillId="2" borderId="17" xfId="11" applyFont="1" applyFill="1" applyBorder="1" applyAlignment="1">
      <alignment vertical="center"/>
    </xf>
    <xf numFmtId="0" fontId="13" fillId="2" borderId="18" xfId="11" applyFont="1" applyFill="1" applyBorder="1" applyAlignment="1">
      <alignment vertical="center"/>
    </xf>
    <xf numFmtId="0" fontId="3" fillId="0" borderId="14" xfId="11" applyFont="1" applyBorder="1" applyAlignment="1">
      <alignment vertical="center"/>
    </xf>
    <xf numFmtId="0" fontId="8" fillId="2" borderId="0" xfId="11" applyFont="1" applyFill="1" applyAlignment="1">
      <alignment horizontal="center" vertical="top"/>
    </xf>
    <xf numFmtId="0" fontId="2" fillId="0" borderId="1"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3" fillId="2" borderId="0" xfId="1" applyFont="1" applyFill="1" applyBorder="1"/>
    <xf numFmtId="0" fontId="2" fillId="0" borderId="4"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3" fillId="2" borderId="5" xfId="1" applyFont="1" applyFill="1" applyBorder="1"/>
    <xf numFmtId="0" fontId="2" fillId="0" borderId="0" xfId="1" applyFont="1" applyFill="1" applyBorder="1" applyAlignment="1" applyProtection="1">
      <alignment horizontal="left" vertical="center"/>
      <protection locked="0"/>
    </xf>
    <xf numFmtId="0" fontId="2" fillId="0" borderId="0" xfId="1" applyFont="1" applyFill="1" applyBorder="1" applyAlignment="1" applyProtection="1">
      <alignment horizontal="left" vertical="center" wrapText="1"/>
      <protection locked="0"/>
    </xf>
    <xf numFmtId="0" fontId="2" fillId="0" borderId="0" xfId="1" applyFont="1" applyFill="1" applyBorder="1" applyAlignment="1" applyProtection="1">
      <alignment horizontal="left"/>
      <protection locked="0"/>
    </xf>
    <xf numFmtId="0" fontId="14" fillId="0" borderId="0" xfId="1" applyFont="1" applyFill="1" applyBorder="1" applyAlignment="1" applyProtection="1">
      <alignment horizontal="left" vertical="center" wrapText="1"/>
      <protection locked="0"/>
    </xf>
    <xf numFmtId="0" fontId="3" fillId="0" borderId="0" xfId="1" applyFont="1" applyFill="1" applyBorder="1"/>
    <xf numFmtId="0" fontId="2" fillId="0" borderId="0" xfId="1" applyFont="1"/>
    <xf numFmtId="0" fontId="3" fillId="0" borderId="0" xfId="1" applyFont="1"/>
    <xf numFmtId="0" fontId="3" fillId="0" borderId="0" xfId="1" applyFont="1" applyAlignment="1">
      <alignment wrapText="1"/>
    </xf>
    <xf numFmtId="0" fontId="14" fillId="5" borderId="12" xfId="8" applyFont="1" applyFill="1" applyBorder="1" applyAlignment="1">
      <alignment horizontal="center" vertical="center" wrapText="1"/>
    </xf>
    <xf numFmtId="10" fontId="7" fillId="0" borderId="12" xfId="9" applyNumberFormat="1" applyFont="1" applyFill="1" applyBorder="1" applyAlignment="1">
      <alignment horizontal="center" vertical="center"/>
    </xf>
    <xf numFmtId="168" fontId="7" fillId="0" borderId="12" xfId="8" applyNumberFormat="1" applyFont="1" applyFill="1" applyBorder="1" applyAlignment="1">
      <alignment horizontal="center" vertical="center" wrapText="1"/>
    </xf>
    <xf numFmtId="0" fontId="7" fillId="0" borderId="12" xfId="8" applyFont="1" applyFill="1" applyBorder="1" applyAlignment="1">
      <alignment horizontal="center" vertical="center" wrapText="1"/>
    </xf>
    <xf numFmtId="0" fontId="3" fillId="2" borderId="0" xfId="0" applyFont="1" applyFill="1" applyBorder="1"/>
    <xf numFmtId="0" fontId="2" fillId="3" borderId="9" xfId="0" applyFont="1" applyFill="1" applyBorder="1" applyAlignment="1" applyProtection="1">
      <protection locked="0"/>
    </xf>
    <xf numFmtId="0" fontId="2" fillId="3" borderId="10" xfId="0" applyFont="1" applyFill="1" applyBorder="1" applyAlignment="1" applyProtection="1">
      <protection locked="0"/>
    </xf>
    <xf numFmtId="0" fontId="2" fillId="0" borderId="0"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wrapText="1"/>
      <protection locked="0"/>
    </xf>
    <xf numFmtId="0" fontId="3" fillId="0" borderId="0" xfId="0" applyFont="1" applyFill="1" applyBorder="1"/>
    <xf numFmtId="0" fontId="3" fillId="0" borderId="0" xfId="0" applyFont="1" applyAlignment="1" applyProtection="1">
      <alignment horizontal="left" vertical="center"/>
      <protection locked="0"/>
    </xf>
    <xf numFmtId="0" fontId="3" fillId="0" borderId="0" xfId="0" applyFont="1"/>
    <xf numFmtId="0" fontId="3" fillId="0" borderId="0" xfId="0" applyFont="1" applyAlignment="1">
      <alignment horizontal="left" wrapText="1"/>
    </xf>
    <xf numFmtId="0" fontId="2" fillId="0" borderId="12" xfId="0" applyFont="1" applyFill="1" applyBorder="1" applyAlignment="1">
      <alignment horizontal="center" vertical="center" wrapText="1"/>
    </xf>
    <xf numFmtId="3" fontId="18" fillId="0" borderId="12" xfId="0" applyNumberFormat="1" applyFont="1" applyBorder="1" applyAlignment="1">
      <alignment horizontal="center" vertical="center" wrapText="1"/>
    </xf>
    <xf numFmtId="164" fontId="3" fillId="3" borderId="11" xfId="0" applyNumberFormat="1" applyFont="1" applyFill="1" applyBorder="1" applyAlignment="1" applyProtection="1">
      <alignment horizontal="right" vertical="center"/>
      <protection locked="0"/>
    </xf>
    <xf numFmtId="164" fontId="3" fillId="0" borderId="12" xfId="0" applyNumberFormat="1" applyFont="1" applyBorder="1" applyAlignment="1">
      <alignment horizontal="right" vertical="center"/>
    </xf>
    <xf numFmtId="164" fontId="3" fillId="0" borderId="6" xfId="0" applyNumberFormat="1" applyFont="1" applyFill="1" applyBorder="1" applyAlignment="1">
      <alignment horizontal="right" vertical="center"/>
    </xf>
    <xf numFmtId="164" fontId="3" fillId="0" borderId="12" xfId="0" applyNumberFormat="1" applyFont="1" applyFill="1" applyBorder="1" applyAlignment="1">
      <alignment horizontal="right" vertical="center"/>
    </xf>
    <xf numFmtId="0" fontId="2" fillId="0" borderId="12" xfId="0" applyFont="1" applyBorder="1" applyAlignment="1">
      <alignment horizontal="center" vertical="center" wrapText="1"/>
    </xf>
    <xf numFmtId="0" fontId="2" fillId="0" borderId="0" xfId="0" applyFont="1" applyBorder="1" applyAlignment="1">
      <alignment horizontal="center" vertical="center" wrapText="1"/>
    </xf>
    <xf numFmtId="3" fontId="18" fillId="0" borderId="0" xfId="0" applyNumberFormat="1" applyFont="1" applyBorder="1" applyAlignment="1">
      <alignment horizontal="center" vertical="center" wrapText="1"/>
    </xf>
    <xf numFmtId="164" fontId="3" fillId="0" borderId="0" xfId="0" applyNumberFormat="1" applyFont="1" applyFill="1" applyBorder="1" applyAlignment="1" applyProtection="1">
      <alignment horizontal="right" vertical="center"/>
      <protection locked="0"/>
    </xf>
    <xf numFmtId="164" fontId="3" fillId="0" borderId="0" xfId="0" applyNumberFormat="1" applyFont="1" applyBorder="1" applyAlignment="1">
      <alignment horizontal="right" vertical="center"/>
    </xf>
    <xf numFmtId="164" fontId="3" fillId="0" borderId="0" xfId="0" applyNumberFormat="1" applyFont="1" applyFill="1" applyBorder="1" applyAlignment="1">
      <alignment horizontal="righ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left" wrapText="1"/>
    </xf>
    <xf numFmtId="0" fontId="3" fillId="0" borderId="0" xfId="0" applyFont="1" applyFill="1"/>
    <xf numFmtId="0" fontId="2" fillId="0" borderId="12" xfId="0" applyFont="1" applyBorder="1" applyAlignment="1">
      <alignment horizontal="center" vertical="center" wrapText="1"/>
    </xf>
    <xf numFmtId="167" fontId="7" fillId="0" borderId="12" xfId="10" applyNumberFormat="1" applyFont="1" applyFill="1" applyBorder="1"/>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164" fontId="3" fillId="0" borderId="0" xfId="0" applyNumberFormat="1" applyFont="1" applyFill="1" applyBorder="1" applyAlignment="1">
      <alignment horizontal="center" vertical="center" wrapText="1"/>
    </xf>
    <xf numFmtId="0" fontId="3" fillId="0" borderId="12" xfId="0" applyFont="1" applyBorder="1" applyAlignment="1">
      <alignment horizontal="justify" vertical="center" wrapText="1"/>
    </xf>
    <xf numFmtId="164" fontId="3" fillId="3" borderId="12" xfId="0" applyNumberFormat="1" applyFont="1" applyFill="1" applyBorder="1" applyAlignment="1" applyProtection="1">
      <alignment horizontal="right" vertical="center"/>
      <protection locked="0"/>
    </xf>
    <xf numFmtId="0" fontId="2" fillId="4" borderId="12" xfId="0" applyFont="1" applyFill="1" applyBorder="1" applyAlignment="1">
      <alignment horizontal="center" vertical="center" wrapText="1"/>
    </xf>
    <xf numFmtId="0" fontId="2" fillId="0" borderId="12" xfId="0" applyFont="1" applyBorder="1" applyAlignment="1">
      <alignment horizontal="center" vertical="center" wrapText="1"/>
    </xf>
    <xf numFmtId="0" fontId="3" fillId="0" borderId="0" xfId="0" applyFont="1" applyAlignment="1">
      <alignment horizontal="left" wrapText="1"/>
    </xf>
    <xf numFmtId="164" fontId="3" fillId="0" borderId="12" xfId="0" applyNumberFormat="1" applyFont="1" applyFill="1" applyBorder="1" applyAlignment="1" applyProtection="1">
      <alignment horizontal="right" vertical="center"/>
      <protection locked="0"/>
    </xf>
    <xf numFmtId="164" fontId="2" fillId="0" borderId="12" xfId="0" applyNumberFormat="1" applyFont="1" applyFill="1" applyBorder="1" applyAlignment="1" applyProtection="1">
      <alignment horizontal="right" vertical="center"/>
      <protection locked="0"/>
    </xf>
    <xf numFmtId="167" fontId="17" fillId="0" borderId="10" xfId="10" applyNumberFormat="1" applyFont="1" applyFill="1" applyBorder="1"/>
    <xf numFmtId="0" fontId="3" fillId="0" borderId="0" xfId="0" applyFont="1" applyAlignment="1">
      <alignment vertical="center"/>
    </xf>
    <xf numFmtId="0" fontId="14" fillId="3" borderId="6" xfId="0" applyFont="1" applyFill="1" applyBorder="1" applyAlignment="1" applyProtection="1">
      <alignment vertical="center" wrapText="1"/>
      <protection locked="0"/>
    </xf>
    <xf numFmtId="0" fontId="14" fillId="3" borderId="8" xfId="0" applyFont="1" applyFill="1" applyBorder="1" applyAlignment="1" applyProtection="1">
      <alignment vertical="center" wrapText="1"/>
      <protection locked="0"/>
    </xf>
    <xf numFmtId="0" fontId="8" fillId="0" borderId="0" xfId="0" applyFont="1" applyFill="1" applyBorder="1" applyAlignment="1">
      <alignment horizontal="center"/>
    </xf>
    <xf numFmtId="0" fontId="8" fillId="0" borderId="0" xfId="0" applyFont="1" applyFill="1" applyBorder="1"/>
    <xf numFmtId="167" fontId="19" fillId="0" borderId="0" xfId="10" applyNumberFormat="1" applyFont="1" applyFill="1" applyBorder="1"/>
    <xf numFmtId="0" fontId="11" fillId="0" borderId="0" xfId="0" applyFont="1" applyFill="1" applyBorder="1" applyAlignment="1"/>
    <xf numFmtId="0" fontId="11" fillId="0" borderId="0" xfId="0" applyFont="1" applyFill="1" applyBorder="1" applyAlignment="1">
      <alignment vertical="center"/>
    </xf>
    <xf numFmtId="164" fontId="2" fillId="0" borderId="0" xfId="0" applyNumberFormat="1" applyFont="1" applyFill="1" applyBorder="1" applyAlignment="1" applyProtection="1">
      <alignment horizontal="right" vertical="center"/>
      <protection locked="0"/>
    </xf>
    <xf numFmtId="0" fontId="7" fillId="0" borderId="12" xfId="0" applyFont="1" applyFill="1" applyBorder="1"/>
    <xf numFmtId="167" fontId="20" fillId="0" borderId="12" xfId="10" applyNumberFormat="1" applyFont="1" applyFill="1" applyBorder="1"/>
    <xf numFmtId="164" fontId="2" fillId="4" borderId="12" xfId="0" applyNumberFormat="1" applyFont="1" applyFill="1" applyBorder="1" applyAlignment="1" applyProtection="1">
      <alignment horizontal="right" vertical="center"/>
      <protection locked="0"/>
    </xf>
    <xf numFmtId="0" fontId="3" fillId="0" borderId="12" xfId="0" applyFont="1" applyBorder="1"/>
    <xf numFmtId="164" fontId="3" fillId="0" borderId="12" xfId="0" applyNumberFormat="1" applyFont="1" applyBorder="1"/>
    <xf numFmtId="0" fontId="2" fillId="0" borderId="12" xfId="0" applyFont="1" applyFill="1" applyBorder="1" applyAlignment="1">
      <alignment wrapText="1"/>
    </xf>
    <xf numFmtId="0" fontId="0" fillId="0" borderId="0" xfId="0" applyAlignment="1">
      <alignment vertical="center"/>
    </xf>
    <xf numFmtId="3" fontId="3" fillId="0" borderId="12" xfId="0" applyNumberFormat="1" applyFont="1" applyBorder="1"/>
    <xf numFmtId="3" fontId="2" fillId="0" borderId="12" xfId="0" applyNumberFormat="1" applyFont="1" applyBorder="1"/>
    <xf numFmtId="164" fontId="2" fillId="0" borderId="12" xfId="0" applyNumberFormat="1" applyFont="1" applyBorder="1"/>
    <xf numFmtId="0" fontId="2" fillId="4" borderId="12" xfId="0" applyFont="1" applyFill="1" applyBorder="1" applyAlignment="1">
      <alignment horizontal="center" vertical="center"/>
    </xf>
    <xf numFmtId="0" fontId="21" fillId="4" borderId="12" xfId="0" applyFont="1" applyFill="1" applyBorder="1" applyAlignment="1">
      <alignment horizontal="center" vertical="center" wrapText="1"/>
    </xf>
    <xf numFmtId="164" fontId="2" fillId="0" borderId="12" xfId="0" applyNumberFormat="1" applyFont="1" applyBorder="1" applyAlignment="1">
      <alignment horizontal="right" vertical="center"/>
    </xf>
    <xf numFmtId="164" fontId="2" fillId="0" borderId="12" xfId="0" applyNumberFormat="1" applyFont="1" applyFill="1" applyBorder="1" applyAlignment="1">
      <alignment horizontal="right" vertical="center"/>
    </xf>
    <xf numFmtId="0" fontId="3" fillId="0" borderId="9" xfId="0" applyFont="1" applyBorder="1" applyAlignment="1">
      <alignment vertical="center" wrapText="1"/>
    </xf>
    <xf numFmtId="0" fontId="2" fillId="0" borderId="12" xfId="0" applyFont="1" applyBorder="1" applyAlignment="1">
      <alignment horizontal="center"/>
    </xf>
    <xf numFmtId="164" fontId="2" fillId="4" borderId="12" xfId="0" applyNumberFormat="1" applyFont="1" applyFill="1" applyBorder="1" applyAlignment="1">
      <alignment horizontal="right" vertical="center"/>
    </xf>
    <xf numFmtId="0" fontId="8" fillId="2" borderId="24" xfId="11" applyFont="1" applyFill="1" applyBorder="1" applyAlignment="1">
      <alignment horizontal="center" vertical="center"/>
    </xf>
    <xf numFmtId="164" fontId="3" fillId="0" borderId="12" xfId="0" applyNumberFormat="1" applyFont="1" applyFill="1" applyBorder="1" applyAlignment="1">
      <alignment vertical="center" wrapText="1"/>
    </xf>
    <xf numFmtId="164" fontId="2" fillId="0" borderId="12" xfId="0" applyNumberFormat="1" applyFont="1" applyFill="1" applyBorder="1" applyAlignment="1">
      <alignment vertical="center" wrapText="1"/>
    </xf>
    <xf numFmtId="0" fontId="7" fillId="0" borderId="1" xfId="0" applyFont="1" applyFill="1" applyBorder="1" applyAlignment="1">
      <alignment vertical="center"/>
    </xf>
    <xf numFmtId="0" fontId="7" fillId="0" borderId="3" xfId="0" applyFont="1" applyFill="1" applyBorder="1" applyAlignment="1">
      <alignment vertical="center"/>
    </xf>
    <xf numFmtId="0" fontId="2" fillId="2" borderId="0" xfId="0" applyFont="1" applyFill="1" applyBorder="1" applyAlignment="1">
      <alignment vertical="center" wrapText="1"/>
    </xf>
    <xf numFmtId="0" fontId="7" fillId="0" borderId="9" xfId="0" applyFont="1" applyFill="1" applyBorder="1" applyAlignment="1">
      <alignment horizontal="left" vertical="center"/>
    </xf>
    <xf numFmtId="0" fontId="7" fillId="0" borderId="0" xfId="0" applyFont="1" applyFill="1" applyBorder="1" applyAlignment="1">
      <alignment horizontal="left" vertical="center"/>
    </xf>
    <xf numFmtId="0" fontId="7" fillId="0" borderId="10" xfId="0" applyFont="1" applyFill="1" applyBorder="1" applyAlignment="1">
      <alignment horizontal="left" vertical="center"/>
    </xf>
    <xf numFmtId="164" fontId="2" fillId="0" borderId="10" xfId="0" applyNumberFormat="1" applyFont="1" applyFill="1" applyBorder="1" applyAlignment="1">
      <alignment vertical="center" wrapText="1"/>
    </xf>
    <xf numFmtId="164" fontId="2" fillId="0" borderId="10" xfId="0" applyNumberFormat="1" applyFont="1" applyBorder="1" applyAlignment="1">
      <alignment vertical="center" wrapText="1"/>
    </xf>
    <xf numFmtId="167" fontId="3" fillId="0" borderId="12" xfId="0" applyNumberFormat="1" applyFont="1" applyFill="1" applyBorder="1"/>
    <xf numFmtId="167" fontId="3" fillId="0" borderId="0" xfId="0" applyNumberFormat="1" applyFont="1" applyFill="1" applyBorder="1"/>
    <xf numFmtId="164" fontId="3" fillId="0" borderId="0" xfId="0" applyNumberFormat="1" applyFont="1" applyFill="1" applyBorder="1" applyAlignment="1">
      <alignment vertical="center" wrapText="1"/>
    </xf>
    <xf numFmtId="0" fontId="17" fillId="4" borderId="9" xfId="0" applyFont="1" applyFill="1" applyBorder="1" applyAlignment="1">
      <alignment vertical="center"/>
    </xf>
    <xf numFmtId="0" fontId="17" fillId="4" borderId="11" xfId="0" applyFont="1" applyFill="1" applyBorder="1" applyAlignment="1">
      <alignment vertical="center"/>
    </xf>
    <xf numFmtId="0" fontId="17" fillId="4" borderId="10" xfId="0" applyFont="1" applyFill="1" applyBorder="1" applyAlignment="1">
      <alignment vertical="center"/>
    </xf>
    <xf numFmtId="0" fontId="17" fillId="4" borderId="12" xfId="0" applyFont="1" applyFill="1" applyBorder="1" applyAlignment="1">
      <alignment vertical="center"/>
    </xf>
    <xf numFmtId="0" fontId="17" fillId="0" borderId="12" xfId="0" applyFont="1" applyFill="1" applyBorder="1" applyAlignment="1">
      <alignment vertical="center"/>
    </xf>
    <xf numFmtId="167" fontId="17" fillId="0" borderId="12" xfId="0" applyNumberFormat="1" applyFont="1" applyFill="1" applyBorder="1" applyAlignment="1">
      <alignment vertical="center"/>
    </xf>
    <xf numFmtId="0" fontId="17" fillId="0" borderId="0" xfId="0" applyFont="1" applyFill="1" applyBorder="1" applyAlignment="1">
      <alignment horizontal="center"/>
    </xf>
    <xf numFmtId="0" fontId="17" fillId="0" borderId="11" xfId="0" applyFont="1" applyFill="1" applyBorder="1" applyAlignment="1">
      <alignment vertical="center"/>
    </xf>
    <xf numFmtId="0" fontId="2" fillId="0" borderId="0" xfId="0" applyFont="1" applyFill="1" applyBorder="1" applyAlignment="1">
      <alignment vertical="center" wrapText="1"/>
    </xf>
    <xf numFmtId="0" fontId="17" fillId="0" borderId="9" xfId="0" applyFont="1" applyFill="1" applyBorder="1" applyAlignment="1"/>
    <xf numFmtId="0" fontId="17" fillId="0" borderId="11" xfId="0" applyFont="1" applyFill="1" applyBorder="1" applyAlignment="1"/>
    <xf numFmtId="167" fontId="20" fillId="0" borderId="0" xfId="10" applyNumberFormat="1" applyFont="1" applyFill="1" applyBorder="1"/>
    <xf numFmtId="164" fontId="3" fillId="0" borderId="12" xfId="0" applyNumberFormat="1" applyFont="1" applyFill="1" applyBorder="1" applyAlignment="1">
      <alignment horizontal="right" vertical="center" wrapText="1"/>
    </xf>
    <xf numFmtId="167" fontId="7" fillId="0" borderId="12" xfId="10" applyNumberFormat="1" applyFont="1" applyFill="1" applyBorder="1" applyAlignment="1">
      <alignment horizontal="right"/>
    </xf>
    <xf numFmtId="164" fontId="17" fillId="4" borderId="12" xfId="0" applyNumberFormat="1" applyFont="1" applyFill="1" applyBorder="1" applyAlignment="1">
      <alignment vertical="center"/>
    </xf>
    <xf numFmtId="0" fontId="17" fillId="0" borderId="0" xfId="0" applyFont="1" applyFill="1" applyBorder="1" applyAlignment="1">
      <alignment horizontal="center" vertical="center"/>
    </xf>
    <xf numFmtId="164" fontId="2" fillId="0" borderId="0" xfId="0" applyNumberFormat="1" applyFont="1" applyFill="1" applyBorder="1" applyAlignment="1">
      <alignment horizontal="right" vertical="center"/>
    </xf>
    <xf numFmtId="167" fontId="20" fillId="0" borderId="9" xfId="10" applyNumberFormat="1" applyFont="1" applyFill="1" applyBorder="1"/>
    <xf numFmtId="164" fontId="3" fillId="0" borderId="10" xfId="0" applyNumberFormat="1" applyFont="1" applyFill="1" applyBorder="1" applyAlignment="1">
      <alignment horizontal="right" vertical="center" wrapText="1"/>
    </xf>
    <xf numFmtId="0" fontId="17" fillId="2" borderId="11" xfId="0" applyFont="1" applyFill="1" applyBorder="1" applyAlignment="1">
      <alignment vertical="center"/>
    </xf>
    <xf numFmtId="0" fontId="2" fillId="0" borderId="0" xfId="0" applyFont="1" applyBorder="1" applyAlignment="1" applyProtection="1">
      <protection locked="0"/>
    </xf>
    <xf numFmtId="0" fontId="2" fillId="0" borderId="0" xfId="0" applyFont="1" applyBorder="1" applyAlignment="1" applyProtection="1">
      <alignment vertical="center" wrapText="1"/>
      <protection locked="0"/>
    </xf>
    <xf numFmtId="167" fontId="17" fillId="0" borderId="10" xfId="10" applyNumberFormat="1" applyFont="1" applyFill="1" applyBorder="1" applyAlignment="1">
      <alignment vertical="center"/>
    </xf>
    <xf numFmtId="0" fontId="2" fillId="4" borderId="9" xfId="0" applyFont="1" applyFill="1" applyBorder="1" applyAlignment="1">
      <alignment horizontal="center"/>
    </xf>
    <xf numFmtId="0" fontId="2" fillId="4" borderId="11" xfId="0" applyFont="1" applyFill="1" applyBorder="1" applyAlignment="1">
      <alignment horizontal="center"/>
    </xf>
    <xf numFmtId="0" fontId="2" fillId="4" borderId="10" xfId="0" applyFont="1" applyFill="1" applyBorder="1" applyAlignment="1">
      <alignment horizontal="center"/>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22" fillId="0" borderId="9" xfId="0" applyFont="1" applyBorder="1" applyAlignment="1" applyProtection="1">
      <alignment horizontal="center" vertical="center" wrapText="1"/>
      <protection locked="0"/>
    </xf>
    <xf numFmtId="0" fontId="22" fillId="0" borderId="11" xfId="0" applyFont="1" applyBorder="1" applyAlignment="1" applyProtection="1">
      <alignment horizontal="center" vertical="center" wrapText="1"/>
      <protection locked="0"/>
    </xf>
    <xf numFmtId="0" fontId="22" fillId="0" borderId="10" xfId="0" applyFont="1" applyBorder="1" applyAlignment="1" applyProtection="1">
      <alignment horizontal="center" vertical="center" wrapText="1"/>
      <protection locked="0"/>
    </xf>
    <xf numFmtId="0" fontId="2" fillId="0" borderId="12"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3" fillId="0" borderId="0" xfId="0" applyFont="1" applyAlignment="1">
      <alignment horizontal="left" wrapText="1"/>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Fill="1" applyBorder="1" applyAlignment="1">
      <alignment horizontal="center" vertical="center" wrapText="1"/>
    </xf>
    <xf numFmtId="0" fontId="7" fillId="0" borderId="9" xfId="0" applyFont="1" applyFill="1" applyBorder="1" applyAlignment="1">
      <alignment horizontal="left" vertical="center"/>
    </xf>
    <xf numFmtId="0" fontId="7" fillId="0" borderId="10" xfId="0" applyFont="1" applyFill="1" applyBorder="1" applyAlignment="1">
      <alignment horizontal="left" vertical="center"/>
    </xf>
    <xf numFmtId="0" fontId="2" fillId="4" borderId="9"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17" fillId="0" borderId="12" xfId="0" applyFont="1" applyFill="1" applyBorder="1" applyAlignment="1">
      <alignment horizontal="center" vertical="center"/>
    </xf>
    <xf numFmtId="164" fontId="3" fillId="2" borderId="9" xfId="0" applyNumberFormat="1" applyFont="1" applyFill="1" applyBorder="1" applyAlignment="1" applyProtection="1">
      <alignment horizontal="center" vertical="center"/>
      <protection locked="0"/>
    </xf>
    <xf numFmtId="164" fontId="3" fillId="2" borderId="10" xfId="0" applyNumberFormat="1" applyFont="1" applyFill="1" applyBorder="1" applyAlignment="1" applyProtection="1">
      <alignment horizontal="center" vertical="center"/>
      <protection locked="0"/>
    </xf>
    <xf numFmtId="0" fontId="14" fillId="3" borderId="6" xfId="0" applyFont="1" applyFill="1" applyBorder="1" applyAlignment="1" applyProtection="1">
      <alignment horizontal="left" vertical="center" wrapText="1"/>
      <protection locked="0"/>
    </xf>
    <xf numFmtId="0" fontId="14" fillId="3" borderId="8" xfId="0" applyFont="1" applyFill="1" applyBorder="1" applyAlignment="1" applyProtection="1">
      <alignment horizontal="left" vertical="center" wrapText="1"/>
      <protection locked="0"/>
    </xf>
    <xf numFmtId="0" fontId="2" fillId="3" borderId="9" xfId="0" applyFont="1" applyFill="1" applyBorder="1" applyAlignment="1" applyProtection="1">
      <alignment horizontal="left" vertical="center" wrapText="1"/>
      <protection locked="0"/>
    </xf>
    <xf numFmtId="0" fontId="2" fillId="3" borderId="10" xfId="0" applyFont="1" applyFill="1" applyBorder="1" applyAlignment="1" applyProtection="1">
      <alignment horizontal="left" vertical="center" wrapText="1"/>
      <protection locked="0"/>
    </xf>
    <xf numFmtId="0" fontId="2" fillId="0" borderId="9"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4" fillId="3" borderId="9" xfId="0" applyFont="1" applyFill="1" applyBorder="1" applyAlignment="1" applyProtection="1">
      <alignment horizontal="left" vertical="center" wrapText="1"/>
      <protection locked="0"/>
    </xf>
    <xf numFmtId="0" fontId="14" fillId="3" borderId="11" xfId="0" applyFont="1" applyFill="1" applyBorder="1" applyAlignment="1" applyProtection="1">
      <alignment horizontal="left" vertical="center" wrapText="1"/>
      <protection locked="0"/>
    </xf>
    <xf numFmtId="0" fontId="14" fillId="3" borderId="10" xfId="0" applyFont="1" applyFill="1" applyBorder="1" applyAlignment="1" applyProtection="1">
      <alignment horizontal="left" vertical="center" wrapText="1"/>
      <protection locked="0"/>
    </xf>
    <xf numFmtId="0" fontId="2" fillId="3" borderId="11" xfId="0" applyFont="1" applyFill="1" applyBorder="1" applyAlignment="1" applyProtection="1">
      <alignment horizontal="left" vertical="center" wrapText="1"/>
      <protection locked="0"/>
    </xf>
    <xf numFmtId="0" fontId="14" fillId="3" borderId="1" xfId="0" applyFont="1" applyFill="1" applyBorder="1" applyAlignment="1" applyProtection="1">
      <alignment horizontal="left" vertical="center" wrapText="1"/>
      <protection locked="0"/>
    </xf>
    <xf numFmtId="0" fontId="14" fillId="3" borderId="3" xfId="0" applyFont="1" applyFill="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horizontal="left" vertical="top" wrapText="1"/>
      <protection locked="0"/>
    </xf>
    <xf numFmtId="0" fontId="17" fillId="4" borderId="9"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17" fillId="4" borderId="9" xfId="0" applyFont="1" applyFill="1" applyBorder="1" applyAlignment="1">
      <alignment horizontal="center" vertical="center"/>
    </xf>
    <xf numFmtId="0" fontId="17" fillId="4" borderId="11" xfId="0" applyFont="1" applyFill="1" applyBorder="1" applyAlignment="1">
      <alignment horizontal="center" vertical="center"/>
    </xf>
    <xf numFmtId="0" fontId="17" fillId="4" borderId="10" xfId="0" applyFont="1" applyFill="1" applyBorder="1" applyAlignment="1">
      <alignment horizontal="center" vertical="center"/>
    </xf>
    <xf numFmtId="0" fontId="2" fillId="0" borderId="0" xfId="0" applyFont="1" applyAlignment="1">
      <alignment horizontal="left" wrapText="1"/>
    </xf>
    <xf numFmtId="0" fontId="17" fillId="0" borderId="9" xfId="0" applyFont="1" applyFill="1" applyBorder="1" applyAlignment="1">
      <alignment horizontal="center" vertical="center" wrapText="1"/>
    </xf>
    <xf numFmtId="0" fontId="17" fillId="0" borderId="11" xfId="0" applyFont="1" applyFill="1" applyBorder="1" applyAlignment="1">
      <alignment horizontal="center" vertical="center" wrapText="1"/>
    </xf>
    <xf numFmtId="167" fontId="17" fillId="0" borderId="9" xfId="10" applyNumberFormat="1" applyFont="1" applyFill="1" applyBorder="1" applyAlignment="1">
      <alignment horizontal="center"/>
    </xf>
    <xf numFmtId="167" fontId="17" fillId="0" borderId="10" xfId="10" applyNumberFormat="1" applyFont="1" applyFill="1" applyBorder="1" applyAlignment="1">
      <alignment horizontal="center"/>
    </xf>
    <xf numFmtId="164" fontId="3" fillId="0" borderId="9" xfId="0" applyNumberFormat="1" applyFont="1" applyFill="1" applyBorder="1" applyAlignment="1" applyProtection="1">
      <alignment horizontal="center" vertical="center"/>
      <protection locked="0"/>
    </xf>
    <xf numFmtId="164" fontId="3" fillId="0" borderId="10" xfId="0" applyNumberFormat="1" applyFont="1" applyFill="1" applyBorder="1" applyAlignment="1" applyProtection="1">
      <alignment horizontal="center" vertical="center"/>
      <protection locked="0"/>
    </xf>
    <xf numFmtId="0" fontId="7" fillId="0" borderId="9" xfId="0" applyFont="1" applyFill="1" applyBorder="1" applyAlignment="1">
      <alignment horizontal="left"/>
    </xf>
    <xf numFmtId="0" fontId="7" fillId="0" borderId="10" xfId="0" applyFont="1" applyFill="1" applyBorder="1" applyAlignment="1">
      <alignment horizontal="left"/>
    </xf>
    <xf numFmtId="0" fontId="3" fillId="0" borderId="9" xfId="0" applyFont="1" applyFill="1" applyBorder="1" applyAlignment="1">
      <alignment horizontal="center"/>
    </xf>
    <xf numFmtId="0" fontId="3" fillId="0" borderId="10" xfId="0" applyFont="1" applyFill="1" applyBorder="1" applyAlignment="1">
      <alignment horizontal="center"/>
    </xf>
    <xf numFmtId="0" fontId="17" fillId="0" borderId="12" xfId="0" applyFont="1" applyFill="1" applyBorder="1" applyAlignment="1">
      <alignment horizontal="center" vertical="center" wrapText="1"/>
    </xf>
    <xf numFmtId="167" fontId="17" fillId="0" borderId="9" xfId="0" applyNumberFormat="1" applyFont="1" applyFill="1" applyBorder="1" applyAlignment="1">
      <alignment horizontal="center"/>
    </xf>
    <xf numFmtId="167" fontId="17" fillId="0" borderId="10" xfId="0" applyNumberFormat="1" applyFont="1" applyFill="1" applyBorder="1" applyAlignment="1">
      <alignment horizontal="center"/>
    </xf>
    <xf numFmtId="0" fontId="7" fillId="0" borderId="9" xfId="0" applyFont="1" applyFill="1" applyBorder="1" applyAlignment="1">
      <alignment horizontal="center"/>
    </xf>
    <xf numFmtId="0" fontId="7" fillId="0" borderId="10" xfId="0" applyFont="1" applyFill="1" applyBorder="1" applyAlignment="1">
      <alignment horizontal="center"/>
    </xf>
    <xf numFmtId="0" fontId="17" fillId="4" borderId="12" xfId="0" applyFont="1" applyFill="1" applyBorder="1" applyAlignment="1">
      <alignment horizontal="center" vertical="center"/>
    </xf>
    <xf numFmtId="0" fontId="7" fillId="2" borderId="12" xfId="8" applyFont="1" applyFill="1" applyBorder="1" applyAlignment="1">
      <alignment horizontal="left" vertical="center"/>
    </xf>
    <xf numFmtId="0" fontId="7" fillId="2" borderId="9" xfId="8" applyFont="1" applyFill="1" applyBorder="1" applyAlignment="1">
      <alignment horizontal="left" vertical="center"/>
    </xf>
    <xf numFmtId="0" fontId="7" fillId="2" borderId="10" xfId="8" applyFont="1" applyFill="1" applyBorder="1" applyAlignment="1">
      <alignment horizontal="left" vertical="center"/>
    </xf>
    <xf numFmtId="0" fontId="2" fillId="5" borderId="1" xfId="1" applyFont="1" applyFill="1" applyBorder="1" applyAlignment="1" applyProtection="1">
      <alignment horizontal="center" vertical="center" wrapText="1"/>
      <protection locked="0"/>
    </xf>
    <xf numFmtId="0" fontId="2" fillId="5" borderId="2" xfId="1" applyFont="1" applyFill="1" applyBorder="1" applyAlignment="1" applyProtection="1">
      <alignment horizontal="center" vertical="center" wrapText="1"/>
      <protection locked="0"/>
    </xf>
    <xf numFmtId="0" fontId="2" fillId="5" borderId="3" xfId="1" applyFont="1" applyFill="1" applyBorder="1" applyAlignment="1" applyProtection="1">
      <alignment horizontal="center" vertical="center" wrapText="1"/>
      <protection locked="0"/>
    </xf>
    <xf numFmtId="0" fontId="2" fillId="5" borderId="6" xfId="1" applyFont="1" applyFill="1" applyBorder="1" applyAlignment="1" applyProtection="1">
      <alignment horizontal="center" vertical="center" wrapText="1"/>
      <protection locked="0"/>
    </xf>
    <xf numFmtId="0" fontId="2" fillId="5" borderId="7" xfId="1" applyFont="1" applyFill="1" applyBorder="1" applyAlignment="1" applyProtection="1">
      <alignment horizontal="center" vertical="center" wrapText="1"/>
      <protection locked="0"/>
    </xf>
    <xf numFmtId="0" fontId="2" fillId="5" borderId="8" xfId="1" applyFont="1" applyFill="1" applyBorder="1" applyAlignment="1" applyProtection="1">
      <alignment horizontal="center" vertical="center" wrapText="1"/>
      <protection locked="0"/>
    </xf>
    <xf numFmtId="0" fontId="15" fillId="0" borderId="0" xfId="1" applyFont="1" applyFill="1" applyBorder="1" applyAlignment="1" applyProtection="1">
      <alignment horizontal="left" vertical="center" wrapText="1"/>
      <protection locked="0"/>
    </xf>
    <xf numFmtId="0" fontId="14" fillId="5" borderId="12" xfId="8" applyFont="1" applyFill="1" applyBorder="1" applyAlignment="1">
      <alignment horizontal="center" vertical="center" wrapText="1"/>
    </xf>
    <xf numFmtId="0" fontId="11" fillId="4" borderId="13" xfId="11" applyFont="1" applyFill="1" applyBorder="1" applyAlignment="1">
      <alignment horizontal="center" vertical="top"/>
    </xf>
    <xf numFmtId="0" fontId="11" fillId="4" borderId="14" xfId="11" applyFont="1" applyFill="1" applyBorder="1" applyAlignment="1">
      <alignment horizontal="center" vertical="top"/>
    </xf>
    <xf numFmtId="0" fontId="11" fillId="4" borderId="15" xfId="11" applyFont="1" applyFill="1" applyBorder="1" applyAlignment="1">
      <alignment horizontal="center" vertical="top"/>
    </xf>
    <xf numFmtId="0" fontId="8" fillId="2" borderId="16" xfId="11" applyFont="1" applyFill="1" applyBorder="1" applyAlignment="1">
      <alignment horizontal="lef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0" fillId="0" borderId="0"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13" fillId="2" borderId="24" xfId="11" applyFont="1" applyFill="1" applyBorder="1" applyAlignment="1">
      <alignment horizontal="justify" vertical="center" wrapText="1"/>
    </xf>
    <xf numFmtId="0" fontId="13" fillId="2" borderId="15" xfId="11" applyFont="1" applyFill="1" applyBorder="1" applyAlignment="1">
      <alignment horizontal="justify" vertical="center" wrapText="1"/>
    </xf>
    <xf numFmtId="0" fontId="13" fillId="2" borderId="13" xfId="11" applyFont="1" applyFill="1" applyBorder="1" applyAlignment="1">
      <alignment horizontal="justify" vertical="center" wrapText="1"/>
    </xf>
    <xf numFmtId="0" fontId="8" fillId="2" borderId="24" xfId="11" applyFont="1" applyFill="1" applyBorder="1" applyAlignment="1">
      <alignment horizontal="justify" vertical="center" wrapText="1"/>
    </xf>
    <xf numFmtId="0" fontId="9" fillId="2" borderId="13" xfId="11" applyFont="1" applyFill="1" applyBorder="1" applyAlignment="1">
      <alignment horizontal="center" vertical="center"/>
    </xf>
    <xf numFmtId="0" fontId="9" fillId="2" borderId="14" xfId="11" applyFont="1" applyFill="1" applyBorder="1" applyAlignment="1">
      <alignment horizontal="center" vertical="center"/>
    </xf>
    <xf numFmtId="0" fontId="9" fillId="2" borderId="15" xfId="11" applyFont="1" applyFill="1" applyBorder="1" applyAlignment="1">
      <alignment horizontal="center" vertical="center"/>
    </xf>
    <xf numFmtId="0" fontId="9" fillId="2" borderId="24" xfId="11" applyFont="1" applyFill="1" applyBorder="1" applyAlignment="1">
      <alignment horizontal="center" vertical="center" wrapTex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8" fillId="2" borderId="13" xfId="11" applyFont="1" applyFill="1" applyBorder="1" applyAlignment="1">
      <alignment horizontal="left" vertical="top"/>
    </xf>
    <xf numFmtId="0" fontId="8" fillId="2" borderId="14" xfId="11" applyFont="1" applyFill="1" applyBorder="1" applyAlignment="1">
      <alignment horizontal="left" vertical="top"/>
    </xf>
    <xf numFmtId="0" fontId="8" fillId="2" borderId="15" xfId="11" applyFont="1" applyFill="1" applyBorder="1" applyAlignment="1">
      <alignment horizontal="left" vertical="top"/>
    </xf>
    <xf numFmtId="0" fontId="13" fillId="2" borderId="16" xfId="11" applyFont="1" applyFill="1" applyBorder="1" applyAlignment="1">
      <alignment horizontal="center" vertical="center"/>
    </xf>
    <xf numFmtId="0" fontId="13" fillId="2" borderId="17" xfId="11" applyFont="1" applyFill="1" applyBorder="1" applyAlignment="1">
      <alignment horizontal="center" vertical="center"/>
    </xf>
    <xf numFmtId="0" fontId="13" fillId="2" borderId="18" xfId="11" applyFont="1" applyFill="1" applyBorder="1" applyAlignment="1">
      <alignment horizontal="center" vertical="center"/>
    </xf>
    <xf numFmtId="0" fontId="13" fillId="2" borderId="19" xfId="11" applyFont="1" applyFill="1" applyBorder="1" applyAlignment="1">
      <alignment horizontal="center" vertical="center"/>
    </xf>
    <xf numFmtId="0" fontId="13" fillId="2" borderId="0" xfId="11" applyFont="1" applyFill="1" applyBorder="1" applyAlignment="1">
      <alignment horizontal="center" vertical="center"/>
    </xf>
    <xf numFmtId="0" fontId="13" fillId="2" borderId="20" xfId="11" applyFont="1" applyFill="1" applyBorder="1" applyAlignment="1">
      <alignment horizontal="center" vertical="center"/>
    </xf>
    <xf numFmtId="0" fontId="13" fillId="2" borderId="21" xfId="11" applyFont="1" applyFill="1" applyBorder="1" applyAlignment="1">
      <alignment horizontal="center" vertical="center"/>
    </xf>
    <xf numFmtId="0" fontId="13" fillId="2" borderId="22" xfId="11" applyFont="1" applyFill="1" applyBorder="1" applyAlignment="1">
      <alignment horizontal="center" vertical="center"/>
    </xf>
    <xf numFmtId="0" fontId="13" fillId="2" borderId="23" xfId="11" applyFont="1" applyFill="1" applyBorder="1" applyAlignment="1">
      <alignment horizontal="center" vertical="center"/>
    </xf>
    <xf numFmtId="0" fontId="0" fillId="0" borderId="14" xfId="0" applyBorder="1" applyAlignment="1">
      <alignment horizontal="left"/>
    </xf>
    <xf numFmtId="0" fontId="0" fillId="0" borderId="15" xfId="0" applyBorder="1" applyAlignment="1">
      <alignment horizontal="left"/>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3" fillId="2" borderId="16" xfId="11" applyFont="1" applyFill="1" applyBorder="1" applyAlignment="1">
      <alignment vertical="center"/>
    </xf>
    <xf numFmtId="0" fontId="13" fillId="2" borderId="17" xfId="11" applyFont="1" applyFill="1" applyBorder="1" applyAlignment="1">
      <alignment vertical="center"/>
    </xf>
    <xf numFmtId="0" fontId="13" fillId="2" borderId="18" xfId="11" applyFont="1" applyFill="1" applyBorder="1" applyAlignment="1">
      <alignment vertical="center"/>
    </xf>
    <xf numFmtId="0" fontId="13" fillId="2" borderId="21" xfId="11" applyFont="1" applyFill="1" applyBorder="1" applyAlignment="1">
      <alignment vertical="center"/>
    </xf>
    <xf numFmtId="0" fontId="13" fillId="2" borderId="22" xfId="11" applyFont="1" applyFill="1" applyBorder="1" applyAlignment="1">
      <alignment vertical="center"/>
    </xf>
    <xf numFmtId="0" fontId="13" fillId="2" borderId="23" xfId="11" applyFont="1" applyFill="1" applyBorder="1" applyAlignment="1">
      <alignment vertical="center"/>
    </xf>
    <xf numFmtId="0" fontId="13" fillId="2" borderId="24" xfId="11" applyFont="1" applyFill="1" applyBorder="1" applyAlignment="1">
      <alignment vertical="center"/>
    </xf>
    <xf numFmtId="0" fontId="13" fillId="2" borderId="25" xfId="11" applyFont="1" applyFill="1" applyBorder="1" applyAlignment="1">
      <alignment vertical="center"/>
    </xf>
    <xf numFmtId="0" fontId="13" fillId="2" borderId="26" xfId="11" applyFont="1" applyFill="1" applyBorder="1" applyAlignment="1">
      <alignment vertical="center"/>
    </xf>
    <xf numFmtId="0" fontId="8" fillId="2" borderId="13" xfId="11" applyFont="1" applyFill="1" applyBorder="1" applyAlignment="1">
      <alignment horizontal="left" vertical="top" wrapText="1"/>
    </xf>
    <xf numFmtId="0" fontId="8" fillId="2" borderId="14" xfId="11" applyFont="1" applyFill="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vertical="center"/>
    </xf>
    <xf numFmtId="0" fontId="0" fillId="0" borderId="18"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8" fillId="2" borderId="13" xfId="11" applyFont="1" applyFill="1" applyBorder="1" applyAlignment="1">
      <alignment vertical="top"/>
    </xf>
    <xf numFmtId="0" fontId="8" fillId="2" borderId="14" xfId="11" applyFont="1" applyFill="1" applyBorder="1" applyAlignment="1">
      <alignment vertical="top"/>
    </xf>
    <xf numFmtId="0" fontId="8" fillId="2" borderId="15" xfId="11" applyFont="1" applyFill="1" applyBorder="1" applyAlignment="1">
      <alignment vertical="top"/>
    </xf>
    <xf numFmtId="0" fontId="12" fillId="2" borderId="24" xfId="11" applyFont="1" applyFill="1" applyBorder="1" applyAlignment="1">
      <alignment horizontal="center" vertical="center" textRotation="90" wrapText="1" shrinkToFit="1"/>
    </xf>
    <xf numFmtId="0" fontId="12" fillId="2" borderId="24" xfId="11" applyFont="1" applyFill="1" applyBorder="1" applyAlignment="1">
      <alignment horizontal="center" vertical="center" textRotation="90" shrinkToFit="1"/>
    </xf>
    <xf numFmtId="0" fontId="8" fillId="2" borderId="24" xfId="11" applyFont="1" applyFill="1" applyBorder="1" applyAlignment="1">
      <alignment horizontal="left" vertical="top"/>
    </xf>
    <xf numFmtId="0" fontId="8" fillId="2" borderId="24" xfId="11" applyFont="1" applyFill="1" applyBorder="1" applyAlignment="1">
      <alignment vertical="top"/>
    </xf>
    <xf numFmtId="167" fontId="13" fillId="2" borderId="16" xfId="10" applyNumberFormat="1" applyFont="1" applyFill="1" applyBorder="1" applyAlignment="1">
      <alignment horizontal="center" vertical="center"/>
    </xf>
    <xf numFmtId="167" fontId="13" fillId="2" borderId="17" xfId="10" applyNumberFormat="1" applyFont="1" applyFill="1" applyBorder="1" applyAlignment="1">
      <alignment horizontal="center" vertical="center"/>
    </xf>
    <xf numFmtId="167" fontId="13" fillId="2" borderId="18" xfId="10" applyNumberFormat="1" applyFont="1" applyFill="1" applyBorder="1" applyAlignment="1">
      <alignment horizontal="center" vertical="center"/>
    </xf>
    <xf numFmtId="167" fontId="13" fillId="2" borderId="21" xfId="10" applyNumberFormat="1" applyFont="1" applyFill="1" applyBorder="1" applyAlignment="1">
      <alignment horizontal="center" vertical="center"/>
    </xf>
    <xf numFmtId="167" fontId="13" fillId="2" borderId="22" xfId="10" applyNumberFormat="1" applyFont="1" applyFill="1" applyBorder="1" applyAlignment="1">
      <alignment horizontal="center" vertical="center"/>
    </xf>
    <xf numFmtId="167" fontId="13" fillId="2" borderId="23" xfId="10" applyNumberFormat="1" applyFont="1" applyFill="1" applyBorder="1" applyAlignment="1">
      <alignment horizontal="center" vertical="center"/>
    </xf>
    <xf numFmtId="0" fontId="8" fillId="2" borderId="25" xfId="11" applyFont="1" applyFill="1" applyBorder="1" applyAlignment="1">
      <alignment vertical="center"/>
    </xf>
    <xf numFmtId="0" fontId="8" fillId="2" borderId="26" xfId="11" applyFont="1" applyFill="1" applyBorder="1" applyAlignment="1">
      <alignment vertical="center"/>
    </xf>
    <xf numFmtId="0" fontId="12" fillId="2" borderId="26" xfId="11" applyFont="1" applyFill="1" applyBorder="1" applyAlignment="1">
      <alignment horizontal="center" vertical="center" textRotation="90" wrapText="1" shrinkToFit="1"/>
    </xf>
    <xf numFmtId="0" fontId="8" fillId="2" borderId="26" xfId="11" applyFont="1" applyFill="1" applyBorder="1" applyAlignment="1">
      <alignment horizontal="center" vertical="top"/>
    </xf>
    <xf numFmtId="0" fontId="8" fillId="2" borderId="26" xfId="11" applyFont="1" applyFill="1" applyBorder="1" applyAlignment="1">
      <alignment vertical="top"/>
    </xf>
    <xf numFmtId="167" fontId="13" fillId="2" borderId="24" xfId="10" applyNumberFormat="1" applyFont="1" applyFill="1" applyBorder="1" applyAlignment="1">
      <alignment horizontal="center" vertical="center"/>
    </xf>
    <xf numFmtId="0" fontId="8" fillId="2" borderId="16" xfId="11" applyFont="1" applyFill="1" applyBorder="1" applyAlignment="1">
      <alignment horizontal="center" vertical="top"/>
    </xf>
    <xf numFmtId="0" fontId="8" fillId="2" borderId="17" xfId="11" applyFont="1" applyFill="1" applyBorder="1" applyAlignment="1">
      <alignment horizontal="center" vertical="top"/>
    </xf>
    <xf numFmtId="0" fontId="8" fillId="2" borderId="19" xfId="11" applyFont="1" applyFill="1" applyBorder="1" applyAlignment="1">
      <alignment horizontal="center" vertical="top"/>
    </xf>
    <xf numFmtId="0" fontId="8" fillId="2" borderId="0" xfId="11" applyFont="1" applyFill="1" applyBorder="1" applyAlignment="1">
      <alignment horizontal="center" vertical="top"/>
    </xf>
    <xf numFmtId="0" fontId="8" fillId="2" borderId="21" xfId="11" applyFont="1" applyFill="1" applyBorder="1" applyAlignment="1">
      <alignment horizontal="center" vertical="top"/>
    </xf>
    <xf numFmtId="0" fontId="8" fillId="2" borderId="22" xfId="11" applyFont="1" applyFill="1" applyBorder="1" applyAlignment="1">
      <alignment horizontal="center" vertical="top"/>
    </xf>
    <xf numFmtId="0" fontId="9" fillId="2" borderId="17" xfId="11" applyFont="1" applyFill="1" applyBorder="1" applyAlignment="1">
      <alignment horizontal="center" vertical="center" wrapText="1"/>
    </xf>
    <xf numFmtId="0" fontId="9" fillId="2" borderId="0" xfId="11" applyFont="1" applyFill="1" applyBorder="1" applyAlignment="1">
      <alignment horizontal="center" vertical="center" wrapText="1"/>
    </xf>
    <xf numFmtId="0" fontId="9" fillId="2" borderId="22" xfId="11" applyFont="1" applyFill="1" applyBorder="1" applyAlignment="1">
      <alignment horizontal="center" vertical="center" wrapText="1"/>
    </xf>
    <xf numFmtId="0" fontId="10" fillId="5" borderId="13" xfId="11" applyFont="1" applyFill="1" applyBorder="1" applyAlignment="1">
      <alignment horizontal="center" vertical="center"/>
    </xf>
    <xf numFmtId="0" fontId="10" fillId="5" borderId="14" xfId="11" applyFont="1" applyFill="1" applyBorder="1" applyAlignment="1">
      <alignment horizontal="center" vertical="center"/>
    </xf>
    <xf numFmtId="0" fontId="10" fillId="5" borderId="15" xfId="11" applyFont="1" applyFill="1" applyBorder="1" applyAlignment="1">
      <alignment horizontal="center" vertical="center"/>
    </xf>
    <xf numFmtId="0" fontId="8" fillId="2" borderId="16" xfId="11" applyFont="1" applyFill="1" applyBorder="1" applyAlignment="1">
      <alignment horizontal="center" vertical="center"/>
    </xf>
    <xf numFmtId="0" fontId="8" fillId="2" borderId="18" xfId="11" applyFont="1" applyFill="1" applyBorder="1" applyAlignment="1">
      <alignment horizontal="center" vertical="center"/>
    </xf>
    <xf numFmtId="0" fontId="8" fillId="2" borderId="19" xfId="11" applyFont="1" applyFill="1" applyBorder="1" applyAlignment="1">
      <alignment horizontal="center" vertical="center"/>
    </xf>
    <xf numFmtId="0" fontId="8" fillId="2" borderId="20" xfId="11" applyFont="1" applyFill="1" applyBorder="1" applyAlignment="1">
      <alignment horizontal="center" vertical="center"/>
    </xf>
    <xf numFmtId="0" fontId="8" fillId="2" borderId="17" xfId="11" applyFont="1" applyFill="1" applyBorder="1" applyAlignment="1">
      <alignment horizontal="center" vertical="center"/>
    </xf>
    <xf numFmtId="0" fontId="8" fillId="2" borderId="0" xfId="11" applyFont="1" applyFill="1" applyBorder="1" applyAlignment="1">
      <alignment horizontal="center" vertical="center"/>
    </xf>
    <xf numFmtId="0" fontId="8" fillId="2" borderId="24" xfId="11" applyFont="1" applyFill="1" applyBorder="1" applyAlignment="1">
      <alignment horizontal="center" vertical="center"/>
    </xf>
    <xf numFmtId="0" fontId="8" fillId="2" borderId="25" xfId="11" applyFont="1" applyFill="1" applyBorder="1" applyAlignment="1">
      <alignment horizontal="center" vertical="center"/>
    </xf>
    <xf numFmtId="0" fontId="8" fillId="2" borderId="25" xfId="11" applyFont="1" applyFill="1" applyBorder="1" applyAlignment="1">
      <alignment horizontal="left" vertical="top"/>
    </xf>
    <xf numFmtId="0" fontId="23" fillId="0" borderId="12" xfId="0" applyFont="1" applyBorder="1" applyAlignment="1">
      <alignment horizontal="center" vertical="center" wrapText="1"/>
    </xf>
    <xf numFmtId="0" fontId="27" fillId="0" borderId="12" xfId="0" applyFont="1" applyBorder="1" applyAlignment="1">
      <alignment horizontal="center" vertical="center" wrapText="1"/>
    </xf>
    <xf numFmtId="0" fontId="24" fillId="0" borderId="12" xfId="0" applyFont="1" applyBorder="1" applyAlignment="1">
      <alignment horizontal="center" vertical="center" wrapText="1"/>
    </xf>
    <xf numFmtId="0" fontId="28" fillId="0" borderId="12" xfId="0" applyFont="1" applyBorder="1" applyAlignment="1">
      <alignment horizontal="center" vertical="center" wrapText="1"/>
    </xf>
    <xf numFmtId="0" fontId="23" fillId="0" borderId="6" xfId="0" applyFont="1" applyBorder="1" applyAlignment="1">
      <alignment horizontal="left" wrapText="1"/>
    </xf>
    <xf numFmtId="0" fontId="25" fillId="0" borderId="7" xfId="0" applyFont="1" applyBorder="1" applyAlignment="1">
      <alignment horizontal="center" wrapText="1"/>
    </xf>
    <xf numFmtId="0" fontId="24" fillId="0" borderId="6" xfId="0" applyFont="1" applyBorder="1" applyAlignment="1">
      <alignment horizontal="left" wrapText="1"/>
    </xf>
    <xf numFmtId="0" fontId="26" fillId="0" borderId="7" xfId="0" applyFont="1" applyBorder="1" applyAlignment="1">
      <alignment horizontal="center" wrapText="1"/>
    </xf>
    <xf numFmtId="0" fontId="3" fillId="0" borderId="0" xfId="0" applyFont="1" applyBorder="1"/>
    <xf numFmtId="0" fontId="8" fillId="2" borderId="18" xfId="11" applyFont="1" applyFill="1" applyBorder="1" applyAlignment="1">
      <alignment horizontal="center" vertical="top"/>
    </xf>
    <xf numFmtId="0" fontId="8" fillId="2" borderId="20" xfId="11" applyFont="1" applyFill="1" applyBorder="1" applyAlignment="1">
      <alignment horizontal="center" vertical="top"/>
    </xf>
    <xf numFmtId="0" fontId="10" fillId="0" borderId="0" xfId="11" applyFont="1" applyFill="1" applyBorder="1" applyAlignment="1">
      <alignment vertical="center"/>
    </xf>
    <xf numFmtId="0" fontId="8" fillId="2" borderId="0" xfId="11" applyFont="1" applyFill="1" applyAlignment="1">
      <alignment horizontal="left" vertical="center"/>
    </xf>
    <xf numFmtId="0" fontId="10" fillId="0" borderId="21" xfId="11" applyFont="1" applyFill="1" applyBorder="1" applyAlignment="1">
      <alignment horizontal="center" vertical="center"/>
    </xf>
    <xf numFmtId="0" fontId="10" fillId="0" borderId="22" xfId="11" applyFont="1" applyFill="1" applyBorder="1" applyAlignment="1">
      <alignment horizontal="center" vertical="center"/>
    </xf>
    <xf numFmtId="0" fontId="11" fillId="2" borderId="13" xfId="11" applyFont="1" applyFill="1" applyBorder="1" applyAlignment="1">
      <alignment horizontal="center" vertical="center" wrapText="1"/>
    </xf>
    <xf numFmtId="0" fontId="11" fillId="2" borderId="24" xfId="11" applyFont="1" applyFill="1" applyBorder="1" applyAlignment="1">
      <alignment horizontal="center" vertical="center" wrapText="1"/>
    </xf>
    <xf numFmtId="0" fontId="11" fillId="2" borderId="0" xfId="11" applyFont="1" applyFill="1" applyAlignment="1">
      <alignment horizontal="center" vertical="center" wrapText="1"/>
    </xf>
    <xf numFmtId="0" fontId="8" fillId="2" borderId="13" xfId="11" applyFont="1" applyFill="1" applyBorder="1" applyAlignment="1">
      <alignment horizontal="center" vertical="top"/>
    </xf>
    <xf numFmtId="0" fontId="13" fillId="2" borderId="13" xfId="11" applyFont="1" applyFill="1" applyBorder="1" applyAlignment="1">
      <alignment horizontal="left" vertical="center"/>
    </xf>
    <xf numFmtId="169" fontId="13" fillId="2" borderId="13" xfId="11" applyNumberFormat="1" applyFont="1" applyFill="1" applyBorder="1" applyAlignment="1">
      <alignment horizontal="center" vertical="center"/>
    </xf>
    <xf numFmtId="0" fontId="13" fillId="2" borderId="13" xfId="11" applyFont="1" applyFill="1" applyBorder="1" applyAlignment="1">
      <alignment horizontal="center" vertical="center"/>
    </xf>
    <xf numFmtId="164" fontId="13" fillId="2" borderId="13" xfId="11" applyNumberFormat="1" applyFont="1" applyFill="1" applyBorder="1" applyAlignment="1">
      <alignment horizontal="center" vertical="center"/>
    </xf>
    <xf numFmtId="164" fontId="13" fillId="2" borderId="24" xfId="11" applyNumberFormat="1" applyFont="1" applyFill="1" applyBorder="1" applyAlignment="1">
      <alignment horizontal="center" vertical="center"/>
    </xf>
    <xf numFmtId="0" fontId="8" fillId="2" borderId="13" xfId="11" applyFont="1" applyFill="1" applyBorder="1" applyAlignment="1">
      <alignment horizontal="center" vertical="center"/>
    </xf>
    <xf numFmtId="169" fontId="8" fillId="2" borderId="13" xfId="11" applyNumberFormat="1" applyFont="1" applyFill="1" applyBorder="1" applyAlignment="1">
      <alignment horizontal="center" vertical="center"/>
    </xf>
    <xf numFmtId="0" fontId="8" fillId="2" borderId="13" xfId="11" applyFont="1" applyFill="1" applyBorder="1" applyAlignment="1">
      <alignment vertical="center"/>
    </xf>
    <xf numFmtId="164" fontId="8" fillId="2" borderId="13" xfId="11" applyNumberFormat="1" applyFont="1" applyFill="1" applyBorder="1" applyAlignment="1">
      <alignment vertical="center"/>
    </xf>
    <xf numFmtId="0" fontId="0" fillId="2" borderId="0" xfId="0" applyFill="1"/>
    <xf numFmtId="0" fontId="30" fillId="0" borderId="0" xfId="0" applyFont="1"/>
    <xf numFmtId="0" fontId="8" fillId="2" borderId="13" xfId="11" applyFont="1" applyFill="1" applyBorder="1" applyAlignment="1">
      <alignment horizontal="left" vertical="center"/>
    </xf>
    <xf numFmtId="0" fontId="10" fillId="4" borderId="13" xfId="11" applyFont="1" applyFill="1" applyBorder="1" applyAlignment="1">
      <alignment horizontal="center" vertical="center"/>
    </xf>
    <xf numFmtId="0" fontId="10" fillId="4" borderId="14" xfId="11" applyFont="1" applyFill="1" applyBorder="1" applyAlignment="1">
      <alignment horizontal="center" vertical="center"/>
    </xf>
    <xf numFmtId="0" fontId="10" fillId="4" borderId="15" xfId="11" applyFont="1" applyFill="1" applyBorder="1" applyAlignment="1">
      <alignment horizontal="center" vertical="center"/>
    </xf>
  </cellXfs>
  <cellStyles count="12">
    <cellStyle name="Millares" xfId="10" builtinId="3"/>
    <cellStyle name="Millares 2" xfId="3"/>
    <cellStyle name="Millares 5" xfId="5"/>
    <cellStyle name="Moneda 4" xfId="6"/>
    <cellStyle name="Moneda 5" xfId="7"/>
    <cellStyle name="Normal" xfId="0" builtinId="0"/>
    <cellStyle name="Normal 2" xfId="1"/>
    <cellStyle name="Normal 2 2" xfId="11"/>
    <cellStyle name="Normal 3" xfId="2"/>
    <cellStyle name="Normal 4" xfId="8"/>
    <cellStyle name="Porcentual 2" xfId="4"/>
    <cellStyle name="Porcentual 5" xfId="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79375</xdr:colOff>
      <xdr:row>1</xdr:row>
      <xdr:rowOff>122238</xdr:rowOff>
    </xdr:from>
    <xdr:to>
      <xdr:col>0</xdr:col>
      <xdr:colOff>687797</xdr:colOff>
      <xdr:row>6</xdr:row>
      <xdr:rowOff>79375</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9375" y="265113"/>
          <a:ext cx="608422" cy="67151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11</xdr:col>
      <xdr:colOff>372434</xdr:colOff>
      <xdr:row>0</xdr:row>
      <xdr:rowOff>103980</xdr:rowOff>
    </xdr:from>
    <xdr:to>
      <xdr:col>11</xdr:col>
      <xdr:colOff>1034254</xdr:colOff>
      <xdr:row>5</xdr:row>
      <xdr:rowOff>103980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2064372" y="103980"/>
          <a:ext cx="661820" cy="714375"/>
        </a:xfrm>
        <a:prstGeom prst="rect">
          <a:avLst/>
        </a:prstGeom>
        <a:noFill/>
        <a:ln w="9525">
          <a:noFill/>
          <a:miter lim="800000"/>
          <a:headEnd/>
          <a:tailEnd/>
        </a:ln>
      </xdr:spPr>
    </xdr:pic>
    <xdr:clientData/>
  </xdr:twoCellAnchor>
  <xdr:twoCellAnchor>
    <xdr:from>
      <xdr:col>4</xdr:col>
      <xdr:colOff>62708</xdr:colOff>
      <xdr:row>1</xdr:row>
      <xdr:rowOff>8732</xdr:rowOff>
    </xdr:from>
    <xdr:to>
      <xdr:col>8</xdr:col>
      <xdr:colOff>298452</xdr:colOff>
      <xdr:row>6</xdr:row>
      <xdr:rowOff>75406</xdr:rowOff>
    </xdr:to>
    <xdr:sp macro="" textlink="">
      <xdr:nvSpPr>
        <xdr:cNvPr id="4" name="3 CuadroTexto"/>
        <xdr:cNvSpPr txBox="1"/>
      </xdr:nvSpPr>
      <xdr:spPr>
        <a:xfrm>
          <a:off x="3813177" y="151607"/>
          <a:ext cx="4617244"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80962</xdr:colOff>
      <xdr:row>1</xdr:row>
      <xdr:rowOff>69218</xdr:rowOff>
    </xdr:from>
    <xdr:to>
      <xdr:col>0</xdr:col>
      <xdr:colOff>638175</xdr:colOff>
      <xdr:row>4</xdr:row>
      <xdr:rowOff>172909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0962" y="259718"/>
          <a:ext cx="557213" cy="703766"/>
        </a:xfrm>
        <a:prstGeom prst="rect">
          <a:avLst/>
        </a:prstGeom>
        <a:noFill/>
        <a:ln w="9525">
          <a:noFill/>
          <a:miter lim="800000"/>
          <a:headEnd/>
          <a:tailEnd/>
        </a:ln>
      </xdr:spPr>
    </xdr:pic>
    <xdr:clientData/>
  </xdr:twoCellAnchor>
  <xdr:twoCellAnchor>
    <xdr:from>
      <xdr:col>4</xdr:col>
      <xdr:colOff>321469</xdr:colOff>
      <xdr:row>1</xdr:row>
      <xdr:rowOff>1</xdr:rowOff>
    </xdr:from>
    <xdr:to>
      <xdr:col>4</xdr:col>
      <xdr:colOff>931069</xdr:colOff>
      <xdr:row>4</xdr:row>
      <xdr:rowOff>151607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274344" y="190501"/>
          <a:ext cx="609600" cy="7516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885825</xdr:colOff>
      <xdr:row>0</xdr:row>
      <xdr:rowOff>133350</xdr:rowOff>
    </xdr:from>
    <xdr:to>
      <xdr:col>4</xdr:col>
      <xdr:colOff>30954</xdr:colOff>
      <xdr:row>5</xdr:row>
      <xdr:rowOff>57150</xdr:rowOff>
    </xdr:to>
    <xdr:sp macro="" textlink="">
      <xdr:nvSpPr>
        <xdr:cNvPr id="4" name="3 CuadroTexto"/>
        <xdr:cNvSpPr txBox="1"/>
      </xdr:nvSpPr>
      <xdr:spPr>
        <a:xfrm>
          <a:off x="885825" y="133350"/>
          <a:ext cx="3098004"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itchFamily="34" charset="0"/>
              <a:cs typeface="Arial" pitchFamily="34" charset="0"/>
            </a:rPr>
            <a:t>República de Colombia</a:t>
          </a:r>
        </a:p>
        <a:p>
          <a:pPr algn="ctr"/>
          <a:r>
            <a:rPr lang="es-ES" sz="1000" b="1">
              <a:latin typeface="Arial" pitchFamily="34" charset="0"/>
              <a:cs typeface="Arial" pitchFamily="34" charset="0"/>
            </a:rPr>
            <a:t>Instituto Colombiano de Bienestar Familiar</a:t>
          </a:r>
        </a:p>
        <a:p>
          <a:pPr algn="ctr"/>
          <a:r>
            <a:rPr lang="es-ES" sz="1000" b="1">
              <a:solidFill>
                <a:schemeClr val="bg1">
                  <a:lumMod val="65000"/>
                </a:schemeClr>
              </a:solidFill>
              <a:latin typeface="Arial" pitchFamily="34" charset="0"/>
              <a:cs typeface="Arial" pitchFamily="34" charset="0"/>
            </a:rPr>
            <a:t>Cecilia de la Fuente de Lleras </a:t>
          </a:r>
        </a:p>
        <a:p>
          <a:pPr algn="ctr"/>
          <a:r>
            <a:rPr lang="es-ES" sz="1000" b="1">
              <a:latin typeface="Arial" pitchFamily="34" charset="0"/>
              <a:cs typeface="Arial" pitchFamily="34" charset="0"/>
            </a:rPr>
            <a:t>Dirección de Logistica y Abastecimiento</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109537</xdr:colOff>
      <xdr:row>1</xdr:row>
      <xdr:rowOff>135893</xdr:rowOff>
    </xdr:from>
    <xdr:to>
      <xdr:col>0</xdr:col>
      <xdr:colOff>714375</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09537" y="326393"/>
          <a:ext cx="604838" cy="713291"/>
        </a:xfrm>
        <a:prstGeom prst="rect">
          <a:avLst/>
        </a:prstGeom>
        <a:noFill/>
        <a:ln w="9525">
          <a:noFill/>
          <a:miter lim="800000"/>
          <a:headEnd/>
          <a:tailEnd/>
        </a:ln>
      </xdr:spPr>
    </xdr:pic>
    <xdr:clientData/>
  </xdr:twoCellAnchor>
  <xdr:twoCellAnchor>
    <xdr:from>
      <xdr:col>8</xdr:col>
      <xdr:colOff>892969</xdr:colOff>
      <xdr:row>1</xdr:row>
      <xdr:rowOff>1</xdr:rowOff>
    </xdr:from>
    <xdr:to>
      <xdr:col>9</xdr:col>
      <xdr:colOff>607219</xdr:colOff>
      <xdr:row>4</xdr:row>
      <xdr:rowOff>151607</xdr:rowOff>
    </xdr:to>
    <xdr:pic>
      <xdr:nvPicPr>
        <xdr:cNvPr id="5"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9024938" y="190501"/>
          <a:ext cx="750094" cy="758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864393</xdr:colOff>
      <xdr:row>0</xdr:row>
      <xdr:rowOff>171450</xdr:rowOff>
    </xdr:from>
    <xdr:to>
      <xdr:col>7</xdr:col>
      <xdr:colOff>583405</xdr:colOff>
      <xdr:row>5</xdr:row>
      <xdr:rowOff>95250</xdr:rowOff>
    </xdr:to>
    <xdr:sp macro="" textlink="">
      <xdr:nvSpPr>
        <xdr:cNvPr id="6" name="5 CuadroTexto"/>
        <xdr:cNvSpPr txBox="1"/>
      </xdr:nvSpPr>
      <xdr:spPr>
        <a:xfrm>
          <a:off x="1995487" y="171450"/>
          <a:ext cx="5755481"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109537</xdr:colOff>
      <xdr:row>1</xdr:row>
      <xdr:rowOff>135893</xdr:rowOff>
    </xdr:from>
    <xdr:to>
      <xdr:col>0</xdr:col>
      <xdr:colOff>714375</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09537" y="326393"/>
          <a:ext cx="604838" cy="703766"/>
        </a:xfrm>
        <a:prstGeom prst="rect">
          <a:avLst/>
        </a:prstGeom>
        <a:noFill/>
        <a:ln w="9525">
          <a:noFill/>
          <a:miter lim="800000"/>
          <a:headEnd/>
          <a:tailEnd/>
        </a:ln>
      </xdr:spPr>
    </xdr:pic>
    <xdr:clientData/>
  </xdr:twoCellAnchor>
  <xdr:twoCellAnchor>
    <xdr:from>
      <xdr:col>8</xdr:col>
      <xdr:colOff>892969</xdr:colOff>
      <xdr:row>1</xdr:row>
      <xdr:rowOff>1</xdr:rowOff>
    </xdr:from>
    <xdr:to>
      <xdr:col>9</xdr:col>
      <xdr:colOff>607219</xdr:colOff>
      <xdr:row>4</xdr:row>
      <xdr:rowOff>151607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9017794" y="190501"/>
          <a:ext cx="752475" cy="7516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864393</xdr:colOff>
      <xdr:row>0</xdr:row>
      <xdr:rowOff>171450</xdr:rowOff>
    </xdr:from>
    <xdr:to>
      <xdr:col>7</xdr:col>
      <xdr:colOff>583405</xdr:colOff>
      <xdr:row>5</xdr:row>
      <xdr:rowOff>95250</xdr:rowOff>
    </xdr:to>
    <xdr:sp macro="" textlink="">
      <xdr:nvSpPr>
        <xdr:cNvPr id="4" name="3 CuadroTexto"/>
        <xdr:cNvSpPr txBox="1"/>
      </xdr:nvSpPr>
      <xdr:spPr>
        <a:xfrm>
          <a:off x="1988343" y="171450"/>
          <a:ext cx="5757862"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109537</xdr:colOff>
      <xdr:row>1</xdr:row>
      <xdr:rowOff>135893</xdr:rowOff>
    </xdr:from>
    <xdr:to>
      <xdr:col>0</xdr:col>
      <xdr:colOff>714375</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09537" y="326393"/>
          <a:ext cx="604838" cy="703766"/>
        </a:xfrm>
        <a:prstGeom prst="rect">
          <a:avLst/>
        </a:prstGeom>
        <a:noFill/>
        <a:ln w="9525">
          <a:noFill/>
          <a:miter lim="800000"/>
          <a:headEnd/>
          <a:tailEnd/>
        </a:ln>
      </xdr:spPr>
    </xdr:pic>
    <xdr:clientData/>
  </xdr:twoCellAnchor>
  <xdr:twoCellAnchor>
    <xdr:from>
      <xdr:col>8</xdr:col>
      <xdr:colOff>892969</xdr:colOff>
      <xdr:row>1</xdr:row>
      <xdr:rowOff>1</xdr:rowOff>
    </xdr:from>
    <xdr:to>
      <xdr:col>9</xdr:col>
      <xdr:colOff>607219</xdr:colOff>
      <xdr:row>4</xdr:row>
      <xdr:rowOff>151607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9017794" y="190501"/>
          <a:ext cx="752475" cy="7516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864393</xdr:colOff>
      <xdr:row>0</xdr:row>
      <xdr:rowOff>171450</xdr:rowOff>
    </xdr:from>
    <xdr:to>
      <xdr:col>7</xdr:col>
      <xdr:colOff>583405</xdr:colOff>
      <xdr:row>5</xdr:row>
      <xdr:rowOff>95250</xdr:rowOff>
    </xdr:to>
    <xdr:sp macro="" textlink="">
      <xdr:nvSpPr>
        <xdr:cNvPr id="4" name="3 CuadroTexto"/>
        <xdr:cNvSpPr txBox="1"/>
      </xdr:nvSpPr>
      <xdr:spPr>
        <a:xfrm>
          <a:off x="1988343" y="171450"/>
          <a:ext cx="5757862"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109537</xdr:colOff>
      <xdr:row>1</xdr:row>
      <xdr:rowOff>135893</xdr:rowOff>
    </xdr:from>
    <xdr:to>
      <xdr:col>0</xdr:col>
      <xdr:colOff>714375</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09537" y="326393"/>
          <a:ext cx="604838" cy="703766"/>
        </a:xfrm>
        <a:prstGeom prst="rect">
          <a:avLst/>
        </a:prstGeom>
        <a:noFill/>
        <a:ln w="9525">
          <a:noFill/>
          <a:miter lim="800000"/>
          <a:headEnd/>
          <a:tailEnd/>
        </a:ln>
      </xdr:spPr>
    </xdr:pic>
    <xdr:clientData/>
  </xdr:twoCellAnchor>
  <xdr:twoCellAnchor>
    <xdr:from>
      <xdr:col>8</xdr:col>
      <xdr:colOff>892969</xdr:colOff>
      <xdr:row>1</xdr:row>
      <xdr:rowOff>1</xdr:rowOff>
    </xdr:from>
    <xdr:to>
      <xdr:col>9</xdr:col>
      <xdr:colOff>607219</xdr:colOff>
      <xdr:row>4</xdr:row>
      <xdr:rowOff>151607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9103519" y="190501"/>
          <a:ext cx="752475" cy="7516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864393</xdr:colOff>
      <xdr:row>0</xdr:row>
      <xdr:rowOff>171450</xdr:rowOff>
    </xdr:from>
    <xdr:to>
      <xdr:col>7</xdr:col>
      <xdr:colOff>583405</xdr:colOff>
      <xdr:row>5</xdr:row>
      <xdr:rowOff>95250</xdr:rowOff>
    </xdr:to>
    <xdr:sp macro="" textlink="">
      <xdr:nvSpPr>
        <xdr:cNvPr id="4" name="3 CuadroTexto"/>
        <xdr:cNvSpPr txBox="1"/>
      </xdr:nvSpPr>
      <xdr:spPr>
        <a:xfrm>
          <a:off x="2074068" y="171450"/>
          <a:ext cx="5757862"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109537</xdr:colOff>
      <xdr:row>1</xdr:row>
      <xdr:rowOff>135893</xdr:rowOff>
    </xdr:from>
    <xdr:to>
      <xdr:col>0</xdr:col>
      <xdr:colOff>714375</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09537" y="326393"/>
          <a:ext cx="604838" cy="703766"/>
        </a:xfrm>
        <a:prstGeom prst="rect">
          <a:avLst/>
        </a:prstGeom>
        <a:noFill/>
        <a:ln w="9525">
          <a:noFill/>
          <a:miter lim="800000"/>
          <a:headEnd/>
          <a:tailEnd/>
        </a:ln>
      </xdr:spPr>
    </xdr:pic>
    <xdr:clientData/>
  </xdr:twoCellAnchor>
  <xdr:twoCellAnchor>
    <xdr:from>
      <xdr:col>8</xdr:col>
      <xdr:colOff>892969</xdr:colOff>
      <xdr:row>1</xdr:row>
      <xdr:rowOff>1</xdr:rowOff>
    </xdr:from>
    <xdr:to>
      <xdr:col>9</xdr:col>
      <xdr:colOff>607219</xdr:colOff>
      <xdr:row>4</xdr:row>
      <xdr:rowOff>151607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9208294" y="190501"/>
          <a:ext cx="781050" cy="7516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864393</xdr:colOff>
      <xdr:row>0</xdr:row>
      <xdr:rowOff>171450</xdr:rowOff>
    </xdr:from>
    <xdr:to>
      <xdr:col>7</xdr:col>
      <xdr:colOff>583405</xdr:colOff>
      <xdr:row>5</xdr:row>
      <xdr:rowOff>95250</xdr:rowOff>
    </xdr:to>
    <xdr:sp macro="" textlink="">
      <xdr:nvSpPr>
        <xdr:cNvPr id="4" name="3 CuadroTexto"/>
        <xdr:cNvSpPr txBox="1"/>
      </xdr:nvSpPr>
      <xdr:spPr>
        <a:xfrm>
          <a:off x="2074068" y="171450"/>
          <a:ext cx="5757862"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109537</xdr:colOff>
      <xdr:row>1</xdr:row>
      <xdr:rowOff>135893</xdr:rowOff>
    </xdr:from>
    <xdr:to>
      <xdr:col>0</xdr:col>
      <xdr:colOff>714375</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109537" y="326393"/>
          <a:ext cx="604838" cy="703766"/>
        </a:xfrm>
        <a:prstGeom prst="rect">
          <a:avLst/>
        </a:prstGeom>
        <a:noFill/>
        <a:ln w="9525">
          <a:noFill/>
          <a:miter lim="800000"/>
          <a:headEnd/>
          <a:tailEnd/>
        </a:ln>
      </xdr:spPr>
    </xdr:pic>
    <xdr:clientData/>
  </xdr:twoCellAnchor>
  <xdr:twoCellAnchor>
    <xdr:from>
      <xdr:col>8</xdr:col>
      <xdr:colOff>892969</xdr:colOff>
      <xdr:row>1</xdr:row>
      <xdr:rowOff>1</xdr:rowOff>
    </xdr:from>
    <xdr:to>
      <xdr:col>9</xdr:col>
      <xdr:colOff>607219</xdr:colOff>
      <xdr:row>4</xdr:row>
      <xdr:rowOff>151607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9303544" y="190501"/>
          <a:ext cx="781050" cy="7516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864393</xdr:colOff>
      <xdr:row>0</xdr:row>
      <xdr:rowOff>171450</xdr:rowOff>
    </xdr:from>
    <xdr:to>
      <xdr:col>7</xdr:col>
      <xdr:colOff>583405</xdr:colOff>
      <xdr:row>5</xdr:row>
      <xdr:rowOff>95250</xdr:rowOff>
    </xdr:to>
    <xdr:sp macro="" textlink="">
      <xdr:nvSpPr>
        <xdr:cNvPr id="4" name="3 CuadroTexto"/>
        <xdr:cNvSpPr txBox="1"/>
      </xdr:nvSpPr>
      <xdr:spPr>
        <a:xfrm>
          <a:off x="2169318" y="171450"/>
          <a:ext cx="5757862"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lucia.vargas\Configuraci&#243;n%20local\Archivos%20temporales%20de%20Internet\Content.Outlook\00CQAO4P\EQUIPOS%20METROLOGIA%20CALIBRACI&#211;N%20-%20SDI%200215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lista"/>
    </sheetNames>
    <sheetDataSet>
      <sheetData sheetId="0"/>
      <sheetData sheetId="1"/>
      <sheetData sheetId="2">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sheetPr>
    <pageSetUpPr fitToPage="1"/>
  </sheetPr>
  <dimension ref="A1:V77"/>
  <sheetViews>
    <sheetView showGridLines="0" tabSelected="1" workbookViewId="0">
      <selection activeCell="K24" sqref="K24:P24"/>
    </sheetView>
  </sheetViews>
  <sheetFormatPr baseColWidth="10" defaultColWidth="4.28515625" defaultRowHeight="11.25" customHeight="1"/>
  <cols>
    <col min="1" max="1" width="4.28515625" style="3"/>
    <col min="2" max="5" width="4.28515625" style="3" customWidth="1"/>
    <col min="6" max="6" width="6.85546875" style="3" customWidth="1"/>
    <col min="7" max="7" width="9" style="3" customWidth="1"/>
    <col min="8" max="8" width="16.5703125" style="3" customWidth="1"/>
    <col min="9" max="12" width="4.28515625" style="3" customWidth="1"/>
    <col min="13" max="13" width="4" style="3" customWidth="1"/>
    <col min="14" max="14" width="4.28515625" style="3" customWidth="1"/>
    <col min="15" max="15" width="1.140625" style="3" customWidth="1"/>
    <col min="16" max="16" width="8.28515625" style="3" customWidth="1"/>
    <col min="17" max="17" width="6.85546875" style="3" customWidth="1"/>
    <col min="18" max="18" width="7" style="3" customWidth="1"/>
    <col min="19" max="19" width="4.28515625" style="3"/>
    <col min="20" max="20" width="5.28515625" style="3" customWidth="1"/>
    <col min="21" max="21" width="16.140625" style="3" customWidth="1"/>
    <col min="22" max="22" width="19.140625" style="3" customWidth="1"/>
    <col min="23" max="257" width="4.28515625" style="3"/>
    <col min="258" max="270" width="4.28515625" style="3" customWidth="1"/>
    <col min="271" max="271" width="5.28515625" style="3" customWidth="1"/>
    <col min="272" max="513" width="4.28515625" style="3"/>
    <col min="514" max="526" width="4.28515625" style="3" customWidth="1"/>
    <col min="527" max="527" width="5.28515625" style="3" customWidth="1"/>
    <col min="528" max="769" width="4.28515625" style="3"/>
    <col min="770" max="782" width="4.28515625" style="3" customWidth="1"/>
    <col min="783" max="783" width="5.28515625" style="3" customWidth="1"/>
    <col min="784" max="1025" width="4.28515625" style="3"/>
    <col min="1026" max="1038" width="4.28515625" style="3" customWidth="1"/>
    <col min="1039" max="1039" width="5.28515625" style="3" customWidth="1"/>
    <col min="1040" max="1281" width="4.28515625" style="3"/>
    <col min="1282" max="1294" width="4.28515625" style="3" customWidth="1"/>
    <col min="1295" max="1295" width="5.28515625" style="3" customWidth="1"/>
    <col min="1296" max="1537" width="4.28515625" style="3"/>
    <col min="1538" max="1550" width="4.28515625" style="3" customWidth="1"/>
    <col min="1551" max="1551" width="5.28515625" style="3" customWidth="1"/>
    <col min="1552" max="1793" width="4.28515625" style="3"/>
    <col min="1794" max="1806" width="4.28515625" style="3" customWidth="1"/>
    <col min="1807" max="1807" width="5.28515625" style="3" customWidth="1"/>
    <col min="1808" max="2049" width="4.28515625" style="3"/>
    <col min="2050" max="2062" width="4.28515625" style="3" customWidth="1"/>
    <col min="2063" max="2063" width="5.28515625" style="3" customWidth="1"/>
    <col min="2064" max="2305" width="4.28515625" style="3"/>
    <col min="2306" max="2318" width="4.28515625" style="3" customWidth="1"/>
    <col min="2319" max="2319" width="5.28515625" style="3" customWidth="1"/>
    <col min="2320" max="2561" width="4.28515625" style="3"/>
    <col min="2562" max="2574" width="4.28515625" style="3" customWidth="1"/>
    <col min="2575" max="2575" width="5.28515625" style="3" customWidth="1"/>
    <col min="2576" max="2817" width="4.28515625" style="3"/>
    <col min="2818" max="2830" width="4.28515625" style="3" customWidth="1"/>
    <col min="2831" max="2831" width="5.28515625" style="3" customWidth="1"/>
    <col min="2832" max="3073" width="4.28515625" style="3"/>
    <col min="3074" max="3086" width="4.28515625" style="3" customWidth="1"/>
    <col min="3087" max="3087" width="5.28515625" style="3" customWidth="1"/>
    <col min="3088" max="3329" width="4.28515625" style="3"/>
    <col min="3330" max="3342" width="4.28515625" style="3" customWidth="1"/>
    <col min="3343" max="3343" width="5.28515625" style="3" customWidth="1"/>
    <col min="3344" max="3585" width="4.28515625" style="3"/>
    <col min="3586" max="3598" width="4.28515625" style="3" customWidth="1"/>
    <col min="3599" max="3599" width="5.28515625" style="3" customWidth="1"/>
    <col min="3600" max="3841" width="4.28515625" style="3"/>
    <col min="3842" max="3854" width="4.28515625" style="3" customWidth="1"/>
    <col min="3855" max="3855" width="5.28515625" style="3" customWidth="1"/>
    <col min="3856" max="4097" width="4.28515625" style="3"/>
    <col min="4098" max="4110" width="4.28515625" style="3" customWidth="1"/>
    <col min="4111" max="4111" width="5.28515625" style="3" customWidth="1"/>
    <col min="4112" max="4353" width="4.28515625" style="3"/>
    <col min="4354" max="4366" width="4.28515625" style="3" customWidth="1"/>
    <col min="4367" max="4367" width="5.28515625" style="3" customWidth="1"/>
    <col min="4368" max="4609" width="4.28515625" style="3"/>
    <col min="4610" max="4622" width="4.28515625" style="3" customWidth="1"/>
    <col min="4623" max="4623" width="5.28515625" style="3" customWidth="1"/>
    <col min="4624" max="4865" width="4.28515625" style="3"/>
    <col min="4866" max="4878" width="4.28515625" style="3" customWidth="1"/>
    <col min="4879" max="4879" width="5.28515625" style="3" customWidth="1"/>
    <col min="4880" max="5121" width="4.28515625" style="3"/>
    <col min="5122" max="5134" width="4.28515625" style="3" customWidth="1"/>
    <col min="5135" max="5135" width="5.28515625" style="3" customWidth="1"/>
    <col min="5136" max="5377" width="4.28515625" style="3"/>
    <col min="5378" max="5390" width="4.28515625" style="3" customWidth="1"/>
    <col min="5391" max="5391" width="5.28515625" style="3" customWidth="1"/>
    <col min="5392" max="5633" width="4.28515625" style="3"/>
    <col min="5634" max="5646" width="4.28515625" style="3" customWidth="1"/>
    <col min="5647" max="5647" width="5.28515625" style="3" customWidth="1"/>
    <col min="5648" max="5889" width="4.28515625" style="3"/>
    <col min="5890" max="5902" width="4.28515625" style="3" customWidth="1"/>
    <col min="5903" max="5903" width="5.28515625" style="3" customWidth="1"/>
    <col min="5904" max="6145" width="4.28515625" style="3"/>
    <col min="6146" max="6158" width="4.28515625" style="3" customWidth="1"/>
    <col min="6159" max="6159" width="5.28515625" style="3" customWidth="1"/>
    <col min="6160" max="6401" width="4.28515625" style="3"/>
    <col min="6402" max="6414" width="4.28515625" style="3" customWidth="1"/>
    <col min="6415" max="6415" width="5.28515625" style="3" customWidth="1"/>
    <col min="6416" max="6657" width="4.28515625" style="3"/>
    <col min="6658" max="6670" width="4.28515625" style="3" customWidth="1"/>
    <col min="6671" max="6671" width="5.28515625" style="3" customWidth="1"/>
    <col min="6672" max="6913" width="4.28515625" style="3"/>
    <col min="6914" max="6926" width="4.28515625" style="3" customWidth="1"/>
    <col min="6927" max="6927" width="5.28515625" style="3" customWidth="1"/>
    <col min="6928" max="7169" width="4.28515625" style="3"/>
    <col min="7170" max="7182" width="4.28515625" style="3" customWidth="1"/>
    <col min="7183" max="7183" width="5.28515625" style="3" customWidth="1"/>
    <col min="7184" max="7425" width="4.28515625" style="3"/>
    <col min="7426" max="7438" width="4.28515625" style="3" customWidth="1"/>
    <col min="7439" max="7439" width="5.28515625" style="3" customWidth="1"/>
    <col min="7440" max="7681" width="4.28515625" style="3"/>
    <col min="7682" max="7694" width="4.28515625" style="3" customWidth="1"/>
    <col min="7695" max="7695" width="5.28515625" style="3" customWidth="1"/>
    <col min="7696" max="7937" width="4.28515625" style="3"/>
    <col min="7938" max="7950" width="4.28515625" style="3" customWidth="1"/>
    <col min="7951" max="7951" width="5.28515625" style="3" customWidth="1"/>
    <col min="7952" max="8193" width="4.28515625" style="3"/>
    <col min="8194" max="8206" width="4.28515625" style="3" customWidth="1"/>
    <col min="8207" max="8207" width="5.28515625" style="3" customWidth="1"/>
    <col min="8208" max="8449" width="4.28515625" style="3"/>
    <col min="8450" max="8462" width="4.28515625" style="3" customWidth="1"/>
    <col min="8463" max="8463" width="5.28515625" style="3" customWidth="1"/>
    <col min="8464" max="8705" width="4.28515625" style="3"/>
    <col min="8706" max="8718" width="4.28515625" style="3" customWidth="1"/>
    <col min="8719" max="8719" width="5.28515625" style="3" customWidth="1"/>
    <col min="8720" max="8961" width="4.28515625" style="3"/>
    <col min="8962" max="8974" width="4.28515625" style="3" customWidth="1"/>
    <col min="8975" max="8975" width="5.28515625" style="3" customWidth="1"/>
    <col min="8976" max="9217" width="4.28515625" style="3"/>
    <col min="9218" max="9230" width="4.28515625" style="3" customWidth="1"/>
    <col min="9231" max="9231" width="5.28515625" style="3" customWidth="1"/>
    <col min="9232" max="9473" width="4.28515625" style="3"/>
    <col min="9474" max="9486" width="4.28515625" style="3" customWidth="1"/>
    <col min="9487" max="9487" width="5.28515625" style="3" customWidth="1"/>
    <col min="9488" max="9729" width="4.28515625" style="3"/>
    <col min="9730" max="9742" width="4.28515625" style="3" customWidth="1"/>
    <col min="9743" max="9743" width="5.28515625" style="3" customWidth="1"/>
    <col min="9744" max="9985" width="4.28515625" style="3"/>
    <col min="9986" max="9998" width="4.28515625" style="3" customWidth="1"/>
    <col min="9999" max="9999" width="5.28515625" style="3" customWidth="1"/>
    <col min="10000" max="10241" width="4.28515625" style="3"/>
    <col min="10242" max="10254" width="4.28515625" style="3" customWidth="1"/>
    <col min="10255" max="10255" width="5.28515625" style="3" customWidth="1"/>
    <col min="10256" max="10497" width="4.28515625" style="3"/>
    <col min="10498" max="10510" width="4.28515625" style="3" customWidth="1"/>
    <col min="10511" max="10511" width="5.28515625" style="3" customWidth="1"/>
    <col min="10512" max="10753" width="4.28515625" style="3"/>
    <col min="10754" max="10766" width="4.28515625" style="3" customWidth="1"/>
    <col min="10767" max="10767" width="5.28515625" style="3" customWidth="1"/>
    <col min="10768" max="11009" width="4.28515625" style="3"/>
    <col min="11010" max="11022" width="4.28515625" style="3" customWidth="1"/>
    <col min="11023" max="11023" width="5.28515625" style="3" customWidth="1"/>
    <col min="11024" max="11265" width="4.28515625" style="3"/>
    <col min="11266" max="11278" width="4.28515625" style="3" customWidth="1"/>
    <col min="11279" max="11279" width="5.28515625" style="3" customWidth="1"/>
    <col min="11280" max="11521" width="4.28515625" style="3"/>
    <col min="11522" max="11534" width="4.28515625" style="3" customWidth="1"/>
    <col min="11535" max="11535" width="5.28515625" style="3" customWidth="1"/>
    <col min="11536" max="11777" width="4.28515625" style="3"/>
    <col min="11778" max="11790" width="4.28515625" style="3" customWidth="1"/>
    <col min="11791" max="11791" width="5.28515625" style="3" customWidth="1"/>
    <col min="11792" max="12033" width="4.28515625" style="3"/>
    <col min="12034" max="12046" width="4.28515625" style="3" customWidth="1"/>
    <col min="12047" max="12047" width="5.28515625" style="3" customWidth="1"/>
    <col min="12048" max="12289" width="4.28515625" style="3"/>
    <col min="12290" max="12302" width="4.28515625" style="3" customWidth="1"/>
    <col min="12303" max="12303" width="5.28515625" style="3" customWidth="1"/>
    <col min="12304" max="12545" width="4.28515625" style="3"/>
    <col min="12546" max="12558" width="4.28515625" style="3" customWidth="1"/>
    <col min="12559" max="12559" width="5.28515625" style="3" customWidth="1"/>
    <col min="12560" max="12801" width="4.28515625" style="3"/>
    <col min="12802" max="12814" width="4.28515625" style="3" customWidth="1"/>
    <col min="12815" max="12815" width="5.28515625" style="3" customWidth="1"/>
    <col min="12816" max="13057" width="4.28515625" style="3"/>
    <col min="13058" max="13070" width="4.28515625" style="3" customWidth="1"/>
    <col min="13071" max="13071" width="5.28515625" style="3" customWidth="1"/>
    <col min="13072" max="13313" width="4.28515625" style="3"/>
    <col min="13314" max="13326" width="4.28515625" style="3" customWidth="1"/>
    <col min="13327" max="13327" width="5.28515625" style="3" customWidth="1"/>
    <col min="13328" max="13569" width="4.28515625" style="3"/>
    <col min="13570" max="13582" width="4.28515625" style="3" customWidth="1"/>
    <col min="13583" max="13583" width="5.28515625" style="3" customWidth="1"/>
    <col min="13584" max="13825" width="4.28515625" style="3"/>
    <col min="13826" max="13838" width="4.28515625" style="3" customWidth="1"/>
    <col min="13839" max="13839" width="5.28515625" style="3" customWidth="1"/>
    <col min="13840" max="14081" width="4.28515625" style="3"/>
    <col min="14082" max="14094" width="4.28515625" style="3" customWidth="1"/>
    <col min="14095" max="14095" width="5.28515625" style="3" customWidth="1"/>
    <col min="14096" max="14337" width="4.28515625" style="3"/>
    <col min="14338" max="14350" width="4.28515625" style="3" customWidth="1"/>
    <col min="14351" max="14351" width="5.28515625" style="3" customWidth="1"/>
    <col min="14352" max="14593" width="4.28515625" style="3"/>
    <col min="14594" max="14606" width="4.28515625" style="3" customWidth="1"/>
    <col min="14607" max="14607" width="5.28515625" style="3" customWidth="1"/>
    <col min="14608" max="14849" width="4.28515625" style="3"/>
    <col min="14850" max="14862" width="4.28515625" style="3" customWidth="1"/>
    <col min="14863" max="14863" width="5.28515625" style="3" customWidth="1"/>
    <col min="14864" max="15105" width="4.28515625" style="3"/>
    <col min="15106" max="15118" width="4.28515625" style="3" customWidth="1"/>
    <col min="15119" max="15119" width="5.28515625" style="3" customWidth="1"/>
    <col min="15120" max="15361" width="4.28515625" style="3"/>
    <col min="15362" max="15374" width="4.28515625" style="3" customWidth="1"/>
    <col min="15375" max="15375" width="5.28515625" style="3" customWidth="1"/>
    <col min="15376" max="15617" width="4.28515625" style="3"/>
    <col min="15618" max="15630" width="4.28515625" style="3" customWidth="1"/>
    <col min="15631" max="15631" width="5.28515625" style="3" customWidth="1"/>
    <col min="15632" max="15873" width="4.28515625" style="3"/>
    <col min="15874" max="15886" width="4.28515625" style="3" customWidth="1"/>
    <col min="15887" max="15887" width="5.28515625" style="3" customWidth="1"/>
    <col min="15888" max="16129" width="4.28515625" style="3"/>
    <col min="16130" max="16142" width="4.28515625" style="3" customWidth="1"/>
    <col min="16143" max="16143" width="5.28515625" style="3" customWidth="1"/>
    <col min="16144" max="16384" width="4.28515625" style="3"/>
  </cols>
  <sheetData>
    <row r="1" spans="1:22" ht="11.25" customHeight="1">
      <c r="A1" s="325"/>
      <c r="B1" s="326"/>
      <c r="C1" s="326"/>
      <c r="D1" s="326"/>
      <c r="E1" s="326"/>
      <c r="F1" s="331"/>
      <c r="G1" s="331"/>
      <c r="H1" s="331"/>
      <c r="I1" s="331"/>
      <c r="J1" s="331"/>
      <c r="K1" s="331"/>
      <c r="L1" s="331"/>
      <c r="M1" s="331"/>
      <c r="N1" s="331"/>
      <c r="O1" s="331"/>
      <c r="P1" s="331"/>
      <c r="Q1" s="331"/>
      <c r="R1" s="331"/>
      <c r="S1" s="331"/>
      <c r="T1" s="331"/>
      <c r="U1" s="1"/>
      <c r="V1" s="2"/>
    </row>
    <row r="2" spans="1:22" ht="11.25" customHeight="1">
      <c r="A2" s="327"/>
      <c r="B2" s="328"/>
      <c r="C2" s="328"/>
      <c r="D2" s="328"/>
      <c r="E2" s="328"/>
      <c r="F2" s="332"/>
      <c r="G2" s="332"/>
      <c r="H2" s="332"/>
      <c r="I2" s="332"/>
      <c r="J2" s="332"/>
      <c r="K2" s="332"/>
      <c r="L2" s="332"/>
      <c r="M2" s="332"/>
      <c r="N2" s="332"/>
      <c r="O2" s="332"/>
      <c r="P2" s="332"/>
      <c r="Q2" s="332"/>
      <c r="R2" s="332"/>
      <c r="S2" s="332"/>
      <c r="T2" s="332"/>
      <c r="U2" s="4"/>
      <c r="V2" s="5"/>
    </row>
    <row r="3" spans="1:22" ht="11.25" customHeight="1">
      <c r="A3" s="327"/>
      <c r="B3" s="328"/>
      <c r="C3" s="328"/>
      <c r="D3" s="328"/>
      <c r="E3" s="328"/>
      <c r="F3" s="332"/>
      <c r="G3" s="332"/>
      <c r="H3" s="332"/>
      <c r="I3" s="332"/>
      <c r="J3" s="332"/>
      <c r="K3" s="332"/>
      <c r="L3" s="332"/>
      <c r="M3" s="332"/>
      <c r="N3" s="332"/>
      <c r="O3" s="332"/>
      <c r="P3" s="332"/>
      <c r="Q3" s="332"/>
      <c r="R3" s="332"/>
      <c r="S3" s="332"/>
      <c r="T3" s="332"/>
      <c r="U3" s="4"/>
      <c r="V3" s="5"/>
    </row>
    <row r="4" spans="1:22" ht="11.25" customHeight="1">
      <c r="A4" s="327"/>
      <c r="B4" s="328"/>
      <c r="C4" s="328"/>
      <c r="D4" s="328"/>
      <c r="E4" s="328"/>
      <c r="F4" s="332"/>
      <c r="G4" s="332"/>
      <c r="H4" s="332"/>
      <c r="I4" s="332"/>
      <c r="J4" s="332"/>
      <c r="K4" s="332"/>
      <c r="L4" s="332"/>
      <c r="M4" s="332"/>
      <c r="N4" s="332"/>
      <c r="O4" s="332"/>
      <c r="P4" s="332"/>
      <c r="Q4" s="332"/>
      <c r="R4" s="332"/>
      <c r="S4" s="332"/>
      <c r="T4" s="332"/>
      <c r="U4" s="4"/>
      <c r="V4" s="5"/>
    </row>
    <row r="5" spans="1:22" ht="11.25" customHeight="1">
      <c r="A5" s="327"/>
      <c r="B5" s="328"/>
      <c r="C5" s="328"/>
      <c r="D5" s="328"/>
      <c r="E5" s="328"/>
      <c r="F5" s="332"/>
      <c r="G5" s="332"/>
      <c r="H5" s="332"/>
      <c r="I5" s="332"/>
      <c r="J5" s="332"/>
      <c r="K5" s="332"/>
      <c r="L5" s="332"/>
      <c r="M5" s="332"/>
      <c r="N5" s="332"/>
      <c r="O5" s="332"/>
      <c r="P5" s="332"/>
      <c r="Q5" s="332"/>
      <c r="R5" s="332"/>
      <c r="S5" s="332"/>
      <c r="T5" s="332"/>
      <c r="U5" s="4"/>
      <c r="V5" s="5"/>
    </row>
    <row r="6" spans="1:22" ht="11.25" customHeight="1">
      <c r="A6" s="329"/>
      <c r="B6" s="330"/>
      <c r="C6" s="330"/>
      <c r="D6" s="330"/>
      <c r="E6" s="330"/>
      <c r="F6" s="333"/>
      <c r="G6" s="333"/>
      <c r="H6" s="333"/>
      <c r="I6" s="333"/>
      <c r="J6" s="333"/>
      <c r="K6" s="333"/>
      <c r="L6" s="333"/>
      <c r="M6" s="333"/>
      <c r="N6" s="333"/>
      <c r="O6" s="333"/>
      <c r="P6" s="333"/>
      <c r="Q6" s="333"/>
      <c r="R6" s="333"/>
      <c r="S6" s="333"/>
      <c r="T6" s="333"/>
      <c r="U6" s="6"/>
      <c r="V6" s="7"/>
    </row>
    <row r="7" spans="1:22" ht="7.5" customHeight="1">
      <c r="A7" s="8"/>
      <c r="B7" s="8"/>
      <c r="C7" s="8"/>
      <c r="D7" s="8"/>
      <c r="E7" s="8"/>
    </row>
    <row r="8" spans="1:22" ht="19.5" customHeight="1">
      <c r="A8" s="334" t="s">
        <v>42</v>
      </c>
      <c r="B8" s="335"/>
      <c r="C8" s="335"/>
      <c r="D8" s="335"/>
      <c r="E8" s="335"/>
      <c r="F8" s="335"/>
      <c r="G8" s="335"/>
      <c r="H8" s="335"/>
      <c r="I8" s="335"/>
      <c r="J8" s="335"/>
      <c r="K8" s="335"/>
      <c r="L8" s="335"/>
      <c r="M8" s="335"/>
      <c r="N8" s="335"/>
      <c r="O8" s="335"/>
      <c r="P8" s="335"/>
      <c r="Q8" s="335"/>
      <c r="R8" s="335"/>
      <c r="S8" s="335"/>
      <c r="T8" s="335"/>
      <c r="U8" s="335"/>
      <c r="V8" s="336"/>
    </row>
    <row r="9" spans="1:22">
      <c r="A9" s="8"/>
      <c r="B9" s="8"/>
      <c r="C9" s="8"/>
      <c r="D9" s="8"/>
      <c r="E9" s="8"/>
    </row>
    <row r="10" spans="1:22" ht="7.5" customHeight="1">
      <c r="A10" s="8"/>
      <c r="B10" s="8"/>
      <c r="C10" s="8"/>
      <c r="D10" s="8"/>
      <c r="E10" s="8"/>
    </row>
    <row r="11" spans="1:22" ht="11.25" customHeight="1">
      <c r="A11" s="337" t="s">
        <v>43</v>
      </c>
      <c r="B11" s="338"/>
      <c r="C11" s="337"/>
      <c r="D11" s="341"/>
      <c r="E11" s="341"/>
      <c r="F11" s="341"/>
      <c r="G11" s="338"/>
      <c r="H11" s="337" t="s">
        <v>3</v>
      </c>
      <c r="I11" s="338"/>
      <c r="J11" s="9"/>
      <c r="K11" s="9"/>
      <c r="L11" s="9"/>
      <c r="R11" s="343" t="s">
        <v>44</v>
      </c>
      <c r="S11" s="343"/>
      <c r="T11" s="311" t="s">
        <v>45</v>
      </c>
      <c r="U11" s="311"/>
      <c r="V11" s="9"/>
    </row>
    <row r="12" spans="1:22" ht="11.25" customHeight="1">
      <c r="A12" s="339"/>
      <c r="B12" s="340"/>
      <c r="C12" s="339"/>
      <c r="D12" s="342"/>
      <c r="E12" s="342"/>
      <c r="F12" s="342"/>
      <c r="G12" s="340"/>
      <c r="H12" s="339"/>
      <c r="I12" s="340"/>
      <c r="J12" s="10" t="s">
        <v>46</v>
      </c>
      <c r="K12" s="10" t="s">
        <v>47</v>
      </c>
      <c r="L12" s="10" t="s">
        <v>48</v>
      </c>
      <c r="R12" s="344"/>
      <c r="S12" s="344"/>
      <c r="T12" s="345" t="s">
        <v>49</v>
      </c>
      <c r="U12" s="345"/>
      <c r="V12" s="11"/>
    </row>
    <row r="13" spans="1:22" ht="11.25" customHeight="1">
      <c r="A13" s="244" t="s">
        <v>50</v>
      </c>
      <c r="B13" s="245"/>
      <c r="C13" s="245"/>
      <c r="D13" s="245"/>
      <c r="E13" s="245"/>
      <c r="F13" s="245"/>
      <c r="G13" s="245"/>
      <c r="H13" s="245"/>
      <c r="I13" s="245"/>
      <c r="J13" s="245"/>
      <c r="K13" s="245"/>
      <c r="L13" s="245"/>
      <c r="M13" s="245"/>
      <c r="N13" s="245"/>
      <c r="O13" s="245"/>
      <c r="P13" s="245"/>
      <c r="Q13" s="245"/>
      <c r="R13" s="245"/>
      <c r="S13" s="245"/>
      <c r="T13" s="245"/>
      <c r="U13" s="245"/>
      <c r="V13" s="246"/>
    </row>
    <row r="14" spans="1:22">
      <c r="A14" s="244" t="s">
        <v>51</v>
      </c>
      <c r="B14" s="245"/>
      <c r="C14" s="245"/>
      <c r="D14" s="245"/>
      <c r="E14" s="245"/>
      <c r="F14" s="245"/>
      <c r="G14" s="245"/>
      <c r="H14" s="245"/>
      <c r="I14" s="245"/>
      <c r="J14" s="245"/>
      <c r="K14" s="245"/>
      <c r="L14" s="245"/>
      <c r="M14" s="245"/>
      <c r="N14" s="245"/>
      <c r="O14" s="245"/>
      <c r="P14" s="245"/>
      <c r="Q14" s="245"/>
      <c r="R14" s="245"/>
      <c r="S14" s="245"/>
      <c r="T14" s="245"/>
      <c r="U14" s="245"/>
      <c r="V14" s="246"/>
    </row>
    <row r="15" spans="1:22" ht="11.25" customHeight="1">
      <c r="A15" s="321" t="s">
        <v>52</v>
      </c>
      <c r="B15" s="322" t="s">
        <v>53</v>
      </c>
      <c r="C15" s="322"/>
      <c r="D15" s="322"/>
      <c r="E15" s="322"/>
      <c r="F15" s="322"/>
      <c r="G15" s="322"/>
      <c r="H15" s="322"/>
      <c r="I15" s="322" t="s">
        <v>54</v>
      </c>
      <c r="J15" s="322"/>
      <c r="K15" s="322"/>
      <c r="L15" s="322"/>
      <c r="M15" s="322"/>
      <c r="N15" s="322"/>
      <c r="O15" s="322"/>
      <c r="P15" s="323" t="s">
        <v>55</v>
      </c>
      <c r="Q15" s="323"/>
      <c r="R15" s="323"/>
      <c r="S15" s="323"/>
      <c r="T15" s="323"/>
      <c r="U15" s="323"/>
      <c r="V15" s="323"/>
    </row>
    <row r="16" spans="1:22" ht="15" customHeight="1">
      <c r="A16" s="310"/>
      <c r="B16" s="295"/>
      <c r="C16" s="295"/>
      <c r="D16" s="295"/>
      <c r="E16" s="295"/>
      <c r="F16" s="295"/>
      <c r="G16" s="295"/>
      <c r="H16" s="295"/>
      <c r="I16" s="295"/>
      <c r="J16" s="295"/>
      <c r="K16" s="295"/>
      <c r="L16" s="295"/>
      <c r="M16" s="295"/>
      <c r="N16" s="295"/>
      <c r="O16" s="295"/>
      <c r="P16" s="324"/>
      <c r="Q16" s="324"/>
      <c r="R16" s="324"/>
      <c r="S16" s="324"/>
      <c r="T16" s="324"/>
      <c r="U16" s="324"/>
      <c r="V16" s="324"/>
    </row>
    <row r="17" spans="1:22" ht="15" customHeight="1">
      <c r="A17" s="310"/>
      <c r="B17" s="295"/>
      <c r="C17" s="295"/>
      <c r="D17" s="295"/>
      <c r="E17" s="295"/>
      <c r="F17" s="295"/>
      <c r="G17" s="295"/>
      <c r="H17" s="295"/>
      <c r="I17" s="295"/>
      <c r="J17" s="295"/>
      <c r="K17" s="295"/>
      <c r="L17" s="295"/>
      <c r="M17" s="295"/>
      <c r="N17" s="295"/>
      <c r="O17" s="295"/>
      <c r="P17" s="324"/>
      <c r="Q17" s="324"/>
      <c r="R17" s="324"/>
      <c r="S17" s="324"/>
      <c r="T17" s="324"/>
      <c r="U17" s="324"/>
      <c r="V17" s="324"/>
    </row>
    <row r="18" spans="1:22">
      <c r="A18" s="309" t="s">
        <v>56</v>
      </c>
      <c r="B18" s="311" t="s">
        <v>57</v>
      </c>
      <c r="C18" s="311"/>
      <c r="D18" s="311"/>
      <c r="E18" s="311"/>
      <c r="F18" s="311"/>
      <c r="G18" s="311"/>
      <c r="H18" s="311"/>
      <c r="I18" s="311"/>
      <c r="J18" s="311"/>
      <c r="K18" s="311"/>
      <c r="L18" s="311"/>
      <c r="M18" s="311"/>
      <c r="N18" s="311"/>
      <c r="O18" s="311"/>
      <c r="P18" s="312" t="s">
        <v>10</v>
      </c>
      <c r="Q18" s="312"/>
      <c r="R18" s="312"/>
      <c r="S18" s="312"/>
      <c r="T18" s="312"/>
      <c r="U18" s="312"/>
      <c r="V18" s="12" t="s">
        <v>58</v>
      </c>
    </row>
    <row r="19" spans="1:22" ht="15" customHeight="1">
      <c r="A19" s="310"/>
      <c r="B19" s="295"/>
      <c r="C19" s="295"/>
      <c r="D19" s="295"/>
      <c r="E19" s="295"/>
      <c r="F19" s="295"/>
      <c r="G19" s="295"/>
      <c r="H19" s="295"/>
      <c r="I19" s="295"/>
      <c r="J19" s="295"/>
      <c r="K19" s="295"/>
      <c r="L19" s="295"/>
      <c r="M19" s="295"/>
      <c r="N19" s="295"/>
      <c r="O19" s="295"/>
      <c r="P19" s="313"/>
      <c r="Q19" s="314"/>
      <c r="R19" s="314"/>
      <c r="S19" s="314"/>
      <c r="T19" s="314"/>
      <c r="U19" s="315"/>
      <c r="V19" s="319"/>
    </row>
    <row r="20" spans="1:22" ht="15" customHeight="1">
      <c r="A20" s="310"/>
      <c r="B20" s="295"/>
      <c r="C20" s="295"/>
      <c r="D20" s="295"/>
      <c r="E20" s="295"/>
      <c r="F20" s="295"/>
      <c r="G20" s="295"/>
      <c r="H20" s="295"/>
      <c r="I20" s="295"/>
      <c r="J20" s="295"/>
      <c r="K20" s="295"/>
      <c r="L20" s="295"/>
      <c r="M20" s="295"/>
      <c r="N20" s="295"/>
      <c r="O20" s="295"/>
      <c r="P20" s="316"/>
      <c r="Q20" s="317"/>
      <c r="R20" s="317"/>
      <c r="S20" s="317"/>
      <c r="T20" s="317"/>
      <c r="U20" s="318"/>
      <c r="V20" s="320"/>
    </row>
    <row r="21" spans="1:22" ht="11.25" customHeight="1">
      <c r="A21" s="269" t="s">
        <v>59</v>
      </c>
      <c r="B21" s="270"/>
      <c r="C21" s="270"/>
      <c r="D21" s="270"/>
      <c r="E21" s="270"/>
      <c r="F21" s="270"/>
      <c r="G21" s="270"/>
      <c r="H21" s="270"/>
      <c r="I21" s="270"/>
      <c r="J21" s="271"/>
      <c r="K21" s="269" t="s">
        <v>60</v>
      </c>
      <c r="L21" s="270"/>
      <c r="M21" s="271"/>
      <c r="N21" s="306" t="s">
        <v>61</v>
      </c>
      <c r="O21" s="307"/>
      <c r="P21" s="308"/>
      <c r="Q21" s="306" t="s">
        <v>43</v>
      </c>
      <c r="R21" s="307"/>
      <c r="S21" s="307"/>
      <c r="T21" s="307"/>
      <c r="U21" s="307"/>
      <c r="V21" s="308"/>
    </row>
    <row r="22" spans="1:22">
      <c r="A22" s="289"/>
      <c r="B22" s="290"/>
      <c r="C22" s="290"/>
      <c r="D22" s="290"/>
      <c r="E22" s="290"/>
      <c r="F22" s="290"/>
      <c r="G22" s="290"/>
      <c r="H22" s="290"/>
      <c r="I22" s="290"/>
      <c r="J22" s="291"/>
      <c r="K22" s="289"/>
      <c r="L22" s="290"/>
      <c r="M22" s="291"/>
      <c r="N22" s="289"/>
      <c r="O22" s="290"/>
      <c r="P22" s="291"/>
      <c r="Q22" s="289"/>
      <c r="R22" s="290"/>
      <c r="S22" s="290"/>
      <c r="T22" s="290"/>
      <c r="U22" s="290"/>
      <c r="V22" s="291"/>
    </row>
    <row r="23" spans="1:22">
      <c r="A23" s="292"/>
      <c r="B23" s="293"/>
      <c r="C23" s="293"/>
      <c r="D23" s="293"/>
      <c r="E23" s="293"/>
      <c r="F23" s="293"/>
      <c r="G23" s="293"/>
      <c r="H23" s="293"/>
      <c r="I23" s="293"/>
      <c r="J23" s="294"/>
      <c r="K23" s="292"/>
      <c r="L23" s="293"/>
      <c r="M23" s="294"/>
      <c r="N23" s="292"/>
      <c r="O23" s="293"/>
      <c r="P23" s="294"/>
      <c r="Q23" s="292"/>
      <c r="R23" s="293"/>
      <c r="S23" s="293"/>
      <c r="T23" s="293"/>
      <c r="U23" s="293"/>
      <c r="V23" s="294"/>
    </row>
    <row r="24" spans="1:22" ht="11.25" customHeight="1">
      <c r="A24" s="269" t="s">
        <v>62</v>
      </c>
      <c r="B24" s="270"/>
      <c r="C24" s="270"/>
      <c r="D24" s="270"/>
      <c r="E24" s="270"/>
      <c r="F24" s="270"/>
      <c r="G24" s="270"/>
      <c r="H24" s="270"/>
      <c r="I24" s="270"/>
      <c r="J24" s="271"/>
      <c r="K24" s="298" t="s">
        <v>63</v>
      </c>
      <c r="L24" s="299"/>
      <c r="M24" s="299"/>
      <c r="N24" s="300"/>
      <c r="O24" s="300"/>
      <c r="P24" s="301"/>
      <c r="Q24" s="269" t="s">
        <v>64</v>
      </c>
      <c r="R24" s="270"/>
      <c r="S24" s="270"/>
      <c r="T24" s="270"/>
      <c r="U24" s="270"/>
      <c r="V24" s="271"/>
    </row>
    <row r="25" spans="1:22">
      <c r="A25" s="289"/>
      <c r="B25" s="290"/>
      <c r="C25" s="290"/>
      <c r="D25" s="290"/>
      <c r="E25" s="290"/>
      <c r="F25" s="290"/>
      <c r="G25" s="290"/>
      <c r="H25" s="290"/>
      <c r="I25" s="290"/>
      <c r="J25" s="291"/>
      <c r="K25" s="289" t="s">
        <v>65</v>
      </c>
      <c r="L25" s="290"/>
      <c r="M25" s="290"/>
      <c r="N25" s="302"/>
      <c r="O25" s="302"/>
      <c r="P25" s="303"/>
      <c r="Q25" s="289"/>
      <c r="R25" s="290"/>
      <c r="S25" s="290"/>
      <c r="T25" s="290"/>
      <c r="U25" s="290"/>
      <c r="V25" s="291"/>
    </row>
    <row r="26" spans="1:22">
      <c r="A26" s="292"/>
      <c r="B26" s="293"/>
      <c r="C26" s="293"/>
      <c r="D26" s="293"/>
      <c r="E26" s="293"/>
      <c r="F26" s="293"/>
      <c r="G26" s="293"/>
      <c r="H26" s="293"/>
      <c r="I26" s="293"/>
      <c r="J26" s="294"/>
      <c r="K26" s="292"/>
      <c r="L26" s="293"/>
      <c r="M26" s="293"/>
      <c r="N26" s="304"/>
      <c r="O26" s="304"/>
      <c r="P26" s="305"/>
      <c r="Q26" s="292"/>
      <c r="R26" s="293"/>
      <c r="S26" s="293"/>
      <c r="T26" s="293"/>
      <c r="U26" s="293"/>
      <c r="V26" s="294"/>
    </row>
    <row r="27" spans="1:22" ht="11.25" customHeight="1">
      <c r="A27" s="244" t="s">
        <v>66</v>
      </c>
      <c r="B27" s="245"/>
      <c r="C27" s="245"/>
      <c r="D27" s="245"/>
      <c r="E27" s="245"/>
      <c r="F27" s="245"/>
      <c r="G27" s="245"/>
      <c r="H27" s="245"/>
      <c r="I27" s="245"/>
      <c r="J27" s="245"/>
      <c r="K27" s="245"/>
      <c r="L27" s="245"/>
      <c r="M27" s="245"/>
      <c r="N27" s="245"/>
      <c r="O27" s="245"/>
      <c r="P27" s="245"/>
      <c r="Q27" s="245"/>
      <c r="R27" s="245"/>
      <c r="S27" s="245"/>
      <c r="T27" s="245"/>
      <c r="U27" s="245"/>
      <c r="V27" s="246"/>
    </row>
    <row r="28" spans="1:22" ht="11.25" customHeight="1">
      <c r="A28" s="269" t="s">
        <v>67</v>
      </c>
      <c r="B28" s="270"/>
      <c r="C28" s="270"/>
      <c r="D28" s="270"/>
      <c r="E28" s="270"/>
      <c r="F28" s="271"/>
      <c r="G28" s="269" t="s">
        <v>68</v>
      </c>
      <c r="H28" s="270"/>
      <c r="I28" s="270"/>
      <c r="J28" s="270"/>
      <c r="K28" s="270"/>
      <c r="L28" s="270"/>
      <c r="M28" s="270"/>
      <c r="N28" s="270"/>
      <c r="O28" s="271"/>
      <c r="P28" s="269" t="s">
        <v>11</v>
      </c>
      <c r="Q28" s="271"/>
      <c r="R28" s="9" t="s">
        <v>69</v>
      </c>
      <c r="S28" s="269" t="s">
        <v>12</v>
      </c>
      <c r="T28" s="270"/>
      <c r="U28" s="270"/>
      <c r="V28" s="271"/>
    </row>
    <row r="29" spans="1:22" ht="11.25" customHeight="1">
      <c r="A29" s="289"/>
      <c r="B29" s="290"/>
      <c r="C29" s="290"/>
      <c r="D29" s="290"/>
      <c r="E29" s="290"/>
      <c r="F29" s="291"/>
      <c r="G29" s="289"/>
      <c r="H29" s="290"/>
      <c r="I29" s="290"/>
      <c r="J29" s="290"/>
      <c r="K29" s="290"/>
      <c r="L29" s="290"/>
      <c r="M29" s="290"/>
      <c r="N29" s="290"/>
      <c r="O29" s="291"/>
      <c r="P29" s="289"/>
      <c r="Q29" s="291"/>
      <c r="R29" s="296"/>
      <c r="S29" s="295"/>
      <c r="T29" s="295"/>
      <c r="U29" s="295"/>
      <c r="V29" s="295"/>
    </row>
    <row r="30" spans="1:22" ht="11.25" customHeight="1">
      <c r="A30" s="292"/>
      <c r="B30" s="293"/>
      <c r="C30" s="293"/>
      <c r="D30" s="293"/>
      <c r="E30" s="293"/>
      <c r="F30" s="294"/>
      <c r="G30" s="292"/>
      <c r="H30" s="293"/>
      <c r="I30" s="293"/>
      <c r="J30" s="293"/>
      <c r="K30" s="293"/>
      <c r="L30" s="293"/>
      <c r="M30" s="293"/>
      <c r="N30" s="293"/>
      <c r="O30" s="294"/>
      <c r="P30" s="292"/>
      <c r="Q30" s="294"/>
      <c r="R30" s="297"/>
      <c r="S30" s="295"/>
      <c r="T30" s="295"/>
      <c r="U30" s="295"/>
      <c r="V30" s="295"/>
    </row>
    <row r="31" spans="1:22" ht="11.25" customHeight="1">
      <c r="A31" s="269" t="s">
        <v>70</v>
      </c>
      <c r="B31" s="270"/>
      <c r="C31" s="270"/>
      <c r="D31" s="270"/>
      <c r="E31" s="270"/>
      <c r="F31" s="271"/>
      <c r="G31" s="269" t="s">
        <v>68</v>
      </c>
      <c r="H31" s="270"/>
      <c r="I31" s="270"/>
      <c r="J31" s="270"/>
      <c r="K31" s="270"/>
      <c r="L31" s="270"/>
      <c r="M31" s="270"/>
      <c r="N31" s="270"/>
      <c r="O31" s="271"/>
      <c r="P31" s="269" t="s">
        <v>11</v>
      </c>
      <c r="Q31" s="271"/>
      <c r="R31" s="9" t="s">
        <v>69</v>
      </c>
      <c r="S31" s="269" t="s">
        <v>12</v>
      </c>
      <c r="T31" s="270"/>
      <c r="U31" s="270"/>
      <c r="V31" s="271"/>
    </row>
    <row r="32" spans="1:22" ht="11.25" customHeight="1">
      <c r="A32" s="289"/>
      <c r="B32" s="290"/>
      <c r="C32" s="290"/>
      <c r="D32" s="290"/>
      <c r="E32" s="290"/>
      <c r="F32" s="291"/>
      <c r="G32" s="289"/>
      <c r="H32" s="290"/>
      <c r="I32" s="290"/>
      <c r="J32" s="290"/>
      <c r="K32" s="290"/>
      <c r="L32" s="290"/>
      <c r="M32" s="290"/>
      <c r="N32" s="290"/>
      <c r="O32" s="291"/>
      <c r="P32" s="289"/>
      <c r="Q32" s="291"/>
      <c r="R32" s="295"/>
      <c r="S32" s="289"/>
      <c r="T32" s="290"/>
      <c r="U32" s="290"/>
      <c r="V32" s="291"/>
    </row>
    <row r="33" spans="1:22" ht="11.25" customHeight="1">
      <c r="A33" s="292"/>
      <c r="B33" s="293"/>
      <c r="C33" s="293"/>
      <c r="D33" s="293"/>
      <c r="E33" s="293"/>
      <c r="F33" s="294"/>
      <c r="G33" s="292"/>
      <c r="H33" s="293"/>
      <c r="I33" s="293"/>
      <c r="J33" s="293"/>
      <c r="K33" s="293"/>
      <c r="L33" s="293"/>
      <c r="M33" s="293"/>
      <c r="N33" s="293"/>
      <c r="O33" s="294"/>
      <c r="P33" s="292"/>
      <c r="Q33" s="294"/>
      <c r="R33" s="296"/>
      <c r="S33" s="292"/>
      <c r="T33" s="293"/>
      <c r="U33" s="293"/>
      <c r="V33" s="294"/>
    </row>
    <row r="34" spans="1:22" ht="11.25" customHeight="1">
      <c r="A34" s="244" t="s">
        <v>71</v>
      </c>
      <c r="B34" s="245"/>
      <c r="C34" s="245"/>
      <c r="D34" s="245"/>
      <c r="E34" s="245"/>
      <c r="F34" s="245"/>
      <c r="G34" s="245"/>
      <c r="H34" s="245"/>
      <c r="I34" s="245"/>
      <c r="J34" s="245"/>
      <c r="K34" s="245"/>
      <c r="L34" s="245"/>
      <c r="M34" s="245"/>
      <c r="N34" s="245"/>
      <c r="O34" s="245"/>
      <c r="P34" s="245"/>
      <c r="Q34" s="245"/>
      <c r="R34" s="245"/>
      <c r="S34" s="245"/>
      <c r="T34" s="245"/>
      <c r="U34" s="245"/>
      <c r="V34" s="246"/>
    </row>
    <row r="35" spans="1:22" ht="11.25" customHeight="1">
      <c r="A35" s="269" t="s">
        <v>72</v>
      </c>
      <c r="B35" s="270"/>
      <c r="C35" s="270"/>
      <c r="D35" s="270"/>
      <c r="E35" s="270"/>
      <c r="F35" s="270"/>
      <c r="G35" s="270"/>
      <c r="H35" s="270"/>
      <c r="I35" s="270"/>
      <c r="J35" s="270"/>
      <c r="K35" s="270"/>
      <c r="L35" s="270"/>
      <c r="M35" s="270"/>
      <c r="N35" s="270"/>
      <c r="O35" s="270"/>
      <c r="P35" s="270"/>
      <c r="Q35" s="270"/>
      <c r="R35" s="270"/>
      <c r="S35" s="270"/>
      <c r="T35" s="270"/>
      <c r="U35" s="271"/>
      <c r="V35" s="13" t="s">
        <v>73</v>
      </c>
    </row>
    <row r="36" spans="1:22" ht="11.25" customHeight="1">
      <c r="A36" s="272"/>
      <c r="B36" s="273"/>
      <c r="C36" s="273"/>
      <c r="D36" s="273"/>
      <c r="E36" s="273"/>
      <c r="F36" s="273"/>
      <c r="G36" s="273"/>
      <c r="H36" s="273"/>
      <c r="I36" s="273"/>
      <c r="J36" s="273"/>
      <c r="K36" s="273"/>
      <c r="L36" s="273"/>
      <c r="M36" s="273"/>
      <c r="N36" s="273"/>
      <c r="O36" s="273"/>
      <c r="P36" s="273"/>
      <c r="Q36" s="273"/>
      <c r="R36" s="273"/>
      <c r="S36" s="273"/>
      <c r="T36" s="273"/>
      <c r="U36" s="274"/>
      <c r="V36" s="14"/>
    </row>
    <row r="37" spans="1:22" ht="11.25" customHeight="1">
      <c r="A37" s="275"/>
      <c r="B37" s="276"/>
      <c r="C37" s="276"/>
      <c r="D37" s="276"/>
      <c r="E37" s="276"/>
      <c r="F37" s="276"/>
      <c r="G37" s="276"/>
      <c r="H37" s="276"/>
      <c r="I37" s="276"/>
      <c r="J37" s="276"/>
      <c r="K37" s="276"/>
      <c r="L37" s="276"/>
      <c r="M37" s="276"/>
      <c r="N37" s="276"/>
      <c r="O37" s="276"/>
      <c r="P37" s="276"/>
      <c r="Q37" s="276"/>
      <c r="R37" s="276"/>
      <c r="S37" s="276"/>
      <c r="T37" s="276"/>
      <c r="U37" s="277"/>
      <c r="V37" s="15"/>
    </row>
    <row r="38" spans="1:22" ht="11.25" customHeight="1">
      <c r="A38" s="278"/>
      <c r="B38" s="279"/>
      <c r="C38" s="279"/>
      <c r="D38" s="279"/>
      <c r="E38" s="279"/>
      <c r="F38" s="279"/>
      <c r="G38" s="279"/>
      <c r="H38" s="279"/>
      <c r="I38" s="279"/>
      <c r="J38" s="279"/>
      <c r="K38" s="279"/>
      <c r="L38" s="279"/>
      <c r="M38" s="279"/>
      <c r="N38" s="279"/>
      <c r="O38" s="279"/>
      <c r="P38" s="279"/>
      <c r="Q38" s="279"/>
      <c r="R38" s="279"/>
      <c r="S38" s="279"/>
      <c r="T38" s="279"/>
      <c r="U38" s="280"/>
      <c r="V38" s="16"/>
    </row>
    <row r="39" spans="1:22" ht="11.25" customHeight="1">
      <c r="A39" s="269" t="s">
        <v>74</v>
      </c>
      <c r="B39" s="281"/>
      <c r="C39" s="281"/>
      <c r="D39" s="281"/>
      <c r="E39" s="281"/>
      <c r="F39" s="281"/>
      <c r="G39" s="281"/>
      <c r="H39" s="281"/>
      <c r="I39" s="281"/>
      <c r="J39" s="281"/>
      <c r="K39" s="281"/>
      <c r="L39" s="281"/>
      <c r="M39" s="281"/>
      <c r="N39" s="281"/>
      <c r="O39" s="281"/>
      <c r="P39" s="281"/>
      <c r="Q39" s="281"/>
      <c r="R39" s="281"/>
      <c r="S39" s="281"/>
      <c r="T39" s="281"/>
      <c r="U39" s="281"/>
      <c r="V39" s="282"/>
    </row>
    <row r="40" spans="1:22" ht="47.25" customHeight="1">
      <c r="A40" s="283" t="s">
        <v>75</v>
      </c>
      <c r="B40" s="284"/>
      <c r="C40" s="284"/>
      <c r="D40" s="285"/>
      <c r="E40" s="286" t="s">
        <v>76</v>
      </c>
      <c r="F40" s="287"/>
      <c r="G40" s="287"/>
      <c r="H40" s="287"/>
      <c r="I40" s="287"/>
      <c r="J40" s="287"/>
      <c r="K40" s="287"/>
      <c r="L40" s="287"/>
      <c r="M40" s="287"/>
      <c r="N40" s="287"/>
      <c r="O40" s="287"/>
      <c r="P40" s="287"/>
      <c r="Q40" s="287"/>
      <c r="R40" s="288"/>
      <c r="S40" s="283" t="s">
        <v>77</v>
      </c>
      <c r="T40" s="284"/>
      <c r="U40" s="284"/>
      <c r="V40" s="285"/>
    </row>
    <row r="41" spans="1:22" ht="12.75" customHeight="1">
      <c r="A41" s="264"/>
      <c r="B41" s="265"/>
      <c r="C41" s="265"/>
      <c r="D41" s="266"/>
      <c r="E41" s="264"/>
      <c r="F41" s="265"/>
      <c r="G41" s="265"/>
      <c r="H41" s="265"/>
      <c r="I41" s="265"/>
      <c r="J41" s="265"/>
      <c r="K41" s="265"/>
      <c r="L41" s="265"/>
      <c r="M41" s="265"/>
      <c r="N41" s="265"/>
      <c r="O41" s="265"/>
      <c r="P41" s="265"/>
      <c r="Q41" s="265"/>
      <c r="R41" s="266"/>
      <c r="S41" s="264"/>
      <c r="T41" s="265"/>
      <c r="U41" s="265"/>
      <c r="V41" s="266"/>
    </row>
    <row r="42" spans="1:22" ht="12.75" customHeight="1">
      <c r="A42" s="267"/>
      <c r="B42" s="265"/>
      <c r="C42" s="265"/>
      <c r="D42" s="266"/>
      <c r="E42" s="264"/>
      <c r="F42" s="265"/>
      <c r="G42" s="265"/>
      <c r="H42" s="265"/>
      <c r="I42" s="265"/>
      <c r="J42" s="265"/>
      <c r="K42" s="265"/>
      <c r="L42" s="265"/>
      <c r="M42" s="265"/>
      <c r="N42" s="265"/>
      <c r="O42" s="265"/>
      <c r="P42" s="265"/>
      <c r="Q42" s="265"/>
      <c r="R42" s="266"/>
      <c r="S42" s="264"/>
      <c r="T42" s="265"/>
      <c r="U42" s="265"/>
      <c r="V42" s="268"/>
    </row>
    <row r="43" spans="1:22" ht="12.75" customHeight="1">
      <c r="A43" s="264"/>
      <c r="B43" s="265"/>
      <c r="C43" s="265"/>
      <c r="D43" s="266"/>
      <c r="E43" s="264"/>
      <c r="F43" s="265"/>
      <c r="G43" s="265"/>
      <c r="H43" s="265"/>
      <c r="I43" s="265"/>
      <c r="J43" s="265"/>
      <c r="K43" s="265"/>
      <c r="L43" s="265"/>
      <c r="M43" s="265"/>
      <c r="N43" s="265"/>
      <c r="O43" s="265"/>
      <c r="P43" s="265"/>
      <c r="Q43" s="265"/>
      <c r="R43" s="266"/>
      <c r="S43" s="264"/>
      <c r="T43" s="265"/>
      <c r="U43" s="265"/>
      <c r="V43" s="266"/>
    </row>
    <row r="44" spans="1:22" ht="12.75" customHeight="1">
      <c r="A44" s="17"/>
      <c r="B44" s="18"/>
      <c r="C44" s="18"/>
      <c r="D44" s="19"/>
      <c r="E44" s="17"/>
      <c r="F44" s="18"/>
      <c r="G44" s="18"/>
      <c r="H44" s="18"/>
      <c r="I44" s="18"/>
      <c r="J44" s="18"/>
      <c r="K44" s="18"/>
      <c r="L44" s="18"/>
      <c r="M44" s="18"/>
      <c r="N44" s="18"/>
      <c r="O44" s="18"/>
      <c r="P44" s="18"/>
      <c r="Q44" s="18"/>
      <c r="R44" s="19"/>
      <c r="S44" s="17"/>
      <c r="T44" s="18"/>
      <c r="U44" s="18"/>
      <c r="V44" s="19"/>
    </row>
    <row r="45" spans="1:22" ht="12.75" customHeight="1">
      <c r="A45" s="264"/>
      <c r="B45" s="265"/>
      <c r="C45" s="265"/>
      <c r="D45" s="266"/>
      <c r="E45" s="264"/>
      <c r="F45" s="265"/>
      <c r="G45" s="265"/>
      <c r="H45" s="265"/>
      <c r="I45" s="265"/>
      <c r="J45" s="265"/>
      <c r="K45" s="265"/>
      <c r="L45" s="265"/>
      <c r="M45" s="265"/>
      <c r="N45" s="265"/>
      <c r="O45" s="265"/>
      <c r="P45" s="265"/>
      <c r="Q45" s="265"/>
      <c r="R45" s="266"/>
      <c r="S45" s="264"/>
      <c r="T45" s="265"/>
      <c r="U45" s="265"/>
      <c r="V45" s="266"/>
    </row>
    <row r="46" spans="1:22" ht="11.25" customHeight="1">
      <c r="A46" s="244" t="s">
        <v>78</v>
      </c>
      <c r="B46" s="245"/>
      <c r="C46" s="245"/>
      <c r="D46" s="245"/>
      <c r="E46" s="245"/>
      <c r="F46" s="245"/>
      <c r="G46" s="245"/>
      <c r="H46" s="245"/>
      <c r="I46" s="245"/>
      <c r="J46" s="245"/>
      <c r="K46" s="245"/>
      <c r="L46" s="245"/>
      <c r="M46" s="245"/>
      <c r="N46" s="245"/>
      <c r="O46" s="245"/>
      <c r="P46" s="245"/>
      <c r="Q46" s="245"/>
      <c r="R46" s="245"/>
      <c r="S46" s="245"/>
      <c r="T46" s="245"/>
      <c r="U46" s="245"/>
      <c r="V46" s="246"/>
    </row>
    <row r="47" spans="1:22" ht="26.25" customHeight="1">
      <c r="A47" s="260" t="s">
        <v>79</v>
      </c>
      <c r="B47" s="261"/>
      <c r="C47" s="261"/>
      <c r="D47" s="261"/>
      <c r="E47" s="261"/>
      <c r="F47" s="262"/>
      <c r="G47" s="263" t="s">
        <v>80</v>
      </c>
      <c r="H47" s="263"/>
      <c r="I47" s="263"/>
      <c r="J47" s="263"/>
      <c r="K47" s="263"/>
      <c r="L47" s="263"/>
      <c r="M47" s="263"/>
      <c r="N47" s="263"/>
      <c r="O47" s="263"/>
      <c r="P47" s="260" t="s">
        <v>81</v>
      </c>
      <c r="Q47" s="261"/>
      <c r="R47" s="261"/>
      <c r="S47" s="261"/>
      <c r="T47" s="261"/>
      <c r="U47" s="261"/>
      <c r="V47" s="262"/>
    </row>
    <row r="48" spans="1:22" ht="26.25" customHeight="1">
      <c r="A48" s="256" t="s">
        <v>13</v>
      </c>
      <c r="B48" s="256"/>
      <c r="C48" s="256"/>
      <c r="D48" s="256"/>
      <c r="E48" s="256"/>
      <c r="F48" s="256"/>
      <c r="G48" s="256" t="s">
        <v>14</v>
      </c>
      <c r="H48" s="256"/>
      <c r="I48" s="256"/>
      <c r="J48" s="256"/>
      <c r="K48" s="256"/>
      <c r="L48" s="256"/>
      <c r="M48" s="256"/>
      <c r="N48" s="256"/>
      <c r="O48" s="256"/>
      <c r="P48" s="20"/>
      <c r="Q48" s="21"/>
      <c r="R48" s="22"/>
      <c r="S48" s="23" t="s">
        <v>15</v>
      </c>
      <c r="T48" s="24"/>
      <c r="U48" s="24"/>
      <c r="V48" s="25"/>
    </row>
    <row r="49" spans="1:22" ht="38.25" customHeight="1">
      <c r="A49" s="256" t="s">
        <v>16</v>
      </c>
      <c r="B49" s="256"/>
      <c r="C49" s="256"/>
      <c r="D49" s="256"/>
      <c r="E49" s="256"/>
      <c r="F49" s="256"/>
      <c r="G49" s="259" t="s">
        <v>17</v>
      </c>
      <c r="H49" s="259"/>
      <c r="I49" s="259"/>
      <c r="J49" s="259"/>
      <c r="K49" s="259"/>
      <c r="L49" s="259"/>
      <c r="M49" s="259"/>
      <c r="N49" s="259"/>
      <c r="O49" s="259"/>
      <c r="P49" s="20"/>
      <c r="Q49" s="21"/>
      <c r="R49" s="22"/>
      <c r="S49" s="26" t="s">
        <v>15</v>
      </c>
      <c r="T49" s="21"/>
      <c r="U49" s="21"/>
      <c r="V49" s="22"/>
    </row>
    <row r="50" spans="1:22" ht="26.25" customHeight="1">
      <c r="A50" s="256" t="s">
        <v>18</v>
      </c>
      <c r="B50" s="256"/>
      <c r="C50" s="256"/>
      <c r="D50" s="256"/>
      <c r="E50" s="256"/>
      <c r="F50" s="256"/>
      <c r="G50" s="257" t="s">
        <v>19</v>
      </c>
      <c r="H50" s="256"/>
      <c r="I50" s="256"/>
      <c r="J50" s="256"/>
      <c r="K50" s="256"/>
      <c r="L50" s="256"/>
      <c r="M50" s="256"/>
      <c r="N50" s="256"/>
      <c r="O50" s="258"/>
      <c r="P50" s="27"/>
      <c r="Q50" s="28"/>
      <c r="R50" s="29"/>
      <c r="S50" s="23" t="s">
        <v>20</v>
      </c>
      <c r="T50" s="24"/>
      <c r="U50" s="24"/>
      <c r="V50" s="25"/>
    </row>
    <row r="51" spans="1:22" ht="26.25" customHeight="1">
      <c r="A51" s="256" t="s">
        <v>21</v>
      </c>
      <c r="B51" s="256"/>
      <c r="C51" s="256"/>
      <c r="D51" s="256"/>
      <c r="E51" s="256"/>
      <c r="F51" s="256"/>
      <c r="G51" s="257" t="s">
        <v>22</v>
      </c>
      <c r="H51" s="256"/>
      <c r="I51" s="256"/>
      <c r="J51" s="256"/>
      <c r="K51" s="256"/>
      <c r="L51" s="256"/>
      <c r="M51" s="256"/>
      <c r="N51" s="256"/>
      <c r="O51" s="258"/>
      <c r="P51" s="20"/>
      <c r="Q51" s="21"/>
      <c r="R51" s="22"/>
      <c r="S51" s="30" t="s">
        <v>23</v>
      </c>
      <c r="T51" s="21"/>
      <c r="U51" s="21"/>
      <c r="V51" s="22"/>
    </row>
    <row r="52" spans="1:22" ht="26.25" customHeight="1">
      <c r="A52" s="256" t="s">
        <v>24</v>
      </c>
      <c r="B52" s="256"/>
      <c r="C52" s="256"/>
      <c r="D52" s="256"/>
      <c r="E52" s="256"/>
      <c r="F52" s="256"/>
      <c r="G52" s="257" t="s">
        <v>25</v>
      </c>
      <c r="H52" s="256"/>
      <c r="I52" s="256"/>
      <c r="J52" s="256"/>
      <c r="K52" s="256"/>
      <c r="L52" s="256"/>
      <c r="M52" s="256"/>
      <c r="N52" s="256"/>
      <c r="O52" s="258"/>
      <c r="P52" s="20"/>
      <c r="Q52" s="21"/>
      <c r="R52" s="22"/>
      <c r="S52" s="23" t="s">
        <v>15</v>
      </c>
      <c r="T52" s="24"/>
      <c r="U52" s="24"/>
      <c r="V52" s="25"/>
    </row>
    <row r="53" spans="1:22" ht="26.25" customHeight="1">
      <c r="A53" s="256" t="s">
        <v>26</v>
      </c>
      <c r="B53" s="256"/>
      <c r="C53" s="256"/>
      <c r="D53" s="256"/>
      <c r="E53" s="256"/>
      <c r="F53" s="256"/>
      <c r="G53" s="257" t="s">
        <v>27</v>
      </c>
      <c r="H53" s="256"/>
      <c r="I53" s="256"/>
      <c r="J53" s="256"/>
      <c r="K53" s="256"/>
      <c r="L53" s="256"/>
      <c r="M53" s="256"/>
      <c r="N53" s="256"/>
      <c r="O53" s="258"/>
      <c r="P53" s="20"/>
      <c r="Q53" s="21"/>
      <c r="R53" s="22"/>
      <c r="S53" s="30" t="s">
        <v>23</v>
      </c>
      <c r="T53" s="21"/>
      <c r="U53" s="21"/>
      <c r="V53" s="22"/>
    </row>
    <row r="54" spans="1:22" ht="26.25" customHeight="1">
      <c r="A54" s="256" t="s">
        <v>28</v>
      </c>
      <c r="B54" s="256"/>
      <c r="C54" s="256"/>
      <c r="D54" s="256"/>
      <c r="E54" s="256"/>
      <c r="F54" s="256"/>
      <c r="G54" s="257" t="s">
        <v>29</v>
      </c>
      <c r="H54" s="256"/>
      <c r="I54" s="256"/>
      <c r="J54" s="256"/>
      <c r="K54" s="256"/>
      <c r="L54" s="256"/>
      <c r="M54" s="256"/>
      <c r="N54" s="256"/>
      <c r="O54" s="258"/>
      <c r="P54" s="20"/>
      <c r="Q54" s="21"/>
      <c r="R54" s="22"/>
      <c r="S54" s="30" t="s">
        <v>15</v>
      </c>
      <c r="T54" s="21"/>
      <c r="U54" s="21"/>
      <c r="V54" s="22"/>
    </row>
    <row r="55" spans="1:22" ht="26.25" customHeight="1">
      <c r="A55" s="256" t="s">
        <v>30</v>
      </c>
      <c r="B55" s="256"/>
      <c r="C55" s="256"/>
      <c r="D55" s="256"/>
      <c r="E55" s="256"/>
      <c r="F55" s="256"/>
      <c r="G55" s="257" t="s">
        <v>31</v>
      </c>
      <c r="H55" s="256"/>
      <c r="I55" s="256"/>
      <c r="J55" s="256"/>
      <c r="K55" s="256"/>
      <c r="L55" s="256"/>
      <c r="M55" s="256"/>
      <c r="N55" s="256"/>
      <c r="O55" s="258"/>
      <c r="P55" s="20"/>
      <c r="Q55" s="21"/>
      <c r="R55" s="22"/>
      <c r="S55" s="30" t="s">
        <v>23</v>
      </c>
      <c r="T55" s="21"/>
      <c r="U55" s="21"/>
      <c r="V55" s="22"/>
    </row>
    <row r="56" spans="1:22" ht="26.25" customHeight="1">
      <c r="A56" s="256" t="s">
        <v>32</v>
      </c>
      <c r="B56" s="256"/>
      <c r="C56" s="256"/>
      <c r="D56" s="256"/>
      <c r="E56" s="256"/>
      <c r="F56" s="256"/>
      <c r="G56" s="257" t="s">
        <v>33</v>
      </c>
      <c r="H56" s="256"/>
      <c r="I56" s="256"/>
      <c r="J56" s="256"/>
      <c r="K56" s="256"/>
      <c r="L56" s="256"/>
      <c r="M56" s="256"/>
      <c r="N56" s="256"/>
      <c r="O56" s="258"/>
      <c r="P56" s="20"/>
      <c r="Q56" s="21"/>
      <c r="R56" s="22"/>
      <c r="S56" s="30" t="s">
        <v>20</v>
      </c>
      <c r="T56" s="21"/>
      <c r="U56" s="21"/>
      <c r="V56" s="22"/>
    </row>
    <row r="57" spans="1:22" ht="26.25" customHeight="1">
      <c r="A57" s="256" t="s">
        <v>34</v>
      </c>
      <c r="B57" s="256"/>
      <c r="C57" s="256"/>
      <c r="D57" s="256"/>
      <c r="E57" s="256"/>
      <c r="F57" s="256"/>
      <c r="G57" s="257"/>
      <c r="H57" s="256"/>
      <c r="I57" s="256"/>
      <c r="J57" s="256"/>
      <c r="K57" s="256"/>
      <c r="L57" s="256"/>
      <c r="M57" s="256"/>
      <c r="N57" s="256"/>
      <c r="O57" s="258"/>
      <c r="P57" s="20"/>
      <c r="Q57" s="21"/>
      <c r="R57" s="22"/>
      <c r="S57" s="30" t="s">
        <v>15</v>
      </c>
      <c r="T57" s="21"/>
      <c r="U57" s="21"/>
      <c r="V57" s="22"/>
    </row>
    <row r="58" spans="1:22" ht="11.25" customHeight="1">
      <c r="A58" s="244" t="s">
        <v>82</v>
      </c>
      <c r="B58" s="245"/>
      <c r="C58" s="245"/>
      <c r="D58" s="245"/>
      <c r="E58" s="245"/>
      <c r="F58" s="245"/>
      <c r="G58" s="245"/>
      <c r="H58" s="245"/>
      <c r="I58" s="245"/>
      <c r="J58" s="245"/>
      <c r="K58" s="245"/>
      <c r="L58" s="245"/>
      <c r="M58" s="245"/>
      <c r="N58" s="245"/>
      <c r="O58" s="245"/>
      <c r="P58" s="245"/>
      <c r="Q58" s="245"/>
      <c r="R58" s="245"/>
      <c r="S58" s="245"/>
      <c r="T58" s="245"/>
      <c r="U58" s="245"/>
      <c r="V58" s="246"/>
    </row>
    <row r="59" spans="1:22" ht="11.25" customHeight="1">
      <c r="A59" s="247"/>
      <c r="B59" s="248"/>
      <c r="C59" s="248"/>
      <c r="D59" s="248"/>
      <c r="E59" s="248"/>
      <c r="F59" s="248"/>
      <c r="G59" s="248"/>
      <c r="H59" s="248"/>
      <c r="I59" s="248"/>
      <c r="J59" s="248"/>
      <c r="K59" s="248"/>
      <c r="L59" s="248"/>
      <c r="M59" s="248"/>
      <c r="N59" s="248"/>
      <c r="O59" s="248"/>
      <c r="P59" s="248"/>
      <c r="Q59" s="248"/>
      <c r="R59" s="248"/>
      <c r="S59" s="248"/>
      <c r="T59" s="248"/>
      <c r="U59" s="248"/>
      <c r="V59" s="249"/>
    </row>
    <row r="60" spans="1:22" ht="11.25" customHeight="1">
      <c r="A60" s="250"/>
      <c r="B60" s="251"/>
      <c r="C60" s="251"/>
      <c r="D60" s="251"/>
      <c r="E60" s="251"/>
      <c r="F60" s="251"/>
      <c r="G60" s="251"/>
      <c r="H60" s="251"/>
      <c r="I60" s="251"/>
      <c r="J60" s="251"/>
      <c r="K60" s="251"/>
      <c r="L60" s="251"/>
      <c r="M60" s="251"/>
      <c r="N60" s="251"/>
      <c r="O60" s="251"/>
      <c r="P60" s="251"/>
      <c r="Q60" s="251"/>
      <c r="R60" s="251"/>
      <c r="S60" s="251"/>
      <c r="T60" s="251"/>
      <c r="U60" s="251"/>
      <c r="V60" s="252"/>
    </row>
    <row r="61" spans="1:22" ht="11.25" customHeight="1">
      <c r="A61" s="250"/>
      <c r="B61" s="251"/>
      <c r="C61" s="251"/>
      <c r="D61" s="251"/>
      <c r="E61" s="251"/>
      <c r="F61" s="251"/>
      <c r="G61" s="251"/>
      <c r="H61" s="251"/>
      <c r="I61" s="251"/>
      <c r="J61" s="251"/>
      <c r="K61" s="251"/>
      <c r="L61" s="251"/>
      <c r="M61" s="251"/>
      <c r="N61" s="251"/>
      <c r="O61" s="251"/>
      <c r="P61" s="251"/>
      <c r="Q61" s="251"/>
      <c r="R61" s="251"/>
      <c r="S61" s="251"/>
      <c r="T61" s="251"/>
      <c r="U61" s="251"/>
      <c r="V61" s="252"/>
    </row>
    <row r="62" spans="1:22" ht="11.25" customHeight="1">
      <c r="A62" s="250"/>
      <c r="B62" s="251"/>
      <c r="C62" s="251"/>
      <c r="D62" s="251"/>
      <c r="E62" s="251"/>
      <c r="F62" s="251"/>
      <c r="G62" s="251"/>
      <c r="H62" s="251"/>
      <c r="I62" s="251"/>
      <c r="J62" s="251"/>
      <c r="K62" s="251"/>
      <c r="L62" s="251"/>
      <c r="M62" s="251"/>
      <c r="N62" s="251"/>
      <c r="O62" s="251"/>
      <c r="P62" s="251"/>
      <c r="Q62" s="251"/>
      <c r="R62" s="251"/>
      <c r="S62" s="251"/>
      <c r="T62" s="251"/>
      <c r="U62" s="251"/>
      <c r="V62" s="252"/>
    </row>
    <row r="63" spans="1:22" ht="11.25" customHeight="1">
      <c r="A63" s="250"/>
      <c r="B63" s="251"/>
      <c r="C63" s="251"/>
      <c r="D63" s="251"/>
      <c r="E63" s="251"/>
      <c r="F63" s="251"/>
      <c r="G63" s="251"/>
      <c r="H63" s="251"/>
      <c r="I63" s="251"/>
      <c r="J63" s="251"/>
      <c r="K63" s="251"/>
      <c r="L63" s="251"/>
      <c r="M63" s="251"/>
      <c r="N63" s="251"/>
      <c r="O63" s="251"/>
      <c r="P63" s="251"/>
      <c r="Q63" s="251"/>
      <c r="R63" s="251"/>
      <c r="S63" s="251"/>
      <c r="T63" s="251"/>
      <c r="U63" s="251"/>
      <c r="V63" s="252"/>
    </row>
    <row r="64" spans="1:22" ht="11.25" customHeight="1">
      <c r="A64" s="250"/>
      <c r="B64" s="251"/>
      <c r="C64" s="251"/>
      <c r="D64" s="251"/>
      <c r="E64" s="251"/>
      <c r="F64" s="251"/>
      <c r="G64" s="251"/>
      <c r="H64" s="251"/>
      <c r="I64" s="251"/>
      <c r="J64" s="251"/>
      <c r="K64" s="251"/>
      <c r="L64" s="251"/>
      <c r="M64" s="251"/>
      <c r="N64" s="251"/>
      <c r="O64" s="251"/>
      <c r="P64" s="251"/>
      <c r="Q64" s="251"/>
      <c r="R64" s="251"/>
      <c r="S64" s="251"/>
      <c r="T64" s="251"/>
      <c r="U64" s="251"/>
      <c r="V64" s="252"/>
    </row>
    <row r="65" spans="1:22" ht="11.25" customHeight="1">
      <c r="A65" s="250"/>
      <c r="B65" s="251"/>
      <c r="C65" s="251"/>
      <c r="D65" s="251"/>
      <c r="E65" s="251"/>
      <c r="F65" s="251"/>
      <c r="G65" s="251"/>
      <c r="H65" s="251"/>
      <c r="I65" s="251"/>
      <c r="J65" s="251"/>
      <c r="K65" s="251"/>
      <c r="L65" s="251"/>
      <c r="M65" s="251"/>
      <c r="N65" s="251"/>
      <c r="O65" s="251"/>
      <c r="P65" s="251"/>
      <c r="Q65" s="251"/>
      <c r="R65" s="251"/>
      <c r="S65" s="251"/>
      <c r="T65" s="251"/>
      <c r="U65" s="251"/>
      <c r="V65" s="252"/>
    </row>
    <row r="66" spans="1:22" ht="11.25" customHeight="1">
      <c r="A66" s="250"/>
      <c r="B66" s="251"/>
      <c r="C66" s="251"/>
      <c r="D66" s="251"/>
      <c r="E66" s="251"/>
      <c r="F66" s="251"/>
      <c r="G66" s="251"/>
      <c r="H66" s="251"/>
      <c r="I66" s="251"/>
      <c r="J66" s="251"/>
      <c r="K66" s="251"/>
      <c r="L66" s="251"/>
      <c r="M66" s="251"/>
      <c r="N66" s="251"/>
      <c r="O66" s="251"/>
      <c r="P66" s="251"/>
      <c r="Q66" s="251"/>
      <c r="R66" s="251"/>
      <c r="S66" s="251"/>
      <c r="T66" s="251"/>
      <c r="U66" s="251"/>
      <c r="V66" s="252"/>
    </row>
    <row r="67" spans="1:22" ht="11.25" customHeight="1">
      <c r="A67" s="250"/>
      <c r="B67" s="251"/>
      <c r="C67" s="251"/>
      <c r="D67" s="251"/>
      <c r="E67" s="251"/>
      <c r="F67" s="251"/>
      <c r="G67" s="251"/>
      <c r="H67" s="251"/>
      <c r="I67" s="251"/>
      <c r="J67" s="251"/>
      <c r="K67" s="251"/>
      <c r="L67" s="251"/>
      <c r="M67" s="251"/>
      <c r="N67" s="251"/>
      <c r="O67" s="251"/>
      <c r="P67" s="251"/>
      <c r="Q67" s="251"/>
      <c r="R67" s="251"/>
      <c r="S67" s="251"/>
      <c r="T67" s="251"/>
      <c r="U67" s="251"/>
      <c r="V67" s="252"/>
    </row>
    <row r="68" spans="1:22" ht="11.25" customHeight="1">
      <c r="A68" s="250"/>
      <c r="B68" s="251"/>
      <c r="C68" s="251"/>
      <c r="D68" s="251"/>
      <c r="E68" s="251"/>
      <c r="F68" s="251"/>
      <c r="G68" s="251"/>
      <c r="H68" s="251"/>
      <c r="I68" s="251"/>
      <c r="J68" s="251"/>
      <c r="K68" s="251"/>
      <c r="L68" s="251"/>
      <c r="M68" s="251"/>
      <c r="N68" s="251"/>
      <c r="O68" s="251"/>
      <c r="P68" s="251"/>
      <c r="Q68" s="251"/>
      <c r="R68" s="251"/>
      <c r="S68" s="251"/>
      <c r="T68" s="251"/>
      <c r="U68" s="251"/>
      <c r="V68" s="252"/>
    </row>
    <row r="69" spans="1:22" ht="11.25" customHeight="1">
      <c r="A69" s="250"/>
      <c r="B69" s="251"/>
      <c r="C69" s="251"/>
      <c r="D69" s="251"/>
      <c r="E69" s="251"/>
      <c r="F69" s="251"/>
      <c r="G69" s="251"/>
      <c r="H69" s="251"/>
      <c r="I69" s="251"/>
      <c r="J69" s="251"/>
      <c r="K69" s="251"/>
      <c r="L69" s="251"/>
      <c r="M69" s="251"/>
      <c r="N69" s="251"/>
      <c r="O69" s="251"/>
      <c r="P69" s="251"/>
      <c r="Q69" s="251"/>
      <c r="R69" s="251"/>
      <c r="S69" s="251"/>
      <c r="T69" s="251"/>
      <c r="U69" s="251"/>
      <c r="V69" s="252"/>
    </row>
    <row r="70" spans="1:22" ht="11.25" customHeight="1">
      <c r="A70" s="250"/>
      <c r="B70" s="251"/>
      <c r="C70" s="251"/>
      <c r="D70" s="251"/>
      <c r="E70" s="251"/>
      <c r="F70" s="251"/>
      <c r="G70" s="251"/>
      <c r="H70" s="251"/>
      <c r="I70" s="251"/>
      <c r="J70" s="251"/>
      <c r="K70" s="251"/>
      <c r="L70" s="251"/>
      <c r="M70" s="251"/>
      <c r="N70" s="251"/>
      <c r="O70" s="251"/>
      <c r="P70" s="251"/>
      <c r="Q70" s="251"/>
      <c r="R70" s="251"/>
      <c r="S70" s="251"/>
      <c r="T70" s="251"/>
      <c r="U70" s="251"/>
      <c r="V70" s="252"/>
    </row>
    <row r="71" spans="1:22" ht="11.25" customHeight="1">
      <c r="A71" s="250"/>
      <c r="B71" s="251"/>
      <c r="C71" s="251"/>
      <c r="D71" s="251"/>
      <c r="E71" s="251"/>
      <c r="F71" s="251"/>
      <c r="G71" s="251"/>
      <c r="H71" s="251"/>
      <c r="I71" s="251"/>
      <c r="J71" s="251"/>
      <c r="K71" s="251"/>
      <c r="L71" s="251"/>
      <c r="M71" s="251"/>
      <c r="N71" s="251"/>
      <c r="O71" s="251"/>
      <c r="P71" s="251"/>
      <c r="Q71" s="251"/>
      <c r="R71" s="251"/>
      <c r="S71" s="251"/>
      <c r="T71" s="251"/>
      <c r="U71" s="251"/>
      <c r="V71" s="252"/>
    </row>
    <row r="72" spans="1:22" ht="11.25" customHeight="1">
      <c r="A72" s="250"/>
      <c r="B72" s="251"/>
      <c r="C72" s="251"/>
      <c r="D72" s="251"/>
      <c r="E72" s="251"/>
      <c r="F72" s="251"/>
      <c r="G72" s="251"/>
      <c r="H72" s="251"/>
      <c r="I72" s="251"/>
      <c r="J72" s="251"/>
      <c r="K72" s="251"/>
      <c r="L72" s="251"/>
      <c r="M72" s="251"/>
      <c r="N72" s="251"/>
      <c r="O72" s="251"/>
      <c r="P72" s="251"/>
      <c r="Q72" s="251"/>
      <c r="R72" s="251"/>
      <c r="S72" s="251"/>
      <c r="T72" s="251"/>
      <c r="U72" s="251"/>
      <c r="V72" s="252"/>
    </row>
    <row r="73" spans="1:22" ht="11.25" customHeight="1">
      <c r="A73" s="250"/>
      <c r="B73" s="251"/>
      <c r="C73" s="251"/>
      <c r="D73" s="251"/>
      <c r="E73" s="251"/>
      <c r="F73" s="251"/>
      <c r="G73" s="251"/>
      <c r="H73" s="251"/>
      <c r="I73" s="251"/>
      <c r="J73" s="251"/>
      <c r="K73" s="251"/>
      <c r="L73" s="251"/>
      <c r="M73" s="251"/>
      <c r="N73" s="251"/>
      <c r="O73" s="251"/>
      <c r="P73" s="251"/>
      <c r="Q73" s="251"/>
      <c r="R73" s="251"/>
      <c r="S73" s="251"/>
      <c r="T73" s="251"/>
      <c r="U73" s="251"/>
      <c r="V73" s="252"/>
    </row>
    <row r="74" spans="1:22" ht="11.25" customHeight="1">
      <c r="A74" s="250"/>
      <c r="B74" s="251"/>
      <c r="C74" s="251"/>
      <c r="D74" s="251"/>
      <c r="E74" s="251"/>
      <c r="F74" s="251"/>
      <c r="G74" s="251"/>
      <c r="H74" s="251"/>
      <c r="I74" s="251"/>
      <c r="J74" s="251"/>
      <c r="K74" s="251"/>
      <c r="L74" s="251"/>
      <c r="M74" s="251"/>
      <c r="N74" s="251"/>
      <c r="O74" s="251"/>
      <c r="P74" s="251"/>
      <c r="Q74" s="251"/>
      <c r="R74" s="251"/>
      <c r="S74" s="251"/>
      <c r="T74" s="251"/>
      <c r="U74" s="251"/>
      <c r="V74" s="252"/>
    </row>
    <row r="75" spans="1:22" ht="11.25" customHeight="1">
      <c r="A75" s="250"/>
      <c r="B75" s="251"/>
      <c r="C75" s="251"/>
      <c r="D75" s="251"/>
      <c r="E75" s="251"/>
      <c r="F75" s="251"/>
      <c r="G75" s="251"/>
      <c r="H75" s="251"/>
      <c r="I75" s="251"/>
      <c r="J75" s="251"/>
      <c r="K75" s="251"/>
      <c r="L75" s="251"/>
      <c r="M75" s="251"/>
      <c r="N75" s="251"/>
      <c r="O75" s="251"/>
      <c r="P75" s="251"/>
      <c r="Q75" s="251"/>
      <c r="R75" s="251"/>
      <c r="S75" s="251"/>
      <c r="T75" s="251"/>
      <c r="U75" s="251"/>
      <c r="V75" s="252"/>
    </row>
    <row r="76" spans="1:22" ht="11.25" customHeight="1">
      <c r="A76" s="250"/>
      <c r="B76" s="251"/>
      <c r="C76" s="251"/>
      <c r="D76" s="251"/>
      <c r="E76" s="251"/>
      <c r="F76" s="251"/>
      <c r="G76" s="251"/>
      <c r="H76" s="251"/>
      <c r="I76" s="251"/>
      <c r="J76" s="251"/>
      <c r="K76" s="251"/>
      <c r="L76" s="251"/>
      <c r="M76" s="251"/>
      <c r="N76" s="251"/>
      <c r="O76" s="251"/>
      <c r="P76" s="251"/>
      <c r="Q76" s="251"/>
      <c r="R76" s="251"/>
      <c r="S76" s="251"/>
      <c r="T76" s="251"/>
      <c r="U76" s="251"/>
      <c r="V76" s="252"/>
    </row>
    <row r="77" spans="1:22" s="31" customFormat="1" ht="21.75" customHeight="1">
      <c r="A77" s="253"/>
      <c r="B77" s="254"/>
      <c r="C77" s="254"/>
      <c r="D77" s="254"/>
      <c r="E77" s="254"/>
      <c r="F77" s="254"/>
      <c r="G77" s="254"/>
      <c r="H77" s="254"/>
      <c r="I77" s="254"/>
      <c r="J77" s="254"/>
      <c r="K77" s="254"/>
      <c r="L77" s="254"/>
      <c r="M77" s="254"/>
      <c r="N77" s="254"/>
      <c r="O77" s="254"/>
      <c r="P77" s="254"/>
      <c r="Q77" s="254"/>
      <c r="R77" s="254"/>
      <c r="S77" s="254"/>
      <c r="T77" s="254"/>
      <c r="U77" s="254"/>
      <c r="V77" s="255"/>
    </row>
  </sheetData>
  <dataConsolidate/>
  <mergeCells count="102">
    <mergeCell ref="A1:E6"/>
    <mergeCell ref="F1:T6"/>
    <mergeCell ref="A8:V8"/>
    <mergeCell ref="A11:B12"/>
    <mergeCell ref="C11:G12"/>
    <mergeCell ref="H11:I12"/>
    <mergeCell ref="R11:S12"/>
    <mergeCell ref="T11:U11"/>
    <mergeCell ref="T12:U12"/>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27:V27"/>
    <mergeCell ref="A28:F28"/>
    <mergeCell ref="G28:O28"/>
    <mergeCell ref="P28:Q28"/>
    <mergeCell ref="S28:V28"/>
    <mergeCell ref="A29:F30"/>
    <mergeCell ref="G29:O30"/>
    <mergeCell ref="P29:Q30"/>
    <mergeCell ref="R29:R30"/>
    <mergeCell ref="S29:V30"/>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43:D43"/>
    <mergeCell ref="E43:R43"/>
    <mergeCell ref="S43:V43"/>
    <mergeCell ref="A45:D45"/>
    <mergeCell ref="E45:R45"/>
    <mergeCell ref="S45:V45"/>
    <mergeCell ref="A41:D41"/>
    <mergeCell ref="E41:R41"/>
    <mergeCell ref="S41:V41"/>
    <mergeCell ref="A42:D42"/>
    <mergeCell ref="E42:R42"/>
    <mergeCell ref="S42:V42"/>
    <mergeCell ref="A49:F49"/>
    <mergeCell ref="G49:O49"/>
    <mergeCell ref="A50:F50"/>
    <mergeCell ref="G50:O50"/>
    <mergeCell ref="A51:F51"/>
    <mergeCell ref="G51:O51"/>
    <mergeCell ref="A46:V46"/>
    <mergeCell ref="A47:F47"/>
    <mergeCell ref="G47:O47"/>
    <mergeCell ref="P47:V47"/>
    <mergeCell ref="A48:F48"/>
    <mergeCell ref="G48:O48"/>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xl/worksheets/sheet2.xml><?xml version="1.0" encoding="utf-8"?>
<worksheet xmlns="http://schemas.openxmlformats.org/spreadsheetml/2006/main" xmlns:r="http://schemas.openxmlformats.org/officeDocument/2006/relationships">
  <sheetPr>
    <pageSetUpPr fitToPage="1"/>
  </sheetPr>
  <dimension ref="A1:Q20"/>
  <sheetViews>
    <sheetView showGridLines="0" zoomScale="80" zoomScaleNormal="80" workbookViewId="0">
      <selection activeCell="B24" sqref="B24"/>
    </sheetView>
  </sheetViews>
  <sheetFormatPr baseColWidth="10" defaultRowHeight="15"/>
  <cols>
    <col min="1" max="1" width="10.85546875" customWidth="1"/>
    <col min="2" max="3" width="15.7109375" customWidth="1"/>
    <col min="4" max="4" width="13.85546875" customWidth="1"/>
    <col min="5" max="5" width="20.42578125" customWidth="1"/>
    <col min="6" max="6" width="15.140625" customWidth="1"/>
    <col min="7" max="7" width="12.42578125" customWidth="1"/>
    <col min="8" max="9" width="17.7109375" customWidth="1"/>
    <col min="10" max="10" width="15.28515625" customWidth="1"/>
    <col min="11" max="13" width="20.28515625" customWidth="1"/>
  </cols>
  <sheetData>
    <row r="1" spans="1:13" s="3" customFormat="1" ht="11.25" customHeight="1">
      <c r="A1" s="325"/>
      <c r="B1" s="326"/>
      <c r="C1" s="326"/>
      <c r="D1" s="326"/>
      <c r="E1" s="326"/>
      <c r="F1" s="326"/>
      <c r="G1" s="326"/>
      <c r="H1" s="326"/>
      <c r="I1" s="326"/>
      <c r="J1" s="326"/>
      <c r="K1" s="326"/>
      <c r="L1" s="355"/>
      <c r="M1" s="8"/>
    </row>
    <row r="2" spans="1:13" s="3" customFormat="1" ht="11.25" customHeight="1">
      <c r="A2" s="327"/>
      <c r="B2" s="328"/>
      <c r="C2" s="328"/>
      <c r="D2" s="328"/>
      <c r="E2" s="328"/>
      <c r="F2" s="328"/>
      <c r="G2" s="328"/>
      <c r="H2" s="328"/>
      <c r="I2" s="328"/>
      <c r="J2" s="328"/>
      <c r="K2" s="328"/>
      <c r="L2" s="356"/>
      <c r="M2" s="8"/>
    </row>
    <row r="3" spans="1:13" s="3" customFormat="1" ht="11.25" customHeight="1">
      <c r="A3" s="327"/>
      <c r="B3" s="328"/>
      <c r="C3" s="328"/>
      <c r="D3" s="328"/>
      <c r="E3" s="328"/>
      <c r="F3" s="328"/>
      <c r="G3" s="328"/>
      <c r="H3" s="328"/>
      <c r="I3" s="328"/>
      <c r="J3" s="328"/>
      <c r="K3" s="328"/>
      <c r="L3" s="356"/>
      <c r="M3" s="8"/>
    </row>
    <row r="4" spans="1:13" s="3" customFormat="1" ht="11.25" customHeight="1">
      <c r="A4" s="327"/>
      <c r="B4" s="328"/>
      <c r="C4" s="328"/>
      <c r="D4" s="328"/>
      <c r="E4" s="328"/>
      <c r="F4" s="328"/>
      <c r="G4" s="328"/>
      <c r="H4" s="328"/>
      <c r="I4" s="328"/>
      <c r="J4" s="328"/>
      <c r="K4" s="328"/>
      <c r="L4" s="356"/>
      <c r="M4" s="8"/>
    </row>
    <row r="5" spans="1:13" s="3" customFormat="1" ht="11.25" customHeight="1">
      <c r="A5" s="327"/>
      <c r="B5" s="328"/>
      <c r="C5" s="328"/>
      <c r="D5" s="328"/>
      <c r="E5" s="328"/>
      <c r="F5" s="328"/>
      <c r="G5" s="328"/>
      <c r="H5" s="328"/>
      <c r="I5" s="328"/>
      <c r="J5" s="328"/>
      <c r="K5" s="328"/>
      <c r="L5" s="356"/>
      <c r="M5" s="8"/>
    </row>
    <row r="6" spans="1:13" s="3" customFormat="1" ht="11.25" customHeight="1">
      <c r="A6" s="327"/>
      <c r="B6" s="328"/>
      <c r="C6" s="328"/>
      <c r="D6" s="328"/>
      <c r="E6" s="328"/>
      <c r="F6" s="328"/>
      <c r="G6" s="328"/>
      <c r="H6" s="328"/>
      <c r="I6" s="328"/>
      <c r="J6" s="328"/>
      <c r="K6" s="328"/>
      <c r="L6" s="356"/>
      <c r="M6" s="8"/>
    </row>
    <row r="7" spans="1:13" s="3" customFormat="1" ht="11.25" customHeight="1">
      <c r="A7" s="327"/>
      <c r="B7" s="328"/>
      <c r="C7" s="328"/>
      <c r="D7" s="328"/>
      <c r="E7" s="328"/>
      <c r="F7" s="328"/>
      <c r="G7" s="328"/>
      <c r="H7" s="328"/>
      <c r="I7" s="328"/>
      <c r="J7" s="328"/>
      <c r="K7" s="328"/>
      <c r="L7" s="356"/>
      <c r="M7" s="8"/>
    </row>
    <row r="8" spans="1:13" s="358" customFormat="1" ht="19.5" customHeight="1">
      <c r="A8" s="377" t="s">
        <v>227</v>
      </c>
      <c r="B8" s="378"/>
      <c r="C8" s="378"/>
      <c r="D8" s="378"/>
      <c r="E8" s="378"/>
      <c r="F8" s="378"/>
      <c r="G8" s="378"/>
      <c r="H8" s="378"/>
      <c r="I8" s="378"/>
      <c r="J8" s="378"/>
      <c r="K8" s="378"/>
      <c r="L8" s="379"/>
      <c r="M8" s="357"/>
    </row>
    <row r="9" spans="1:13" s="358" customFormat="1" ht="15" customHeight="1">
      <c r="A9" s="359"/>
      <c r="B9" s="360"/>
      <c r="C9" s="360"/>
      <c r="D9" s="360"/>
      <c r="E9" s="360"/>
      <c r="F9" s="360"/>
      <c r="G9" s="360"/>
      <c r="H9" s="360"/>
      <c r="I9" s="360"/>
      <c r="J9" s="360"/>
      <c r="K9" s="360"/>
    </row>
    <row r="10" spans="1:13" s="363" customFormat="1" ht="79.5" customHeight="1">
      <c r="A10" s="361" t="s">
        <v>228</v>
      </c>
      <c r="B10" s="361" t="s">
        <v>229</v>
      </c>
      <c r="C10" s="361" t="s">
        <v>237</v>
      </c>
      <c r="D10" s="361" t="s">
        <v>230</v>
      </c>
      <c r="E10" s="361" t="s">
        <v>231</v>
      </c>
      <c r="F10" s="361" t="s">
        <v>232</v>
      </c>
      <c r="G10" s="361" t="s">
        <v>233</v>
      </c>
      <c r="H10" s="361" t="s">
        <v>234</v>
      </c>
      <c r="I10" s="361" t="s">
        <v>235</v>
      </c>
      <c r="J10" s="361" t="s">
        <v>236</v>
      </c>
      <c r="K10" s="362" t="s">
        <v>238</v>
      </c>
      <c r="L10" s="362" t="s">
        <v>241</v>
      </c>
    </row>
    <row r="11" spans="1:13" s="3" customFormat="1" ht="23.25" customHeight="1">
      <c r="A11" s="119"/>
      <c r="B11" s="12"/>
      <c r="C11" s="376"/>
      <c r="D11" s="364"/>
      <c r="E11" s="365"/>
      <c r="F11" s="366"/>
      <c r="G11" s="367"/>
      <c r="H11" s="367"/>
      <c r="I11" s="367"/>
      <c r="J11" s="368"/>
      <c r="K11" s="369"/>
      <c r="L11" s="369"/>
    </row>
    <row r="12" spans="1:13" s="3" customFormat="1" ht="23.25" customHeight="1">
      <c r="A12" s="119"/>
      <c r="B12" s="12"/>
      <c r="C12" s="376"/>
      <c r="D12" s="364"/>
      <c r="E12" s="365"/>
      <c r="F12" s="366"/>
      <c r="G12" s="367"/>
      <c r="H12" s="367"/>
      <c r="I12" s="367"/>
      <c r="J12" s="368"/>
      <c r="K12" s="369"/>
      <c r="L12" s="369"/>
    </row>
    <row r="13" spans="1:13" s="3" customFormat="1" ht="23.25" customHeight="1">
      <c r="A13" s="119"/>
      <c r="B13" s="12"/>
      <c r="C13" s="376"/>
      <c r="D13" s="364"/>
      <c r="E13" s="365"/>
      <c r="F13" s="366"/>
      <c r="G13" s="367"/>
      <c r="H13" s="367"/>
      <c r="I13" s="367"/>
      <c r="J13" s="368"/>
      <c r="K13" s="369"/>
      <c r="L13" s="369"/>
    </row>
    <row r="14" spans="1:13" s="3" customFormat="1" ht="23.25" customHeight="1">
      <c r="A14" s="119"/>
      <c r="B14" s="12"/>
      <c r="C14" s="376"/>
      <c r="D14" s="364"/>
      <c r="E14" s="365"/>
      <c r="F14" s="366"/>
      <c r="G14" s="367"/>
      <c r="H14" s="367"/>
      <c r="I14" s="367"/>
      <c r="J14" s="368"/>
      <c r="K14" s="369"/>
      <c r="L14" s="369"/>
    </row>
    <row r="15" spans="1:13" s="3" customFormat="1" ht="23.25" customHeight="1">
      <c r="A15" s="119"/>
      <c r="B15" s="12"/>
      <c r="C15" s="376"/>
      <c r="D15" s="364"/>
      <c r="E15" s="365"/>
      <c r="F15" s="366"/>
      <c r="G15" s="367"/>
      <c r="H15" s="367"/>
      <c r="I15" s="367"/>
      <c r="J15" s="368"/>
      <c r="K15" s="369"/>
      <c r="L15" s="369"/>
    </row>
    <row r="16" spans="1:13" s="3" customFormat="1" ht="23.25" customHeight="1">
      <c r="A16" s="119"/>
      <c r="B16" s="12"/>
      <c r="C16" s="376"/>
      <c r="D16" s="364"/>
      <c r="E16" s="365"/>
      <c r="F16" s="366"/>
      <c r="G16" s="367"/>
      <c r="H16" s="367"/>
      <c r="I16" s="367"/>
      <c r="J16" s="368"/>
      <c r="K16" s="369"/>
      <c r="L16" s="369"/>
    </row>
    <row r="17" spans="1:17" s="3" customFormat="1" ht="23.25" customHeight="1">
      <c r="A17" s="119"/>
      <c r="B17" s="12"/>
      <c r="C17" s="376"/>
      <c r="D17" s="364"/>
      <c r="E17" s="365"/>
      <c r="F17" s="366"/>
      <c r="G17" s="367"/>
      <c r="H17" s="367"/>
      <c r="I17" s="367"/>
      <c r="J17" s="368"/>
      <c r="K17" s="369"/>
      <c r="L17" s="369"/>
    </row>
    <row r="18" spans="1:17" ht="23.25" customHeight="1">
      <c r="A18" s="119"/>
      <c r="B18" s="12"/>
      <c r="C18" s="376"/>
      <c r="D18" s="370"/>
      <c r="E18" s="365"/>
      <c r="F18" s="371"/>
      <c r="G18" s="372"/>
      <c r="H18" s="372"/>
      <c r="I18" s="372"/>
      <c r="J18" s="373"/>
      <c r="K18" s="369"/>
      <c r="L18" s="369"/>
      <c r="M18" s="374"/>
      <c r="N18" s="374"/>
      <c r="O18" s="374"/>
      <c r="P18" s="374"/>
      <c r="Q18" s="374"/>
    </row>
    <row r="19" spans="1:17" ht="21" customHeight="1">
      <c r="A19" s="375" t="s">
        <v>240</v>
      </c>
    </row>
    <row r="20" spans="1:17">
      <c r="A20" s="375" t="s">
        <v>239</v>
      </c>
    </row>
  </sheetData>
  <mergeCells count="2">
    <mergeCell ref="A1:L7"/>
    <mergeCell ref="A8:L8"/>
  </mergeCells>
  <dataValidations count="2">
    <dataValidation type="list" allowBlank="1" showInputMessage="1" showErrorMessage="1" sqref="A11:A18">
      <formula1>tipo</formula1>
    </dataValidation>
    <dataValidation type="list" allowBlank="1" showInputMessage="1" showErrorMessage="1" sqref="H11:H18">
      <formula1>PARTICIPACION</formula1>
    </dataValidation>
  </dataValidations>
  <pageMargins left="0.15748031496062992" right="0.19685039370078741" top="0.74803149606299213" bottom="0.74803149606299213" header="0.31496062992125984" footer="0.31496062992125984"/>
  <pageSetup scale="77"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dimension ref="A1:J17"/>
  <sheetViews>
    <sheetView showGridLines="0" workbookViewId="0">
      <selection activeCell="B15" sqref="B15"/>
    </sheetView>
  </sheetViews>
  <sheetFormatPr baseColWidth="10" defaultRowHeight="15"/>
  <cols>
    <col min="1" max="1" width="17.28515625" customWidth="1"/>
    <col min="2" max="2" width="13.140625" customWidth="1"/>
    <col min="3" max="3" width="13.7109375" customWidth="1"/>
    <col min="4" max="4" width="15.140625" customWidth="1"/>
    <col min="5" max="5" width="14.5703125" customWidth="1"/>
  </cols>
  <sheetData>
    <row r="1" spans="1:10" s="56" customFormat="1" ht="15" customHeight="1">
      <c r="A1" s="159"/>
      <c r="B1" s="160"/>
      <c r="C1" s="160"/>
      <c r="D1" s="160"/>
      <c r="E1" s="161"/>
      <c r="F1" s="153"/>
      <c r="G1" s="153"/>
      <c r="H1" s="153"/>
      <c r="I1" s="153"/>
      <c r="J1" s="153"/>
    </row>
    <row r="2" spans="1:10" s="56" customFormat="1" ht="15.75" customHeight="1">
      <c r="A2" s="162"/>
      <c r="B2" s="163"/>
      <c r="C2" s="163"/>
      <c r="D2" s="163"/>
      <c r="E2" s="164"/>
      <c r="F2" s="153"/>
      <c r="G2" s="153"/>
      <c r="H2" s="153"/>
      <c r="I2" s="153"/>
      <c r="J2" s="153"/>
    </row>
    <row r="3" spans="1:10" s="56" customFormat="1" ht="15.75" customHeight="1">
      <c r="A3" s="162"/>
      <c r="B3" s="163"/>
      <c r="C3" s="163"/>
      <c r="D3" s="163"/>
      <c r="E3" s="164"/>
      <c r="F3" s="153"/>
      <c r="G3" s="153"/>
      <c r="H3" s="153"/>
      <c r="I3" s="153"/>
      <c r="J3" s="153"/>
    </row>
    <row r="4" spans="1:10" s="56" customFormat="1" ht="15.75" customHeight="1">
      <c r="A4" s="162"/>
      <c r="B4" s="163"/>
      <c r="C4" s="163"/>
      <c r="D4" s="163"/>
      <c r="E4" s="164"/>
      <c r="F4" s="153"/>
      <c r="G4" s="153"/>
      <c r="H4" s="153"/>
      <c r="I4" s="153"/>
      <c r="J4" s="153"/>
    </row>
    <row r="5" spans="1:10" s="56" customFormat="1" ht="15.75" customHeight="1">
      <c r="A5" s="162"/>
      <c r="B5" s="163"/>
      <c r="C5" s="163"/>
      <c r="D5" s="163"/>
      <c r="E5" s="164"/>
      <c r="F5" s="153"/>
      <c r="G5" s="153"/>
      <c r="H5" s="153"/>
      <c r="I5" s="153"/>
      <c r="J5" s="153"/>
    </row>
    <row r="6" spans="1:10" s="56" customFormat="1" ht="13.5" customHeight="1">
      <c r="A6" s="165"/>
      <c r="B6" s="166"/>
      <c r="C6" s="166"/>
      <c r="D6" s="166"/>
      <c r="E6" s="167"/>
      <c r="F6" s="153"/>
      <c r="G6" s="153"/>
      <c r="H6" s="153"/>
      <c r="I6" s="153"/>
      <c r="J6" s="153"/>
    </row>
    <row r="7" spans="1:10" s="56" customFormat="1" ht="33.75" customHeight="1">
      <c r="A7" s="168" t="s">
        <v>169</v>
      </c>
      <c r="B7" s="169"/>
      <c r="C7" s="169"/>
      <c r="D7" s="169"/>
      <c r="E7" s="170"/>
      <c r="F7" s="154"/>
      <c r="G7" s="154"/>
      <c r="H7" s="154"/>
      <c r="I7" s="154"/>
      <c r="J7" s="154"/>
    </row>
    <row r="9" spans="1:10" ht="51">
      <c r="A9" s="112" t="s">
        <v>171</v>
      </c>
      <c r="B9" s="87" t="s">
        <v>172</v>
      </c>
      <c r="C9" s="87" t="s">
        <v>198</v>
      </c>
      <c r="D9" s="87" t="s">
        <v>199</v>
      </c>
      <c r="E9" s="87" t="s">
        <v>177</v>
      </c>
    </row>
    <row r="10" spans="1:10">
      <c r="A10" s="105" t="s">
        <v>204</v>
      </c>
      <c r="B10" s="109">
        <f>+'SDC ZONA 1'!C54</f>
        <v>12568</v>
      </c>
      <c r="C10" s="106">
        <f>+'SDC ZONA 1'!E67</f>
        <v>0</v>
      </c>
      <c r="D10" s="106">
        <f>+'SDC ZONA 1'!G67</f>
        <v>0</v>
      </c>
      <c r="E10" s="106">
        <f>+C10+D10</f>
        <v>0</v>
      </c>
    </row>
    <row r="11" spans="1:10">
      <c r="A11" s="105" t="s">
        <v>205</v>
      </c>
      <c r="B11" s="109">
        <f>+'SDC ZONA 2'!C53</f>
        <v>12904</v>
      </c>
      <c r="C11" s="106">
        <f>+'SDC ZONA 2'!E66</f>
        <v>0</v>
      </c>
      <c r="D11" s="106">
        <f>+'SDC ZONA 2'!G66</f>
        <v>0</v>
      </c>
      <c r="E11" s="106">
        <f t="shared" ref="E11:E15" si="0">+C11+D11</f>
        <v>0</v>
      </c>
    </row>
    <row r="12" spans="1:10">
      <c r="A12" s="105" t="s">
        <v>206</v>
      </c>
      <c r="B12" s="109">
        <f>+'SDC ZONA 3'!C51</f>
        <v>12560</v>
      </c>
      <c r="C12" s="106">
        <f>+'SDC ZONA 3'!E61</f>
        <v>0</v>
      </c>
      <c r="D12" s="106">
        <f>+'SDC ZONA 3'!G61</f>
        <v>0</v>
      </c>
      <c r="E12" s="106">
        <f t="shared" si="0"/>
        <v>0</v>
      </c>
    </row>
    <row r="13" spans="1:10">
      <c r="A13" s="105" t="s">
        <v>207</v>
      </c>
      <c r="B13" s="109">
        <f>+'SDC ZONA 4'!C54</f>
        <v>9681</v>
      </c>
      <c r="C13" s="106">
        <f>+'SDC ZONA 4'!E68</f>
        <v>0</v>
      </c>
      <c r="D13" s="106">
        <f>+'SDC ZONA 4'!G68</f>
        <v>0</v>
      </c>
      <c r="E13" s="106">
        <f t="shared" si="0"/>
        <v>0</v>
      </c>
    </row>
    <row r="14" spans="1:10">
      <c r="A14" s="105" t="s">
        <v>208</v>
      </c>
      <c r="B14" s="109">
        <f>+'SDC ZONA5'!C52</f>
        <v>3951</v>
      </c>
      <c r="C14" s="106">
        <f>+'SDC ZONA5'!E64</f>
        <v>0</v>
      </c>
      <c r="D14" s="106">
        <f>+'SDC ZONA5'!G64</f>
        <v>0</v>
      </c>
      <c r="E14" s="106">
        <f t="shared" si="0"/>
        <v>0</v>
      </c>
    </row>
    <row r="15" spans="1:10">
      <c r="A15" s="105" t="s">
        <v>209</v>
      </c>
      <c r="B15" s="109">
        <f>+'SDC ZONA 6'!C52</f>
        <v>2773</v>
      </c>
      <c r="C15" s="106">
        <f>+'SDC ZONA 6'!E65</f>
        <v>0</v>
      </c>
      <c r="D15" s="106">
        <f>+'SDC ZONA 6'!G65</f>
        <v>0</v>
      </c>
      <c r="E15" s="106">
        <f t="shared" si="0"/>
        <v>0</v>
      </c>
    </row>
    <row r="16" spans="1:10" ht="18" customHeight="1">
      <c r="A16" s="107" t="s">
        <v>184</v>
      </c>
      <c r="B16" s="110">
        <f>SUM(B10:B15)</f>
        <v>54437</v>
      </c>
      <c r="C16" s="106">
        <f>SUM(C10:C15)</f>
        <v>0</v>
      </c>
      <c r="D16" s="106">
        <f>SUM(D10:D15)</f>
        <v>0</v>
      </c>
      <c r="E16" s="106"/>
    </row>
    <row r="17" spans="1:9" ht="18.75" customHeight="1">
      <c r="A17" s="156" t="s">
        <v>183</v>
      </c>
      <c r="B17" s="157"/>
      <c r="C17" s="157"/>
      <c r="D17" s="158"/>
      <c r="E17" s="111">
        <f>+C16+D16</f>
        <v>0</v>
      </c>
      <c r="I17" s="108"/>
    </row>
  </sheetData>
  <mergeCells count="3">
    <mergeCell ref="A17:D17"/>
    <mergeCell ref="A1:E6"/>
    <mergeCell ref="A7:E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sheetPr>
    <pageSetUpPr fitToPage="1"/>
  </sheetPr>
  <dimension ref="A1:J72"/>
  <sheetViews>
    <sheetView showGridLines="0" zoomScale="80" zoomScaleNormal="80" workbookViewId="0">
      <selection activeCell="D23" sqref="D23"/>
    </sheetView>
  </sheetViews>
  <sheetFormatPr baseColWidth="10" defaultRowHeight="12.75"/>
  <cols>
    <col min="1" max="1" width="12.5703125" style="63" customWidth="1"/>
    <col min="2" max="2" width="7" style="63" customWidth="1"/>
    <col min="3" max="3" width="18.42578125" style="63" customWidth="1"/>
    <col min="4" max="4" width="18" style="63" customWidth="1"/>
    <col min="5" max="5" width="20.28515625" style="63" customWidth="1"/>
    <col min="6" max="6" width="17.28515625" style="63" customWidth="1"/>
    <col min="7" max="7" width="19.140625" style="63" customWidth="1"/>
    <col min="8" max="8" width="16.7109375" style="63" customWidth="1"/>
    <col min="9" max="9" width="15.5703125" style="63" customWidth="1"/>
    <col min="10" max="10" width="14.7109375" style="63" customWidth="1"/>
    <col min="11" max="16384" width="11.42578125" style="63"/>
  </cols>
  <sheetData>
    <row r="1" spans="1:10" s="56" customFormat="1" ht="15" customHeight="1">
      <c r="A1" s="159"/>
      <c r="B1" s="160"/>
      <c r="C1" s="160"/>
      <c r="D1" s="160"/>
      <c r="E1" s="160"/>
      <c r="F1" s="160"/>
      <c r="G1" s="160"/>
      <c r="H1" s="160"/>
      <c r="I1" s="160"/>
      <c r="J1" s="161"/>
    </row>
    <row r="2" spans="1:10" s="56" customFormat="1" ht="15.75" customHeight="1">
      <c r="A2" s="162"/>
      <c r="B2" s="163"/>
      <c r="C2" s="163"/>
      <c r="D2" s="163"/>
      <c r="E2" s="163"/>
      <c r="F2" s="163"/>
      <c r="G2" s="163"/>
      <c r="H2" s="163"/>
      <c r="I2" s="163"/>
      <c r="J2" s="164"/>
    </row>
    <row r="3" spans="1:10" s="56" customFormat="1" ht="15.75" customHeight="1">
      <c r="A3" s="162"/>
      <c r="B3" s="163"/>
      <c r="C3" s="163"/>
      <c r="D3" s="163"/>
      <c r="E3" s="163"/>
      <c r="F3" s="163"/>
      <c r="G3" s="163"/>
      <c r="H3" s="163"/>
      <c r="I3" s="163"/>
      <c r="J3" s="164"/>
    </row>
    <row r="4" spans="1:10" s="56" customFormat="1" ht="15.75" customHeight="1">
      <c r="A4" s="162"/>
      <c r="B4" s="163"/>
      <c r="C4" s="163"/>
      <c r="D4" s="163"/>
      <c r="E4" s="163"/>
      <c r="F4" s="163"/>
      <c r="G4" s="163"/>
      <c r="H4" s="163"/>
      <c r="I4" s="163"/>
      <c r="J4" s="164"/>
    </row>
    <row r="5" spans="1:10" s="56" customFormat="1" ht="15.75" customHeight="1">
      <c r="A5" s="162"/>
      <c r="B5" s="163"/>
      <c r="C5" s="163"/>
      <c r="D5" s="163"/>
      <c r="E5" s="163"/>
      <c r="F5" s="163"/>
      <c r="G5" s="163"/>
      <c r="H5" s="163"/>
      <c r="I5" s="163"/>
      <c r="J5" s="164"/>
    </row>
    <row r="6" spans="1:10" s="56" customFormat="1" ht="13.5" customHeight="1">
      <c r="A6" s="165"/>
      <c r="B6" s="166"/>
      <c r="C6" s="166"/>
      <c r="D6" s="166"/>
      <c r="E6" s="166"/>
      <c r="F6" s="166"/>
      <c r="G6" s="166"/>
      <c r="H6" s="166"/>
      <c r="I6" s="166"/>
      <c r="J6" s="167"/>
    </row>
    <row r="7" spans="1:10" s="56" customFormat="1" ht="33.75" customHeight="1">
      <c r="A7" s="196" t="s">
        <v>41</v>
      </c>
      <c r="B7" s="197"/>
      <c r="C7" s="197"/>
      <c r="D7" s="197"/>
      <c r="E7" s="197"/>
      <c r="F7" s="197"/>
      <c r="G7" s="197"/>
      <c r="H7" s="197"/>
      <c r="I7" s="197"/>
      <c r="J7" s="198"/>
    </row>
    <row r="8" spans="1:10" s="56" customFormat="1" ht="24" customHeight="1">
      <c r="A8" s="199" t="s">
        <v>0</v>
      </c>
      <c r="B8" s="200"/>
      <c r="C8" s="200"/>
      <c r="D8" s="201"/>
      <c r="E8" s="192" t="s">
        <v>1</v>
      </c>
      <c r="F8" s="193"/>
      <c r="G8" s="94" t="s">
        <v>2</v>
      </c>
      <c r="H8" s="95"/>
      <c r="I8" s="203" t="s">
        <v>3</v>
      </c>
      <c r="J8" s="204"/>
    </row>
    <row r="9" spans="1:10" s="56" customFormat="1" ht="22.5" customHeight="1">
      <c r="A9" s="194" t="s">
        <v>4</v>
      </c>
      <c r="B9" s="202"/>
      <c r="C9" s="202"/>
      <c r="D9" s="195"/>
      <c r="E9" s="194" t="s">
        <v>5</v>
      </c>
      <c r="F9" s="195"/>
      <c r="G9" s="57" t="s">
        <v>6</v>
      </c>
      <c r="H9" s="58"/>
      <c r="I9" s="192"/>
      <c r="J9" s="193"/>
    </row>
    <row r="10" spans="1:10" s="61" customFormat="1" ht="15.75" customHeight="1">
      <c r="A10" s="59"/>
      <c r="B10" s="59"/>
      <c r="C10" s="59"/>
      <c r="D10" s="59"/>
      <c r="E10" s="59"/>
      <c r="F10" s="59"/>
      <c r="G10" s="59"/>
      <c r="H10" s="60"/>
    </row>
    <row r="11" spans="1:10" s="56" customFormat="1" ht="14.25" customHeight="1">
      <c r="A11" s="62" t="s">
        <v>126</v>
      </c>
      <c r="B11" s="62"/>
      <c r="C11" s="62"/>
    </row>
    <row r="12" spans="1:10" s="56" customFormat="1" ht="14.25" customHeight="1">
      <c r="A12" s="62" t="s">
        <v>127</v>
      </c>
      <c r="B12" s="62"/>
      <c r="C12" s="62"/>
    </row>
    <row r="13" spans="1:10" ht="14.25" customHeight="1">
      <c r="A13" s="63" t="s">
        <v>128</v>
      </c>
    </row>
    <row r="14" spans="1:10" ht="21.75" customHeight="1">
      <c r="A14" s="93" t="s">
        <v>132</v>
      </c>
      <c r="B14" s="93"/>
      <c r="C14" s="93"/>
      <c r="D14" s="93"/>
      <c r="E14" s="93"/>
      <c r="F14" s="93"/>
      <c r="G14" s="93"/>
      <c r="H14" s="93"/>
    </row>
    <row r="15" spans="1:10" ht="24.75" customHeight="1">
      <c r="A15" s="173" t="s">
        <v>129</v>
      </c>
      <c r="B15" s="173"/>
      <c r="C15" s="173"/>
      <c r="D15" s="173"/>
      <c r="E15" s="173"/>
      <c r="F15" s="173"/>
      <c r="G15" s="173"/>
      <c r="H15" s="173"/>
    </row>
    <row r="16" spans="1:10" ht="15.75" customHeight="1">
      <c r="A16" s="173" t="s">
        <v>201</v>
      </c>
      <c r="B16" s="173"/>
      <c r="C16" s="173"/>
      <c r="D16" s="173"/>
      <c r="E16" s="173"/>
      <c r="F16" s="173"/>
      <c r="G16" s="173"/>
      <c r="H16" s="173"/>
    </row>
    <row r="17" spans="1:10" ht="24.75" customHeight="1">
      <c r="A17" s="89"/>
      <c r="B17" s="89"/>
      <c r="C17" s="89"/>
      <c r="D17" s="89"/>
      <c r="E17" s="89"/>
      <c r="F17" s="89"/>
      <c r="G17" s="89"/>
      <c r="H17" s="89"/>
    </row>
    <row r="18" spans="1:10" ht="18">
      <c r="A18" s="354"/>
      <c r="B18" s="354"/>
      <c r="C18" s="64"/>
      <c r="D18" s="64"/>
      <c r="E18" s="346" t="s">
        <v>200</v>
      </c>
      <c r="F18" s="347">
        <v>1</v>
      </c>
      <c r="G18" s="64"/>
      <c r="H18" s="64"/>
    </row>
    <row r="19" spans="1:10" ht="20.25">
      <c r="A19" s="350"/>
      <c r="B19" s="351"/>
      <c r="C19" s="89"/>
      <c r="D19" s="89"/>
      <c r="E19" s="89"/>
      <c r="F19" s="89"/>
      <c r="G19" s="89"/>
      <c r="H19" s="89"/>
    </row>
    <row r="20" spans="1:10" ht="28.5" customHeight="1">
      <c r="A20" s="207" t="s">
        <v>117</v>
      </c>
      <c r="B20" s="208"/>
      <c r="C20" s="208"/>
      <c r="D20" s="208"/>
      <c r="E20" s="208"/>
      <c r="F20" s="208"/>
      <c r="G20" s="208"/>
      <c r="H20" s="208"/>
      <c r="I20" s="208"/>
      <c r="J20" s="209"/>
    </row>
    <row r="21" spans="1:10" ht="38.25" customHeight="1">
      <c r="A21" s="210" t="s">
        <v>100</v>
      </c>
      <c r="B21" s="186" t="s">
        <v>101</v>
      </c>
      <c r="C21" s="188"/>
      <c r="D21" s="113" t="s">
        <v>116</v>
      </c>
      <c r="E21" s="113" t="s">
        <v>35</v>
      </c>
      <c r="F21" s="113" t="s">
        <v>36</v>
      </c>
      <c r="G21" s="113" t="s">
        <v>37</v>
      </c>
      <c r="H21" s="113" t="s">
        <v>38</v>
      </c>
      <c r="I21" s="113" t="s">
        <v>39</v>
      </c>
      <c r="J21" s="113" t="s">
        <v>40</v>
      </c>
    </row>
    <row r="22" spans="1:10" ht="25.5" customHeight="1">
      <c r="A22" s="211"/>
      <c r="B22" s="65">
        <v>1</v>
      </c>
      <c r="C22" s="85" t="s">
        <v>102</v>
      </c>
      <c r="D22" s="66">
        <v>12568</v>
      </c>
      <c r="E22" s="67"/>
      <c r="F22" s="68">
        <f>+ROUND(E22*0.16,0)</f>
        <v>0</v>
      </c>
      <c r="G22" s="68">
        <f>+ROUND(E22+F22,0)</f>
        <v>0</v>
      </c>
      <c r="H22" s="68">
        <f>ROUND(E22*D22,0)</f>
        <v>0</v>
      </c>
      <c r="I22" s="69">
        <f>ROUND(H22*0.16,0)</f>
        <v>0</v>
      </c>
      <c r="J22" s="70">
        <f>+I22+H22</f>
        <v>0</v>
      </c>
    </row>
    <row r="23" spans="1:10" ht="25.5" customHeight="1">
      <c r="A23" s="211"/>
      <c r="B23" s="65">
        <v>2</v>
      </c>
      <c r="C23" s="85" t="s">
        <v>103</v>
      </c>
      <c r="D23" s="66">
        <v>12568</v>
      </c>
      <c r="E23" s="67"/>
      <c r="F23" s="68">
        <f t="shared" ref="F23:F41" si="0">+ROUND(E23*0.16,0)</f>
        <v>0</v>
      </c>
      <c r="G23" s="68">
        <f t="shared" ref="G23:G41" si="1">+ROUND(E23+F23,0)</f>
        <v>0</v>
      </c>
      <c r="H23" s="68">
        <f t="shared" ref="H23:H41" si="2">ROUND(E23*D23,0)</f>
        <v>0</v>
      </c>
      <c r="I23" s="69">
        <f t="shared" ref="I23:I41" si="3">ROUND(H23*0.16,0)</f>
        <v>0</v>
      </c>
      <c r="J23" s="70">
        <f t="shared" ref="J23:J41" si="4">+I23+H23</f>
        <v>0</v>
      </c>
    </row>
    <row r="24" spans="1:10" ht="25.5" customHeight="1">
      <c r="A24" s="211"/>
      <c r="B24" s="65">
        <v>3</v>
      </c>
      <c r="C24" s="85" t="s">
        <v>104</v>
      </c>
      <c r="D24" s="66">
        <v>12568</v>
      </c>
      <c r="E24" s="67"/>
      <c r="F24" s="68">
        <f t="shared" si="0"/>
        <v>0</v>
      </c>
      <c r="G24" s="68">
        <f t="shared" si="1"/>
        <v>0</v>
      </c>
      <c r="H24" s="68">
        <f t="shared" si="2"/>
        <v>0</v>
      </c>
      <c r="I24" s="69">
        <f t="shared" si="3"/>
        <v>0</v>
      </c>
      <c r="J24" s="70">
        <f t="shared" si="4"/>
        <v>0</v>
      </c>
    </row>
    <row r="25" spans="1:10" ht="25.5" customHeight="1">
      <c r="A25" s="211"/>
      <c r="B25" s="65">
        <v>4</v>
      </c>
      <c r="C25" s="85" t="s">
        <v>105</v>
      </c>
      <c r="D25" s="66">
        <v>12568</v>
      </c>
      <c r="E25" s="67"/>
      <c r="F25" s="68">
        <f t="shared" si="0"/>
        <v>0</v>
      </c>
      <c r="G25" s="68">
        <f t="shared" si="1"/>
        <v>0</v>
      </c>
      <c r="H25" s="68">
        <f t="shared" si="2"/>
        <v>0</v>
      </c>
      <c r="I25" s="69">
        <f t="shared" si="3"/>
        <v>0</v>
      </c>
      <c r="J25" s="70">
        <f t="shared" si="4"/>
        <v>0</v>
      </c>
    </row>
    <row r="26" spans="1:10" ht="25.5" customHeight="1">
      <c r="A26" s="211"/>
      <c r="B26" s="180" t="s">
        <v>179</v>
      </c>
      <c r="C26" s="183"/>
      <c r="D26" s="183"/>
      <c r="E26" s="183"/>
      <c r="F26" s="183"/>
      <c r="G26" s="121">
        <f>SUM(G22:G25)</f>
        <v>0</v>
      </c>
      <c r="H26" s="114">
        <f>SUM(H22:H25)</f>
        <v>0</v>
      </c>
      <c r="I26" s="114">
        <f>SUM(I22:I25)</f>
        <v>0</v>
      </c>
      <c r="J26" s="115">
        <f>SUM(J22:J25)</f>
        <v>0</v>
      </c>
    </row>
    <row r="27" spans="1:10" ht="39.75" customHeight="1">
      <c r="A27" s="211"/>
      <c r="B27" s="186" t="s">
        <v>106</v>
      </c>
      <c r="C27" s="188"/>
      <c r="D27" s="113" t="s">
        <v>116</v>
      </c>
      <c r="E27" s="113" t="s">
        <v>35</v>
      </c>
      <c r="F27" s="113" t="s">
        <v>36</v>
      </c>
      <c r="G27" s="113" t="s">
        <v>37</v>
      </c>
      <c r="H27" s="113" t="s">
        <v>38</v>
      </c>
      <c r="I27" s="113" t="s">
        <v>39</v>
      </c>
      <c r="J27" s="113" t="s">
        <v>40</v>
      </c>
    </row>
    <row r="28" spans="1:10" ht="25.5" customHeight="1">
      <c r="A28" s="211"/>
      <c r="B28" s="71">
        <v>5</v>
      </c>
      <c r="C28" s="85" t="s">
        <v>107</v>
      </c>
      <c r="D28" s="66">
        <v>12568</v>
      </c>
      <c r="E28" s="67"/>
      <c r="F28" s="68">
        <f t="shared" si="0"/>
        <v>0</v>
      </c>
      <c r="G28" s="68">
        <f t="shared" si="1"/>
        <v>0</v>
      </c>
      <c r="H28" s="68">
        <f t="shared" si="2"/>
        <v>0</v>
      </c>
      <c r="I28" s="69">
        <f t="shared" si="3"/>
        <v>0</v>
      </c>
      <c r="J28" s="70">
        <f t="shared" si="4"/>
        <v>0</v>
      </c>
    </row>
    <row r="29" spans="1:10" ht="25.5" customHeight="1">
      <c r="A29" s="211"/>
      <c r="B29" s="71">
        <v>6</v>
      </c>
      <c r="C29" s="85" t="s">
        <v>108</v>
      </c>
      <c r="D29" s="66">
        <v>12568</v>
      </c>
      <c r="E29" s="67"/>
      <c r="F29" s="68">
        <f t="shared" si="0"/>
        <v>0</v>
      </c>
      <c r="G29" s="68">
        <f t="shared" si="1"/>
        <v>0</v>
      </c>
      <c r="H29" s="68">
        <f t="shared" si="2"/>
        <v>0</v>
      </c>
      <c r="I29" s="69">
        <f t="shared" si="3"/>
        <v>0</v>
      </c>
      <c r="J29" s="70">
        <f t="shared" si="4"/>
        <v>0</v>
      </c>
    </row>
    <row r="30" spans="1:10" ht="25.5" customHeight="1">
      <c r="A30" s="211"/>
      <c r="B30" s="80">
        <v>7</v>
      </c>
      <c r="C30" s="85" t="s">
        <v>109</v>
      </c>
      <c r="D30" s="66">
        <v>12568</v>
      </c>
      <c r="E30" s="67"/>
      <c r="F30" s="68">
        <f t="shared" si="0"/>
        <v>0</v>
      </c>
      <c r="G30" s="68">
        <f t="shared" si="1"/>
        <v>0</v>
      </c>
      <c r="H30" s="68">
        <f t="shared" si="2"/>
        <v>0</v>
      </c>
      <c r="I30" s="69">
        <f t="shared" si="3"/>
        <v>0</v>
      </c>
      <c r="J30" s="70">
        <f t="shared" si="4"/>
        <v>0</v>
      </c>
    </row>
    <row r="31" spans="1:10" ht="25.5" customHeight="1">
      <c r="A31" s="211"/>
      <c r="B31" s="80">
        <v>8</v>
      </c>
      <c r="C31" s="85" t="s">
        <v>110</v>
      </c>
      <c r="D31" s="66">
        <v>12568</v>
      </c>
      <c r="E31" s="67"/>
      <c r="F31" s="68">
        <f t="shared" si="0"/>
        <v>0</v>
      </c>
      <c r="G31" s="68">
        <f t="shared" si="1"/>
        <v>0</v>
      </c>
      <c r="H31" s="68">
        <f t="shared" si="2"/>
        <v>0</v>
      </c>
      <c r="I31" s="69">
        <f t="shared" si="3"/>
        <v>0</v>
      </c>
      <c r="J31" s="70">
        <f t="shared" si="4"/>
        <v>0</v>
      </c>
    </row>
    <row r="32" spans="1:10" ht="25.5" customHeight="1">
      <c r="A32" s="211"/>
      <c r="B32" s="80">
        <v>9</v>
      </c>
      <c r="C32" s="85" t="s">
        <v>111</v>
      </c>
      <c r="D32" s="66">
        <v>12568</v>
      </c>
      <c r="E32" s="67"/>
      <c r="F32" s="68">
        <f t="shared" si="0"/>
        <v>0</v>
      </c>
      <c r="G32" s="68">
        <f t="shared" si="1"/>
        <v>0</v>
      </c>
      <c r="H32" s="68">
        <f t="shared" si="2"/>
        <v>0</v>
      </c>
      <c r="I32" s="69">
        <f t="shared" si="3"/>
        <v>0</v>
      </c>
      <c r="J32" s="70">
        <f t="shared" si="4"/>
        <v>0</v>
      </c>
    </row>
    <row r="33" spans="1:10" ht="25.5" customHeight="1">
      <c r="A33" s="211"/>
      <c r="B33" s="80">
        <v>10</v>
      </c>
      <c r="C33" s="85" t="s">
        <v>112</v>
      </c>
      <c r="D33" s="66">
        <v>12568</v>
      </c>
      <c r="E33" s="67"/>
      <c r="F33" s="68">
        <f t="shared" si="0"/>
        <v>0</v>
      </c>
      <c r="G33" s="68">
        <f t="shared" si="1"/>
        <v>0</v>
      </c>
      <c r="H33" s="68">
        <f t="shared" si="2"/>
        <v>0</v>
      </c>
      <c r="I33" s="69">
        <f t="shared" si="3"/>
        <v>0</v>
      </c>
      <c r="J33" s="70">
        <f t="shared" si="4"/>
        <v>0</v>
      </c>
    </row>
    <row r="34" spans="1:10" ht="25.5" customHeight="1">
      <c r="A34" s="211"/>
      <c r="B34" s="171" t="s">
        <v>180</v>
      </c>
      <c r="C34" s="171"/>
      <c r="D34" s="171"/>
      <c r="E34" s="171"/>
      <c r="F34" s="171"/>
      <c r="G34" s="128">
        <f>SUM(G28:G33)</f>
        <v>0</v>
      </c>
      <c r="H34" s="114">
        <f>SUM(H28:H33)</f>
        <v>0</v>
      </c>
      <c r="I34" s="114">
        <f>SUM(I28:I33)</f>
        <v>0</v>
      </c>
      <c r="J34" s="115">
        <f>SUM(J28:J33)</f>
        <v>0</v>
      </c>
    </row>
    <row r="35" spans="1:10" ht="39.75" customHeight="1">
      <c r="A35" s="211"/>
      <c r="B35" s="186" t="s">
        <v>178</v>
      </c>
      <c r="C35" s="188"/>
      <c r="D35" s="113" t="s">
        <v>116</v>
      </c>
      <c r="E35" s="113" t="s">
        <v>35</v>
      </c>
      <c r="F35" s="113" t="s">
        <v>36</v>
      </c>
      <c r="G35" s="113" t="s">
        <v>37</v>
      </c>
      <c r="H35" s="113" t="s">
        <v>38</v>
      </c>
      <c r="I35" s="113" t="s">
        <v>39</v>
      </c>
      <c r="J35" s="113" t="s">
        <v>40</v>
      </c>
    </row>
    <row r="36" spans="1:10" ht="25.5" customHeight="1">
      <c r="A36" s="211"/>
      <c r="B36" s="80">
        <v>11</v>
      </c>
      <c r="C36" s="85" t="s">
        <v>113</v>
      </c>
      <c r="D36" s="66">
        <v>12568</v>
      </c>
      <c r="E36" s="67"/>
      <c r="F36" s="68">
        <f t="shared" si="0"/>
        <v>0</v>
      </c>
      <c r="G36" s="68">
        <f t="shared" si="1"/>
        <v>0</v>
      </c>
      <c r="H36" s="68">
        <f t="shared" si="2"/>
        <v>0</v>
      </c>
      <c r="I36" s="69">
        <f t="shared" si="3"/>
        <v>0</v>
      </c>
      <c r="J36" s="70">
        <f t="shared" si="4"/>
        <v>0</v>
      </c>
    </row>
    <row r="37" spans="1:10" ht="25.5" customHeight="1">
      <c r="A37" s="211"/>
      <c r="B37" s="80">
        <v>12</v>
      </c>
      <c r="C37" s="85" t="s">
        <v>114</v>
      </c>
      <c r="D37" s="66">
        <v>12568</v>
      </c>
      <c r="E37" s="67"/>
      <c r="F37" s="68">
        <f t="shared" si="0"/>
        <v>0</v>
      </c>
      <c r="G37" s="68">
        <f t="shared" si="1"/>
        <v>0</v>
      </c>
      <c r="H37" s="68">
        <f t="shared" si="2"/>
        <v>0</v>
      </c>
      <c r="I37" s="69">
        <f t="shared" si="3"/>
        <v>0</v>
      </c>
      <c r="J37" s="70">
        <f t="shared" si="4"/>
        <v>0</v>
      </c>
    </row>
    <row r="38" spans="1:10" ht="25.5" customHeight="1">
      <c r="A38" s="211"/>
      <c r="B38" s="182" t="s">
        <v>181</v>
      </c>
      <c r="C38" s="182"/>
      <c r="D38" s="182"/>
      <c r="E38" s="182"/>
      <c r="F38" s="182"/>
      <c r="G38" s="129">
        <f>SUM(G36:G37)</f>
        <v>0</v>
      </c>
      <c r="H38" s="114">
        <f>SUM(H36:H37)</f>
        <v>0</v>
      </c>
      <c r="I38" s="114">
        <f>SUM(I36:I37)</f>
        <v>0</v>
      </c>
      <c r="J38" s="115">
        <f>SUM(J36:J37)</f>
        <v>0</v>
      </c>
    </row>
    <row r="39" spans="1:10" ht="23.25" customHeight="1">
      <c r="A39" s="211"/>
      <c r="B39" s="117">
        <v>13</v>
      </c>
      <c r="C39" s="116" t="s">
        <v>98</v>
      </c>
      <c r="D39" s="66">
        <v>12568</v>
      </c>
      <c r="E39" s="67"/>
      <c r="F39" s="68">
        <f t="shared" si="0"/>
        <v>0</v>
      </c>
      <c r="G39" s="68">
        <f t="shared" si="1"/>
        <v>0</v>
      </c>
      <c r="H39" s="68">
        <f t="shared" si="2"/>
        <v>0</v>
      </c>
      <c r="I39" s="69">
        <f t="shared" si="3"/>
        <v>0</v>
      </c>
      <c r="J39" s="70">
        <f t="shared" si="4"/>
        <v>0</v>
      </c>
    </row>
    <row r="40" spans="1:10" ht="26.25" customHeight="1">
      <c r="A40" s="211"/>
      <c r="B40" s="117">
        <v>14</v>
      </c>
      <c r="C40" s="116" t="s">
        <v>115</v>
      </c>
      <c r="D40" s="66">
        <v>12568</v>
      </c>
      <c r="E40" s="67"/>
      <c r="F40" s="68">
        <f t="shared" si="0"/>
        <v>0</v>
      </c>
      <c r="G40" s="68">
        <f t="shared" si="1"/>
        <v>0</v>
      </c>
      <c r="H40" s="68">
        <f t="shared" si="2"/>
        <v>0</v>
      </c>
      <c r="I40" s="69">
        <f t="shared" si="3"/>
        <v>0</v>
      </c>
      <c r="J40" s="70">
        <f t="shared" si="4"/>
        <v>0</v>
      </c>
    </row>
    <row r="41" spans="1:10" ht="23.25" customHeight="1">
      <c r="A41" s="211"/>
      <c r="B41" s="117">
        <v>15</v>
      </c>
      <c r="C41" s="116" t="s">
        <v>99</v>
      </c>
      <c r="D41" s="66">
        <v>12568</v>
      </c>
      <c r="E41" s="67"/>
      <c r="F41" s="68">
        <f t="shared" si="0"/>
        <v>0</v>
      </c>
      <c r="G41" s="68">
        <f t="shared" si="1"/>
        <v>0</v>
      </c>
      <c r="H41" s="68">
        <f t="shared" si="2"/>
        <v>0</v>
      </c>
      <c r="I41" s="69">
        <f t="shared" si="3"/>
        <v>0</v>
      </c>
      <c r="J41" s="70">
        <f t="shared" si="4"/>
        <v>0</v>
      </c>
    </row>
    <row r="42" spans="1:10" ht="26.25" customHeight="1">
      <c r="A42" s="212"/>
      <c r="B42" s="182" t="s">
        <v>182</v>
      </c>
      <c r="C42" s="182"/>
      <c r="D42" s="182"/>
      <c r="E42" s="182"/>
      <c r="F42" s="182"/>
      <c r="G42" s="114">
        <f>SUM(G39:G41)</f>
        <v>0</v>
      </c>
      <c r="H42" s="114">
        <f>SUM(H39:H41)</f>
        <v>0</v>
      </c>
      <c r="I42" s="114">
        <f>SUM(I39:I41)</f>
        <v>0</v>
      </c>
      <c r="J42" s="115">
        <f>SUM(J39:J41)</f>
        <v>0</v>
      </c>
    </row>
    <row r="43" spans="1:10" ht="20.25" customHeight="1">
      <c r="A43" s="172" t="s">
        <v>168</v>
      </c>
      <c r="B43" s="172"/>
      <c r="C43" s="172"/>
      <c r="D43" s="172"/>
      <c r="E43" s="172"/>
      <c r="F43" s="172"/>
      <c r="G43" s="118">
        <f>SUM(G26,G34,G38,G42)</f>
        <v>0</v>
      </c>
      <c r="H43" s="118">
        <f t="shared" ref="H43:J43" si="5">SUM(H26,H34,H38,H42)</f>
        <v>0</v>
      </c>
      <c r="I43" s="118">
        <f t="shared" si="5"/>
        <v>0</v>
      </c>
      <c r="J43" s="118">
        <f>SUM(J26,J34,J38,J42)</f>
        <v>0</v>
      </c>
    </row>
    <row r="44" spans="1:10" ht="31.5" customHeight="1">
      <c r="A44" s="72"/>
      <c r="B44" s="72"/>
      <c r="C44" s="72"/>
      <c r="D44" s="73"/>
      <c r="E44" s="74"/>
      <c r="F44" s="75"/>
      <c r="G44" s="75"/>
      <c r="H44" s="75"/>
      <c r="I44" s="76"/>
      <c r="J44" s="76"/>
    </row>
    <row r="45" spans="1:10" s="79" customFormat="1" ht="28.5" customHeight="1">
      <c r="A45" s="186" t="s">
        <v>134</v>
      </c>
      <c r="B45" s="187"/>
      <c r="C45" s="187"/>
      <c r="D45" s="187"/>
      <c r="E45" s="188"/>
      <c r="F45" s="124"/>
      <c r="G45" s="78"/>
      <c r="H45" s="78"/>
      <c r="I45" s="61"/>
      <c r="J45" s="61"/>
    </row>
    <row r="46" spans="1:10" s="79" customFormat="1" ht="39.75" customHeight="1">
      <c r="A46" s="182" t="s">
        <v>118</v>
      </c>
      <c r="B46" s="182"/>
      <c r="C46" s="71" t="s">
        <v>116</v>
      </c>
      <c r="D46" s="65" t="s">
        <v>187</v>
      </c>
      <c r="E46" s="65" t="s">
        <v>185</v>
      </c>
      <c r="G46" s="77"/>
      <c r="H46" s="77"/>
      <c r="I46" s="77"/>
      <c r="J46" s="77"/>
    </row>
    <row r="47" spans="1:10" s="79" customFormat="1">
      <c r="A47" s="184" t="s">
        <v>119</v>
      </c>
      <c r="B47" s="185"/>
      <c r="C47" s="81">
        <v>3499</v>
      </c>
      <c r="D47" s="86"/>
      <c r="E47" s="120">
        <f>D47*C47</f>
        <v>0</v>
      </c>
      <c r="G47" s="75"/>
      <c r="H47" s="75"/>
      <c r="I47" s="76"/>
      <c r="J47" s="76"/>
    </row>
    <row r="48" spans="1:10" s="79" customFormat="1">
      <c r="A48" s="184" t="s">
        <v>120</v>
      </c>
      <c r="B48" s="185"/>
      <c r="C48" s="81">
        <v>3126</v>
      </c>
      <c r="D48" s="86"/>
      <c r="E48" s="120">
        <f t="shared" ref="E48:E53" si="6">D48*C48</f>
        <v>0</v>
      </c>
      <c r="G48" s="75"/>
      <c r="H48" s="75"/>
      <c r="I48" s="76"/>
      <c r="J48" s="76"/>
    </row>
    <row r="49" spans="1:10" s="79" customFormat="1">
      <c r="A49" s="184" t="s">
        <v>121</v>
      </c>
      <c r="B49" s="185"/>
      <c r="C49" s="81">
        <v>1840</v>
      </c>
      <c r="D49" s="86"/>
      <c r="E49" s="120">
        <f t="shared" si="6"/>
        <v>0</v>
      </c>
      <c r="G49" s="76"/>
      <c r="H49" s="76"/>
      <c r="I49" s="76"/>
      <c r="J49" s="76"/>
    </row>
    <row r="50" spans="1:10" s="79" customFormat="1">
      <c r="A50" s="184" t="s">
        <v>122</v>
      </c>
      <c r="B50" s="185"/>
      <c r="C50" s="81">
        <v>24</v>
      </c>
      <c r="D50" s="86"/>
      <c r="E50" s="120">
        <f t="shared" si="6"/>
        <v>0</v>
      </c>
      <c r="G50" s="76"/>
      <c r="H50" s="76"/>
      <c r="I50" s="76"/>
      <c r="J50" s="76"/>
    </row>
    <row r="51" spans="1:10" s="79" customFormat="1">
      <c r="A51" s="184" t="s">
        <v>123</v>
      </c>
      <c r="B51" s="185"/>
      <c r="C51" s="81">
        <v>601</v>
      </c>
      <c r="D51" s="86"/>
      <c r="E51" s="120">
        <f t="shared" si="6"/>
        <v>0</v>
      </c>
      <c r="G51" s="76"/>
      <c r="H51" s="76"/>
      <c r="I51" s="76"/>
      <c r="J51" s="76"/>
    </row>
    <row r="52" spans="1:10" s="79" customFormat="1">
      <c r="A52" s="184" t="s">
        <v>124</v>
      </c>
      <c r="B52" s="185"/>
      <c r="C52" s="81">
        <v>2796</v>
      </c>
      <c r="D52" s="86"/>
      <c r="E52" s="120">
        <f t="shared" si="6"/>
        <v>0</v>
      </c>
      <c r="G52" s="76"/>
      <c r="H52" s="76"/>
      <c r="I52" s="76"/>
      <c r="J52" s="76"/>
    </row>
    <row r="53" spans="1:10" s="79" customFormat="1">
      <c r="A53" s="184" t="s">
        <v>125</v>
      </c>
      <c r="B53" s="185"/>
      <c r="C53" s="81">
        <v>682</v>
      </c>
      <c r="D53" s="86"/>
      <c r="E53" s="120">
        <f t="shared" si="6"/>
        <v>0</v>
      </c>
      <c r="G53" s="76"/>
      <c r="H53" s="76"/>
      <c r="I53" s="76"/>
      <c r="J53" s="76"/>
    </row>
    <row r="54" spans="1:10" s="79" customFormat="1" ht="24.75" customHeight="1">
      <c r="A54" s="189" t="s">
        <v>186</v>
      </c>
      <c r="B54" s="189"/>
      <c r="C54" s="155">
        <f>SUM(C47:C53)</f>
        <v>12568</v>
      </c>
      <c r="D54" s="190"/>
      <c r="E54" s="191"/>
      <c r="G54" s="76"/>
      <c r="H54" s="76"/>
      <c r="I54" s="76"/>
      <c r="J54" s="76"/>
    </row>
    <row r="55" spans="1:10" s="79" customFormat="1" ht="28.5" customHeight="1">
      <c r="A55" s="186" t="s">
        <v>131</v>
      </c>
      <c r="B55" s="187"/>
      <c r="C55" s="187"/>
      <c r="D55" s="188"/>
      <c r="E55" s="118">
        <f>SUM(E47:E53)</f>
        <v>0</v>
      </c>
      <c r="G55" s="76"/>
      <c r="H55" s="76"/>
      <c r="I55" s="76"/>
      <c r="J55" s="76"/>
    </row>
    <row r="56" spans="1:10" s="79" customFormat="1" ht="28.5" customHeight="1">
      <c r="A56" s="82"/>
      <c r="B56" s="82"/>
      <c r="C56" s="82"/>
      <c r="D56" s="82"/>
      <c r="E56" s="74"/>
      <c r="F56" s="76"/>
      <c r="G56" s="76"/>
      <c r="H56" s="76"/>
      <c r="I56" s="76"/>
      <c r="J56" s="76"/>
    </row>
    <row r="57" spans="1:10" s="79" customFormat="1" ht="28.5" customHeight="1">
      <c r="A57" s="172" t="s">
        <v>195</v>
      </c>
      <c r="B57" s="172"/>
      <c r="C57" s="172"/>
      <c r="D57" s="172"/>
      <c r="E57" s="172"/>
      <c r="F57" s="172"/>
      <c r="G57" s="172"/>
      <c r="H57" s="172"/>
      <c r="I57" s="76"/>
      <c r="J57" s="76"/>
    </row>
    <row r="58" spans="1:10" s="79" customFormat="1" ht="28.5" customHeight="1">
      <c r="A58" s="174" t="s">
        <v>118</v>
      </c>
      <c r="B58" s="175"/>
      <c r="C58" s="178" t="s">
        <v>188</v>
      </c>
      <c r="D58" s="180" t="s">
        <v>189</v>
      </c>
      <c r="E58" s="181"/>
      <c r="F58" s="180" t="s">
        <v>190</v>
      </c>
      <c r="G58" s="181"/>
      <c r="H58" s="171" t="s">
        <v>197</v>
      </c>
      <c r="I58" s="76"/>
      <c r="J58" s="76"/>
    </row>
    <row r="59" spans="1:10" s="79" customFormat="1" ht="36.75" customHeight="1">
      <c r="A59" s="176"/>
      <c r="B59" s="177"/>
      <c r="C59" s="179"/>
      <c r="D59" s="65" t="s">
        <v>191</v>
      </c>
      <c r="E59" s="65" t="s">
        <v>192</v>
      </c>
      <c r="F59" s="65" t="s">
        <v>193</v>
      </c>
      <c r="G59" s="65" t="s">
        <v>194</v>
      </c>
      <c r="H59" s="171"/>
      <c r="I59" s="76"/>
      <c r="J59" s="76"/>
    </row>
    <row r="60" spans="1:10" s="79" customFormat="1" ht="15.75" customHeight="1">
      <c r="A60" s="184" t="s">
        <v>119</v>
      </c>
      <c r="B60" s="185"/>
      <c r="C60" s="130">
        <f>+C47</f>
        <v>3499</v>
      </c>
      <c r="D60" s="120">
        <f>+G43</f>
        <v>0</v>
      </c>
      <c r="E60" s="70">
        <f>+D60*C60</f>
        <v>0</v>
      </c>
      <c r="F60" s="120">
        <f>+D47</f>
        <v>0</v>
      </c>
      <c r="G60" s="70">
        <f>+F60*C60</f>
        <v>0</v>
      </c>
      <c r="H60" s="70">
        <f>+G60+E60</f>
        <v>0</v>
      </c>
      <c r="I60" s="76"/>
      <c r="J60" s="76"/>
    </row>
    <row r="61" spans="1:10" s="79" customFormat="1" ht="15.75" customHeight="1">
      <c r="A61" s="125" t="s">
        <v>120</v>
      </c>
      <c r="B61" s="127"/>
      <c r="C61" s="130">
        <f t="shared" ref="C61:C66" si="7">+C48</f>
        <v>3126</v>
      </c>
      <c r="D61" s="120">
        <f>+G43</f>
        <v>0</v>
      </c>
      <c r="E61" s="70">
        <f t="shared" ref="E61:E66" si="8">+D61*C61</f>
        <v>0</v>
      </c>
      <c r="F61" s="120">
        <f t="shared" ref="F61:F66" si="9">+D48</f>
        <v>0</v>
      </c>
      <c r="G61" s="70">
        <f t="shared" ref="G61:G66" si="10">+F61*C61</f>
        <v>0</v>
      </c>
      <c r="H61" s="70">
        <f t="shared" ref="H61:H66" si="11">+G61+E61</f>
        <v>0</v>
      </c>
      <c r="I61" s="76"/>
      <c r="J61" s="76"/>
    </row>
    <row r="62" spans="1:10" s="79" customFormat="1" ht="15.75" customHeight="1">
      <c r="A62" s="125" t="s">
        <v>121</v>
      </c>
      <c r="B62" s="127"/>
      <c r="C62" s="130">
        <f t="shared" si="7"/>
        <v>1840</v>
      </c>
      <c r="D62" s="120">
        <f>+G43</f>
        <v>0</v>
      </c>
      <c r="E62" s="70">
        <f t="shared" si="8"/>
        <v>0</v>
      </c>
      <c r="F62" s="120">
        <f t="shared" si="9"/>
        <v>0</v>
      </c>
      <c r="G62" s="70">
        <f t="shared" si="10"/>
        <v>0</v>
      </c>
      <c r="H62" s="70">
        <f t="shared" si="11"/>
        <v>0</v>
      </c>
      <c r="I62" s="76"/>
      <c r="J62" s="76"/>
    </row>
    <row r="63" spans="1:10" s="79" customFormat="1" ht="15.75" customHeight="1">
      <c r="A63" s="125" t="s">
        <v>122</v>
      </c>
      <c r="B63" s="127"/>
      <c r="C63" s="130">
        <f t="shared" si="7"/>
        <v>24</v>
      </c>
      <c r="D63" s="120">
        <f>+G43</f>
        <v>0</v>
      </c>
      <c r="E63" s="70">
        <f t="shared" si="8"/>
        <v>0</v>
      </c>
      <c r="F63" s="120">
        <f t="shared" si="9"/>
        <v>0</v>
      </c>
      <c r="G63" s="70">
        <f t="shared" si="10"/>
        <v>0</v>
      </c>
      <c r="H63" s="70">
        <f t="shared" si="11"/>
        <v>0</v>
      </c>
      <c r="I63" s="61"/>
      <c r="J63" s="61"/>
    </row>
    <row r="64" spans="1:10" ht="15.75" customHeight="1">
      <c r="A64" s="125" t="s">
        <v>123</v>
      </c>
      <c r="B64" s="127"/>
      <c r="C64" s="130">
        <f t="shared" si="7"/>
        <v>601</v>
      </c>
      <c r="D64" s="120">
        <f>+G43</f>
        <v>0</v>
      </c>
      <c r="E64" s="70">
        <f t="shared" si="8"/>
        <v>0</v>
      </c>
      <c r="F64" s="120">
        <f t="shared" si="9"/>
        <v>0</v>
      </c>
      <c r="G64" s="70">
        <f t="shared" si="10"/>
        <v>0</v>
      </c>
      <c r="H64" s="70">
        <f t="shared" si="11"/>
        <v>0</v>
      </c>
    </row>
    <row r="65" spans="1:8" ht="15.75" customHeight="1">
      <c r="A65" s="125" t="s">
        <v>124</v>
      </c>
      <c r="B65" s="127"/>
      <c r="C65" s="130">
        <f t="shared" si="7"/>
        <v>2796</v>
      </c>
      <c r="D65" s="120">
        <f>+G43</f>
        <v>0</v>
      </c>
      <c r="E65" s="70">
        <f t="shared" si="8"/>
        <v>0</v>
      </c>
      <c r="F65" s="120">
        <f t="shared" si="9"/>
        <v>0</v>
      </c>
      <c r="G65" s="70">
        <f t="shared" si="10"/>
        <v>0</v>
      </c>
      <c r="H65" s="70">
        <f t="shared" si="11"/>
        <v>0</v>
      </c>
    </row>
    <row r="66" spans="1:8" ht="15.75" customHeight="1">
      <c r="A66" s="125" t="s">
        <v>125</v>
      </c>
      <c r="B66" s="127"/>
      <c r="C66" s="130">
        <f t="shared" si="7"/>
        <v>682</v>
      </c>
      <c r="D66" s="120">
        <f>+G43</f>
        <v>0</v>
      </c>
      <c r="E66" s="70">
        <f t="shared" si="8"/>
        <v>0</v>
      </c>
      <c r="F66" s="120">
        <f t="shared" si="9"/>
        <v>0</v>
      </c>
      <c r="G66" s="70">
        <f t="shared" si="10"/>
        <v>0</v>
      </c>
      <c r="H66" s="70">
        <f t="shared" si="11"/>
        <v>0</v>
      </c>
    </row>
    <row r="67" spans="1:8" ht="20.25" customHeight="1">
      <c r="A67" s="136" t="s">
        <v>196</v>
      </c>
      <c r="B67" s="136"/>
      <c r="C67" s="136"/>
      <c r="D67" s="140"/>
      <c r="E67" s="147">
        <f>SUM(E60:E66)</f>
        <v>0</v>
      </c>
      <c r="F67" s="140"/>
      <c r="G67" s="147">
        <f>SUM(G60:G66)</f>
        <v>0</v>
      </c>
      <c r="H67" s="118">
        <f>SUM(H60:H66)</f>
        <v>0</v>
      </c>
    </row>
    <row r="68" spans="1:8" ht="20.25" customHeight="1">
      <c r="A68" s="126"/>
      <c r="B68" s="126"/>
      <c r="C68" s="131"/>
      <c r="D68" s="132"/>
      <c r="E68" s="131"/>
      <c r="F68" s="132"/>
      <c r="G68" s="76"/>
    </row>
    <row r="69" spans="1:8" ht="20.25" customHeight="1">
      <c r="A69" s="126"/>
      <c r="B69" s="126"/>
    </row>
    <row r="70" spans="1:8" ht="47.25" customHeight="1">
      <c r="A70" s="206" t="s">
        <v>7</v>
      </c>
      <c r="B70" s="206"/>
      <c r="C70" s="206"/>
      <c r="D70" s="206"/>
      <c r="E70" s="206"/>
      <c r="F70" s="206"/>
      <c r="G70" s="206"/>
      <c r="H70" s="206"/>
    </row>
    <row r="71" spans="1:8" ht="30" customHeight="1">
      <c r="A71" s="205" t="s">
        <v>8</v>
      </c>
      <c r="B71" s="205"/>
      <c r="C71" s="205"/>
      <c r="D71" s="205"/>
      <c r="E71" s="205"/>
      <c r="F71" s="205"/>
      <c r="G71" s="205"/>
      <c r="H71" s="205"/>
    </row>
    <row r="72" spans="1:8" ht="30" customHeight="1">
      <c r="A72" s="205" t="s">
        <v>9</v>
      </c>
      <c r="B72" s="205"/>
      <c r="C72" s="205"/>
      <c r="D72" s="205"/>
      <c r="E72" s="205"/>
      <c r="F72" s="205"/>
      <c r="G72" s="205"/>
      <c r="H72" s="205"/>
    </row>
  </sheetData>
  <mergeCells count="41">
    <mergeCell ref="A15:H15"/>
    <mergeCell ref="A72:H72"/>
    <mergeCell ref="A70:H70"/>
    <mergeCell ref="A71:H71"/>
    <mergeCell ref="A50:B50"/>
    <mergeCell ref="A20:J20"/>
    <mergeCell ref="A46:B46"/>
    <mergeCell ref="A45:E45"/>
    <mergeCell ref="B21:C21"/>
    <mergeCell ref="B27:C27"/>
    <mergeCell ref="B35:C35"/>
    <mergeCell ref="A21:A42"/>
    <mergeCell ref="E8:F8"/>
    <mergeCell ref="E9:F9"/>
    <mergeCell ref="A1:J6"/>
    <mergeCell ref="A7:J7"/>
    <mergeCell ref="A8:D8"/>
    <mergeCell ref="A9:D9"/>
    <mergeCell ref="I8:J9"/>
    <mergeCell ref="A52:B52"/>
    <mergeCell ref="A55:D55"/>
    <mergeCell ref="A54:B54"/>
    <mergeCell ref="D54:E54"/>
    <mergeCell ref="A60:B60"/>
    <mergeCell ref="A53:B53"/>
    <mergeCell ref="H58:H59"/>
    <mergeCell ref="A57:H57"/>
    <mergeCell ref="A16:H16"/>
    <mergeCell ref="A43:F43"/>
    <mergeCell ref="A58:B59"/>
    <mergeCell ref="C58:C59"/>
    <mergeCell ref="D58:E58"/>
    <mergeCell ref="F58:G58"/>
    <mergeCell ref="B42:F42"/>
    <mergeCell ref="B26:F26"/>
    <mergeCell ref="B34:F34"/>
    <mergeCell ref="B38:F38"/>
    <mergeCell ref="A47:B47"/>
    <mergeCell ref="A48:B48"/>
    <mergeCell ref="A49:B49"/>
    <mergeCell ref="A51:B51"/>
  </mergeCells>
  <pageMargins left="0.15748031496062992" right="0.19685039370078741" top="0.3" bottom="0.36" header="0.31496062992125984" footer="0.31496062992125984"/>
  <pageSetup scale="72" orientation="portrait" r:id="rId1"/>
  <drawing r:id="rId2"/>
</worksheet>
</file>

<file path=xl/worksheets/sheet5.xml><?xml version="1.0" encoding="utf-8"?>
<worksheet xmlns="http://schemas.openxmlformats.org/spreadsheetml/2006/main" xmlns:r="http://schemas.openxmlformats.org/officeDocument/2006/relationships">
  <sheetPr>
    <pageSetUpPr fitToPage="1"/>
  </sheetPr>
  <dimension ref="A1:J72"/>
  <sheetViews>
    <sheetView showGridLines="0" zoomScale="80" zoomScaleNormal="80" workbookViewId="0">
      <selection activeCell="H19" sqref="H19"/>
    </sheetView>
  </sheetViews>
  <sheetFormatPr baseColWidth="10" defaultRowHeight="12.75"/>
  <cols>
    <col min="1" max="1" width="13.7109375" style="63" customWidth="1"/>
    <col min="2" max="2" width="8.140625" style="63" customWidth="1"/>
    <col min="3" max="3" width="24.28515625" style="63" customWidth="1"/>
    <col min="4" max="4" width="18.5703125" style="63" customWidth="1"/>
    <col min="5" max="5" width="20.28515625" style="63" customWidth="1"/>
    <col min="6" max="6" width="16.140625" style="63" customWidth="1"/>
    <col min="7" max="7" width="19.140625" style="63" customWidth="1"/>
    <col min="8" max="8" width="16.7109375" style="63" customWidth="1"/>
    <col min="9" max="9" width="15.5703125" style="63" customWidth="1"/>
    <col min="10" max="10" width="17.85546875" style="63" customWidth="1"/>
    <col min="11" max="16384" width="11.42578125" style="63"/>
  </cols>
  <sheetData>
    <row r="1" spans="1:10" s="56" customFormat="1" ht="15" customHeight="1">
      <c r="A1" s="159"/>
      <c r="B1" s="160"/>
      <c r="C1" s="160"/>
      <c r="D1" s="160"/>
      <c r="E1" s="160"/>
      <c r="F1" s="160"/>
      <c r="G1" s="160"/>
      <c r="H1" s="160"/>
      <c r="I1" s="160"/>
      <c r="J1" s="161"/>
    </row>
    <row r="2" spans="1:10" s="56" customFormat="1" ht="15.75" customHeight="1">
      <c r="A2" s="162"/>
      <c r="B2" s="163"/>
      <c r="C2" s="163"/>
      <c r="D2" s="163"/>
      <c r="E2" s="163"/>
      <c r="F2" s="163"/>
      <c r="G2" s="163"/>
      <c r="H2" s="163"/>
      <c r="I2" s="163"/>
      <c r="J2" s="164"/>
    </row>
    <row r="3" spans="1:10" s="56" customFormat="1" ht="15.75" customHeight="1">
      <c r="A3" s="162"/>
      <c r="B3" s="163"/>
      <c r="C3" s="163"/>
      <c r="D3" s="163"/>
      <c r="E3" s="163"/>
      <c r="F3" s="163"/>
      <c r="G3" s="163"/>
      <c r="H3" s="163"/>
      <c r="I3" s="163"/>
      <c r="J3" s="164"/>
    </row>
    <row r="4" spans="1:10" s="56" customFormat="1" ht="15.75" customHeight="1">
      <c r="A4" s="162"/>
      <c r="B4" s="163"/>
      <c r="C4" s="163"/>
      <c r="D4" s="163"/>
      <c r="E4" s="163"/>
      <c r="F4" s="163"/>
      <c r="G4" s="163"/>
      <c r="H4" s="163"/>
      <c r="I4" s="163"/>
      <c r="J4" s="164"/>
    </row>
    <row r="5" spans="1:10" s="56" customFormat="1" ht="15.75" customHeight="1">
      <c r="A5" s="162"/>
      <c r="B5" s="163"/>
      <c r="C5" s="163"/>
      <c r="D5" s="163"/>
      <c r="E5" s="163"/>
      <c r="F5" s="163"/>
      <c r="G5" s="163"/>
      <c r="H5" s="163"/>
      <c r="I5" s="163"/>
      <c r="J5" s="164"/>
    </row>
    <row r="6" spans="1:10" s="56" customFormat="1" ht="13.5" customHeight="1">
      <c r="A6" s="165"/>
      <c r="B6" s="166"/>
      <c r="C6" s="166"/>
      <c r="D6" s="166"/>
      <c r="E6" s="166"/>
      <c r="F6" s="166"/>
      <c r="G6" s="166"/>
      <c r="H6" s="166"/>
      <c r="I6" s="166"/>
      <c r="J6" s="167"/>
    </row>
    <row r="7" spans="1:10" s="56" customFormat="1" ht="33.75" customHeight="1">
      <c r="A7" s="196" t="s">
        <v>41</v>
      </c>
      <c r="B7" s="197"/>
      <c r="C7" s="197"/>
      <c r="D7" s="197"/>
      <c r="E7" s="197"/>
      <c r="F7" s="197"/>
      <c r="G7" s="197"/>
      <c r="H7" s="197"/>
      <c r="I7" s="197"/>
      <c r="J7" s="198"/>
    </row>
    <row r="8" spans="1:10" s="56" customFormat="1" ht="24" customHeight="1">
      <c r="A8" s="199" t="s">
        <v>0</v>
      </c>
      <c r="B8" s="200"/>
      <c r="C8" s="200"/>
      <c r="D8" s="201"/>
      <c r="E8" s="192" t="s">
        <v>1</v>
      </c>
      <c r="F8" s="193"/>
      <c r="G8" s="94" t="s">
        <v>2</v>
      </c>
      <c r="H8" s="95"/>
      <c r="I8" s="203" t="s">
        <v>3</v>
      </c>
      <c r="J8" s="204"/>
    </row>
    <row r="9" spans="1:10" s="56" customFormat="1" ht="22.5" customHeight="1">
      <c r="A9" s="194" t="s">
        <v>4</v>
      </c>
      <c r="B9" s="202"/>
      <c r="C9" s="202"/>
      <c r="D9" s="195"/>
      <c r="E9" s="194" t="s">
        <v>5</v>
      </c>
      <c r="F9" s="195"/>
      <c r="G9" s="57" t="s">
        <v>6</v>
      </c>
      <c r="H9" s="58"/>
      <c r="I9" s="192"/>
      <c r="J9" s="193"/>
    </row>
    <row r="10" spans="1:10" s="61" customFormat="1" ht="15.75" customHeight="1">
      <c r="A10" s="59"/>
      <c r="B10" s="59"/>
      <c r="C10" s="59"/>
      <c r="D10" s="59"/>
      <c r="E10" s="59"/>
      <c r="F10" s="59"/>
      <c r="G10" s="59"/>
      <c r="H10" s="60"/>
    </row>
    <row r="11" spans="1:10" s="56" customFormat="1" ht="14.25" customHeight="1">
      <c r="A11" s="62" t="s">
        <v>126</v>
      </c>
      <c r="B11" s="62"/>
      <c r="C11" s="62"/>
    </row>
    <row r="12" spans="1:10" s="56" customFormat="1" ht="14.25" customHeight="1">
      <c r="A12" s="62" t="s">
        <v>127</v>
      </c>
      <c r="B12" s="62"/>
      <c r="C12" s="62"/>
    </row>
    <row r="13" spans="1:10" ht="14.25" customHeight="1">
      <c r="A13" s="63" t="s">
        <v>128</v>
      </c>
    </row>
    <row r="14" spans="1:10" ht="21.75" customHeight="1">
      <c r="A14" s="93" t="s">
        <v>132</v>
      </c>
      <c r="B14" s="93"/>
      <c r="C14" s="93"/>
      <c r="D14" s="93"/>
      <c r="E14" s="93"/>
      <c r="F14" s="93"/>
      <c r="G14" s="93"/>
      <c r="H14" s="93"/>
    </row>
    <row r="15" spans="1:10" ht="24.75" customHeight="1">
      <c r="A15" s="173" t="s">
        <v>129</v>
      </c>
      <c r="B15" s="173"/>
      <c r="C15" s="173"/>
      <c r="D15" s="173"/>
      <c r="E15" s="173"/>
      <c r="F15" s="173"/>
      <c r="G15" s="173"/>
      <c r="H15" s="173"/>
    </row>
    <row r="16" spans="1:10" ht="15.75" customHeight="1">
      <c r="A16" s="216" t="s">
        <v>202</v>
      </c>
      <c r="B16" s="173"/>
      <c r="C16" s="173"/>
      <c r="D16" s="173"/>
      <c r="E16" s="173"/>
      <c r="F16" s="173"/>
      <c r="G16" s="173"/>
      <c r="H16" s="173"/>
    </row>
    <row r="17" spans="1:10" ht="24.75" customHeight="1">
      <c r="A17" s="89"/>
      <c r="B17" s="89"/>
      <c r="C17" s="89"/>
      <c r="D17" s="89"/>
      <c r="E17" s="89"/>
      <c r="F17" s="89"/>
      <c r="G17" s="89"/>
      <c r="H17" s="89"/>
    </row>
    <row r="18" spans="1:10" ht="18">
      <c r="A18" s="354"/>
      <c r="B18" s="354"/>
      <c r="C18" s="64"/>
      <c r="D18" s="64"/>
      <c r="E18" s="348" t="s">
        <v>200</v>
      </c>
      <c r="F18" s="349">
        <v>2</v>
      </c>
      <c r="G18" s="64"/>
      <c r="H18" s="64"/>
    </row>
    <row r="19" spans="1:10" ht="20.25">
      <c r="A19" s="352"/>
      <c r="B19" s="353"/>
      <c r="C19" s="89"/>
      <c r="D19" s="89"/>
      <c r="E19" s="89"/>
      <c r="F19" s="89"/>
      <c r="G19" s="89"/>
      <c r="H19" s="89"/>
    </row>
    <row r="20" spans="1:10" ht="28.5" customHeight="1">
      <c r="A20" s="207" t="s">
        <v>224</v>
      </c>
      <c r="B20" s="208"/>
      <c r="C20" s="208"/>
      <c r="D20" s="208"/>
      <c r="E20" s="208"/>
      <c r="F20" s="208"/>
      <c r="G20" s="208"/>
      <c r="H20" s="208"/>
      <c r="I20" s="208"/>
      <c r="J20" s="209"/>
    </row>
    <row r="21" spans="1:10" ht="39" customHeight="1">
      <c r="A21" s="210" t="s">
        <v>100</v>
      </c>
      <c r="B21" s="186" t="s">
        <v>101</v>
      </c>
      <c r="C21" s="188"/>
      <c r="D21" s="113" t="s">
        <v>116</v>
      </c>
      <c r="E21" s="113" t="s">
        <v>35</v>
      </c>
      <c r="F21" s="113" t="s">
        <v>36</v>
      </c>
      <c r="G21" s="113" t="s">
        <v>37</v>
      </c>
      <c r="H21" s="113" t="s">
        <v>38</v>
      </c>
      <c r="I21" s="113" t="s">
        <v>39</v>
      </c>
      <c r="J21" s="113" t="s">
        <v>40</v>
      </c>
    </row>
    <row r="22" spans="1:10" ht="25.5" customHeight="1">
      <c r="A22" s="211"/>
      <c r="B22" s="65">
        <v>1</v>
      </c>
      <c r="C22" s="85" t="s">
        <v>102</v>
      </c>
      <c r="D22" s="66">
        <v>12904</v>
      </c>
      <c r="E22" s="67"/>
      <c r="F22" s="68">
        <f>+ROUND(E22*0.16,0)</f>
        <v>0</v>
      </c>
      <c r="G22" s="68">
        <f>+ROUND(E22+F22,0)</f>
        <v>0</v>
      </c>
      <c r="H22" s="68">
        <f>ROUND(E22*D22,0)</f>
        <v>0</v>
      </c>
      <c r="I22" s="69">
        <f>ROUND(H22*0.16,0)</f>
        <v>0</v>
      </c>
      <c r="J22" s="70">
        <f>+I22+H22</f>
        <v>0</v>
      </c>
    </row>
    <row r="23" spans="1:10" ht="25.5" customHeight="1">
      <c r="A23" s="211"/>
      <c r="B23" s="65">
        <v>2</v>
      </c>
      <c r="C23" s="85" t="s">
        <v>103</v>
      </c>
      <c r="D23" s="66">
        <v>12904</v>
      </c>
      <c r="E23" s="67"/>
      <c r="F23" s="68">
        <f t="shared" ref="F23:F41" si="0">+ROUND(E23*0.16,0)</f>
        <v>0</v>
      </c>
      <c r="G23" s="68">
        <f t="shared" ref="G23:G41" si="1">+ROUND(E23+F23,0)</f>
        <v>0</v>
      </c>
      <c r="H23" s="68">
        <f t="shared" ref="H23:H41" si="2">ROUND(E23*D23,0)</f>
        <v>0</v>
      </c>
      <c r="I23" s="69">
        <f t="shared" ref="I23:I41" si="3">ROUND(H23*0.16,0)</f>
        <v>0</v>
      </c>
      <c r="J23" s="70">
        <f t="shared" ref="J23:J41" si="4">+I23+H23</f>
        <v>0</v>
      </c>
    </row>
    <row r="24" spans="1:10" ht="25.5" customHeight="1">
      <c r="A24" s="211"/>
      <c r="B24" s="65">
        <v>3</v>
      </c>
      <c r="C24" s="85" t="s">
        <v>104</v>
      </c>
      <c r="D24" s="66">
        <v>12904</v>
      </c>
      <c r="E24" s="67"/>
      <c r="F24" s="68">
        <f t="shared" si="0"/>
        <v>0</v>
      </c>
      <c r="G24" s="68">
        <f t="shared" si="1"/>
        <v>0</v>
      </c>
      <c r="H24" s="68">
        <f t="shared" si="2"/>
        <v>0</v>
      </c>
      <c r="I24" s="69">
        <f t="shared" si="3"/>
        <v>0</v>
      </c>
      <c r="J24" s="70">
        <f t="shared" si="4"/>
        <v>0</v>
      </c>
    </row>
    <row r="25" spans="1:10" ht="25.5" customHeight="1">
      <c r="A25" s="211"/>
      <c r="B25" s="65">
        <v>4</v>
      </c>
      <c r="C25" s="85" t="s">
        <v>105</v>
      </c>
      <c r="D25" s="66">
        <v>12904</v>
      </c>
      <c r="E25" s="67"/>
      <c r="F25" s="68">
        <f t="shared" si="0"/>
        <v>0</v>
      </c>
      <c r="G25" s="68">
        <f t="shared" si="1"/>
        <v>0</v>
      </c>
      <c r="H25" s="68">
        <f t="shared" si="2"/>
        <v>0</v>
      </c>
      <c r="I25" s="69">
        <f t="shared" si="3"/>
        <v>0</v>
      </c>
      <c r="J25" s="70">
        <f t="shared" si="4"/>
        <v>0</v>
      </c>
    </row>
    <row r="26" spans="1:10" ht="25.5" customHeight="1">
      <c r="A26" s="211"/>
      <c r="B26" s="180" t="s">
        <v>179</v>
      </c>
      <c r="C26" s="183"/>
      <c r="D26" s="183"/>
      <c r="E26" s="183"/>
      <c r="F26" s="183"/>
      <c r="G26" s="121">
        <f>SUM(G22:G25)</f>
        <v>0</v>
      </c>
      <c r="H26" s="114">
        <f>SUM(H22:H25)</f>
        <v>0</v>
      </c>
      <c r="I26" s="114">
        <f>SUM(I22:I25)</f>
        <v>0</v>
      </c>
      <c r="J26" s="115">
        <f>SUM(J22:J25)</f>
        <v>0</v>
      </c>
    </row>
    <row r="27" spans="1:10" ht="39.75" customHeight="1">
      <c r="A27" s="211"/>
      <c r="B27" s="186" t="s">
        <v>106</v>
      </c>
      <c r="C27" s="188"/>
      <c r="D27" s="113" t="s">
        <v>116</v>
      </c>
      <c r="E27" s="113" t="s">
        <v>35</v>
      </c>
      <c r="F27" s="113" t="s">
        <v>36</v>
      </c>
      <c r="G27" s="113" t="s">
        <v>37</v>
      </c>
      <c r="H27" s="113" t="s">
        <v>38</v>
      </c>
      <c r="I27" s="113" t="s">
        <v>39</v>
      </c>
      <c r="J27" s="113" t="s">
        <v>40</v>
      </c>
    </row>
    <row r="28" spans="1:10" ht="25.5" customHeight="1">
      <c r="A28" s="211"/>
      <c r="B28" s="88">
        <v>5</v>
      </c>
      <c r="C28" s="85" t="s">
        <v>107</v>
      </c>
      <c r="D28" s="66">
        <v>12904</v>
      </c>
      <c r="E28" s="67"/>
      <c r="F28" s="68">
        <f t="shared" si="0"/>
        <v>0</v>
      </c>
      <c r="G28" s="68">
        <f t="shared" si="1"/>
        <v>0</v>
      </c>
      <c r="H28" s="68">
        <f t="shared" si="2"/>
        <v>0</v>
      </c>
      <c r="I28" s="69">
        <f t="shared" si="3"/>
        <v>0</v>
      </c>
      <c r="J28" s="70">
        <f t="shared" si="4"/>
        <v>0</v>
      </c>
    </row>
    <row r="29" spans="1:10" ht="25.5" customHeight="1">
      <c r="A29" s="211"/>
      <c r="B29" s="88">
        <v>6</v>
      </c>
      <c r="C29" s="85" t="s">
        <v>108</v>
      </c>
      <c r="D29" s="66">
        <v>12904</v>
      </c>
      <c r="E29" s="67"/>
      <c r="F29" s="68">
        <f t="shared" si="0"/>
        <v>0</v>
      </c>
      <c r="G29" s="68">
        <f t="shared" si="1"/>
        <v>0</v>
      </c>
      <c r="H29" s="68">
        <f t="shared" si="2"/>
        <v>0</v>
      </c>
      <c r="I29" s="69">
        <f t="shared" si="3"/>
        <v>0</v>
      </c>
      <c r="J29" s="70">
        <f t="shared" si="4"/>
        <v>0</v>
      </c>
    </row>
    <row r="30" spans="1:10" ht="25.5" customHeight="1">
      <c r="A30" s="211"/>
      <c r="B30" s="88">
        <v>7</v>
      </c>
      <c r="C30" s="85" t="s">
        <v>109</v>
      </c>
      <c r="D30" s="66">
        <v>12904</v>
      </c>
      <c r="E30" s="67"/>
      <c r="F30" s="68">
        <f t="shared" si="0"/>
        <v>0</v>
      </c>
      <c r="G30" s="68">
        <f t="shared" si="1"/>
        <v>0</v>
      </c>
      <c r="H30" s="68">
        <f t="shared" si="2"/>
        <v>0</v>
      </c>
      <c r="I30" s="69">
        <f t="shared" si="3"/>
        <v>0</v>
      </c>
      <c r="J30" s="70">
        <f t="shared" si="4"/>
        <v>0</v>
      </c>
    </row>
    <row r="31" spans="1:10" ht="25.5" customHeight="1">
      <c r="A31" s="211"/>
      <c r="B31" s="88">
        <v>8</v>
      </c>
      <c r="C31" s="85" t="s">
        <v>110</v>
      </c>
      <c r="D31" s="66">
        <v>12904</v>
      </c>
      <c r="E31" s="67"/>
      <c r="F31" s="68">
        <f t="shared" si="0"/>
        <v>0</v>
      </c>
      <c r="G31" s="68">
        <f t="shared" si="1"/>
        <v>0</v>
      </c>
      <c r="H31" s="68">
        <f t="shared" si="2"/>
        <v>0</v>
      </c>
      <c r="I31" s="69">
        <f t="shared" si="3"/>
        <v>0</v>
      </c>
      <c r="J31" s="70">
        <f t="shared" si="4"/>
        <v>0</v>
      </c>
    </row>
    <row r="32" spans="1:10" ht="25.5" customHeight="1">
      <c r="A32" s="211"/>
      <c r="B32" s="88">
        <v>9</v>
      </c>
      <c r="C32" s="85" t="s">
        <v>111</v>
      </c>
      <c r="D32" s="66">
        <v>12904</v>
      </c>
      <c r="E32" s="67"/>
      <c r="F32" s="68">
        <f t="shared" si="0"/>
        <v>0</v>
      </c>
      <c r="G32" s="68">
        <f t="shared" si="1"/>
        <v>0</v>
      </c>
      <c r="H32" s="68">
        <f t="shared" si="2"/>
        <v>0</v>
      </c>
      <c r="I32" s="69">
        <f t="shared" si="3"/>
        <v>0</v>
      </c>
      <c r="J32" s="70">
        <f t="shared" si="4"/>
        <v>0</v>
      </c>
    </row>
    <row r="33" spans="1:10" ht="25.5" customHeight="1">
      <c r="A33" s="211"/>
      <c r="B33" s="88">
        <v>10</v>
      </c>
      <c r="C33" s="85" t="s">
        <v>112</v>
      </c>
      <c r="D33" s="66">
        <v>12904</v>
      </c>
      <c r="E33" s="67"/>
      <c r="F33" s="68">
        <f t="shared" si="0"/>
        <v>0</v>
      </c>
      <c r="G33" s="68">
        <f t="shared" si="1"/>
        <v>0</v>
      </c>
      <c r="H33" s="68">
        <f t="shared" si="2"/>
        <v>0</v>
      </c>
      <c r="I33" s="69">
        <f t="shared" si="3"/>
        <v>0</v>
      </c>
      <c r="J33" s="70">
        <f t="shared" si="4"/>
        <v>0</v>
      </c>
    </row>
    <row r="34" spans="1:10" ht="25.5" customHeight="1">
      <c r="A34" s="211"/>
      <c r="B34" s="171" t="s">
        <v>180</v>
      </c>
      <c r="C34" s="171"/>
      <c r="D34" s="171"/>
      <c r="E34" s="171"/>
      <c r="F34" s="171"/>
      <c r="G34" s="128">
        <f>SUM(G28:G33)</f>
        <v>0</v>
      </c>
      <c r="H34" s="114">
        <f>SUM(H28:H33)</f>
        <v>0</v>
      </c>
      <c r="I34" s="114">
        <f>SUM(I28:I33)</f>
        <v>0</v>
      </c>
      <c r="J34" s="115">
        <f>SUM(J28:J33)</f>
        <v>0</v>
      </c>
    </row>
    <row r="35" spans="1:10" ht="39.75" customHeight="1">
      <c r="A35" s="211"/>
      <c r="B35" s="186" t="s">
        <v>178</v>
      </c>
      <c r="C35" s="188"/>
      <c r="D35" s="113" t="s">
        <v>116</v>
      </c>
      <c r="E35" s="113" t="s">
        <v>35</v>
      </c>
      <c r="F35" s="113" t="s">
        <v>36</v>
      </c>
      <c r="G35" s="113" t="s">
        <v>37</v>
      </c>
      <c r="H35" s="113" t="s">
        <v>38</v>
      </c>
      <c r="I35" s="113" t="s">
        <v>39</v>
      </c>
      <c r="J35" s="113" t="s">
        <v>40</v>
      </c>
    </row>
    <row r="36" spans="1:10" ht="25.5" customHeight="1">
      <c r="A36" s="211"/>
      <c r="B36" s="88">
        <v>11</v>
      </c>
      <c r="C36" s="85" t="s">
        <v>113</v>
      </c>
      <c r="D36" s="66">
        <v>12904</v>
      </c>
      <c r="E36" s="67"/>
      <c r="F36" s="68">
        <f t="shared" si="0"/>
        <v>0</v>
      </c>
      <c r="G36" s="68">
        <f t="shared" si="1"/>
        <v>0</v>
      </c>
      <c r="H36" s="68">
        <f t="shared" si="2"/>
        <v>0</v>
      </c>
      <c r="I36" s="69">
        <f t="shared" si="3"/>
        <v>0</v>
      </c>
      <c r="J36" s="70">
        <f t="shared" si="4"/>
        <v>0</v>
      </c>
    </row>
    <row r="37" spans="1:10" ht="25.5" customHeight="1">
      <c r="A37" s="211"/>
      <c r="B37" s="88">
        <v>12</v>
      </c>
      <c r="C37" s="85" t="s">
        <v>114</v>
      </c>
      <c r="D37" s="66">
        <v>12904</v>
      </c>
      <c r="E37" s="67"/>
      <c r="F37" s="68">
        <f t="shared" si="0"/>
        <v>0</v>
      </c>
      <c r="G37" s="68">
        <f t="shared" si="1"/>
        <v>0</v>
      </c>
      <c r="H37" s="68">
        <f t="shared" si="2"/>
        <v>0</v>
      </c>
      <c r="I37" s="69">
        <f t="shared" si="3"/>
        <v>0</v>
      </c>
      <c r="J37" s="70">
        <f t="shared" si="4"/>
        <v>0</v>
      </c>
    </row>
    <row r="38" spans="1:10" ht="25.5" customHeight="1">
      <c r="A38" s="211"/>
      <c r="B38" s="182" t="s">
        <v>181</v>
      </c>
      <c r="C38" s="182"/>
      <c r="D38" s="182"/>
      <c r="E38" s="182"/>
      <c r="F38" s="182"/>
      <c r="G38" s="129">
        <f>SUM(G36:G37)</f>
        <v>0</v>
      </c>
      <c r="H38" s="114">
        <f>SUM(H36:H37)</f>
        <v>0</v>
      </c>
      <c r="I38" s="114">
        <f>SUM(I36:I37)</f>
        <v>0</v>
      </c>
      <c r="J38" s="115">
        <f>SUM(J36:J37)</f>
        <v>0</v>
      </c>
    </row>
    <row r="39" spans="1:10" ht="20.25" customHeight="1">
      <c r="A39" s="211"/>
      <c r="B39" s="117">
        <v>13</v>
      </c>
      <c r="C39" s="116" t="s">
        <v>98</v>
      </c>
      <c r="D39" s="66">
        <v>12904</v>
      </c>
      <c r="E39" s="67"/>
      <c r="F39" s="68">
        <f t="shared" si="0"/>
        <v>0</v>
      </c>
      <c r="G39" s="68">
        <f t="shared" si="1"/>
        <v>0</v>
      </c>
      <c r="H39" s="68">
        <f t="shared" si="2"/>
        <v>0</v>
      </c>
      <c r="I39" s="69">
        <f t="shared" si="3"/>
        <v>0</v>
      </c>
      <c r="J39" s="70">
        <f t="shared" si="4"/>
        <v>0</v>
      </c>
    </row>
    <row r="40" spans="1:10" ht="20.25" customHeight="1">
      <c r="A40" s="211"/>
      <c r="B40" s="117">
        <v>14</v>
      </c>
      <c r="C40" s="116" t="s">
        <v>115</v>
      </c>
      <c r="D40" s="66">
        <v>12904</v>
      </c>
      <c r="E40" s="67"/>
      <c r="F40" s="68">
        <f t="shared" si="0"/>
        <v>0</v>
      </c>
      <c r="G40" s="68">
        <f t="shared" si="1"/>
        <v>0</v>
      </c>
      <c r="H40" s="68">
        <f t="shared" si="2"/>
        <v>0</v>
      </c>
      <c r="I40" s="69">
        <f t="shared" si="3"/>
        <v>0</v>
      </c>
      <c r="J40" s="70">
        <f t="shared" si="4"/>
        <v>0</v>
      </c>
    </row>
    <row r="41" spans="1:10" ht="20.25" customHeight="1">
      <c r="A41" s="211"/>
      <c r="B41" s="117">
        <v>15</v>
      </c>
      <c r="C41" s="116" t="s">
        <v>99</v>
      </c>
      <c r="D41" s="66">
        <v>12904</v>
      </c>
      <c r="E41" s="67"/>
      <c r="F41" s="68">
        <f t="shared" si="0"/>
        <v>0</v>
      </c>
      <c r="G41" s="68">
        <f t="shared" si="1"/>
        <v>0</v>
      </c>
      <c r="H41" s="68">
        <f t="shared" si="2"/>
        <v>0</v>
      </c>
      <c r="I41" s="69">
        <f t="shared" si="3"/>
        <v>0</v>
      </c>
      <c r="J41" s="70">
        <f t="shared" si="4"/>
        <v>0</v>
      </c>
    </row>
    <row r="42" spans="1:10" ht="20.25" customHeight="1">
      <c r="A42" s="212"/>
      <c r="B42" s="182" t="s">
        <v>182</v>
      </c>
      <c r="C42" s="182"/>
      <c r="D42" s="182"/>
      <c r="E42" s="182"/>
      <c r="F42" s="182"/>
      <c r="G42" s="114">
        <f>SUM(G39:G41)</f>
        <v>0</v>
      </c>
      <c r="H42" s="114">
        <f>SUM(H39:H41)</f>
        <v>0</v>
      </c>
      <c r="I42" s="114">
        <f>SUM(I39:I41)</f>
        <v>0</v>
      </c>
      <c r="J42" s="115">
        <f>SUM(J39:J41)</f>
        <v>0</v>
      </c>
    </row>
    <row r="43" spans="1:10" s="79" customFormat="1" ht="20.25" customHeight="1">
      <c r="A43" s="172" t="s">
        <v>223</v>
      </c>
      <c r="B43" s="172"/>
      <c r="C43" s="172"/>
      <c r="D43" s="172"/>
      <c r="E43" s="172"/>
      <c r="F43" s="172"/>
      <c r="G43" s="118">
        <f>SUM(G26,G34,G38,G42)</f>
        <v>0</v>
      </c>
      <c r="H43" s="118">
        <f t="shared" ref="H43:I43" si="5">SUM(H26,H34,H38,H42)</f>
        <v>0</v>
      </c>
      <c r="I43" s="118">
        <f t="shared" si="5"/>
        <v>0</v>
      </c>
      <c r="J43" s="118">
        <f>SUM(J26,J34,J38,J42)</f>
        <v>0</v>
      </c>
    </row>
    <row r="44" spans="1:10" ht="31.5" customHeight="1">
      <c r="A44" s="72"/>
      <c r="B44" s="72"/>
      <c r="C44" s="72"/>
      <c r="D44" s="73"/>
      <c r="E44" s="74"/>
      <c r="F44" s="75"/>
      <c r="G44" s="75"/>
      <c r="H44" s="75"/>
      <c r="I44" s="76"/>
      <c r="J44" s="76"/>
    </row>
    <row r="45" spans="1:10" s="79" customFormat="1" ht="28.5" customHeight="1">
      <c r="A45" s="172" t="s">
        <v>133</v>
      </c>
      <c r="B45" s="172"/>
      <c r="C45" s="172"/>
      <c r="D45" s="172"/>
      <c r="E45" s="172"/>
      <c r="F45" s="78"/>
      <c r="G45" s="78"/>
      <c r="H45" s="78"/>
      <c r="I45" s="61"/>
      <c r="J45" s="61"/>
    </row>
    <row r="46" spans="1:10" s="79" customFormat="1" ht="40.5" customHeight="1">
      <c r="A46" s="182" t="s">
        <v>118</v>
      </c>
      <c r="B46" s="182"/>
      <c r="C46" s="88" t="s">
        <v>116</v>
      </c>
      <c r="D46" s="65" t="s">
        <v>187</v>
      </c>
      <c r="E46" s="65" t="s">
        <v>185</v>
      </c>
      <c r="F46" s="77"/>
      <c r="G46" s="77"/>
      <c r="H46" s="77"/>
      <c r="I46" s="77"/>
      <c r="J46" s="77"/>
    </row>
    <row r="47" spans="1:10" s="79" customFormat="1" ht="13.5" customHeight="1">
      <c r="A47" s="184" t="s">
        <v>135</v>
      </c>
      <c r="B47" s="185"/>
      <c r="C47" s="81">
        <v>386</v>
      </c>
      <c r="D47" s="86"/>
      <c r="E47" s="120">
        <f>D47*C47</f>
        <v>0</v>
      </c>
      <c r="F47" s="61"/>
      <c r="G47" s="75"/>
      <c r="H47" s="75"/>
      <c r="I47" s="76"/>
      <c r="J47" s="76"/>
    </row>
    <row r="48" spans="1:10" s="79" customFormat="1" ht="13.5" customHeight="1">
      <c r="A48" s="184" t="s">
        <v>136</v>
      </c>
      <c r="B48" s="185"/>
      <c r="C48" s="81">
        <v>3173</v>
      </c>
      <c r="D48" s="86"/>
      <c r="E48" s="120">
        <f t="shared" ref="E48:E52" si="6">D48*C48</f>
        <v>0</v>
      </c>
      <c r="F48" s="61"/>
      <c r="G48" s="75"/>
      <c r="H48" s="75"/>
      <c r="I48" s="76"/>
      <c r="J48" s="76"/>
    </row>
    <row r="49" spans="1:10" s="79" customFormat="1" ht="13.5" customHeight="1">
      <c r="A49" s="184" t="s">
        <v>137</v>
      </c>
      <c r="B49" s="185"/>
      <c r="C49" s="81">
        <v>1862</v>
      </c>
      <c r="D49" s="86"/>
      <c r="E49" s="120">
        <f t="shared" si="6"/>
        <v>0</v>
      </c>
      <c r="F49" s="61"/>
      <c r="G49" s="76"/>
      <c r="H49" s="76"/>
      <c r="I49" s="76"/>
      <c r="J49" s="76"/>
    </row>
    <row r="50" spans="1:10" s="79" customFormat="1" ht="13.5" customHeight="1">
      <c r="A50" s="184" t="s">
        <v>138</v>
      </c>
      <c r="B50" s="185"/>
      <c r="C50" s="81">
        <v>3138</v>
      </c>
      <c r="D50" s="86"/>
      <c r="E50" s="120">
        <f t="shared" si="6"/>
        <v>0</v>
      </c>
      <c r="F50" s="61"/>
      <c r="G50" s="76"/>
      <c r="H50" s="76"/>
      <c r="I50" s="76"/>
      <c r="J50" s="76"/>
    </row>
    <row r="51" spans="1:10" s="79" customFormat="1" ht="13.5" customHeight="1">
      <c r="A51" s="184" t="s">
        <v>139</v>
      </c>
      <c r="B51" s="185"/>
      <c r="C51" s="81">
        <v>34</v>
      </c>
      <c r="D51" s="86"/>
      <c r="E51" s="120">
        <f t="shared" si="6"/>
        <v>0</v>
      </c>
      <c r="F51" s="61"/>
      <c r="G51" s="76"/>
      <c r="H51" s="76"/>
      <c r="I51" s="76"/>
      <c r="J51" s="76"/>
    </row>
    <row r="52" spans="1:10" s="79" customFormat="1" ht="13.5" customHeight="1">
      <c r="A52" s="184" t="s">
        <v>140</v>
      </c>
      <c r="B52" s="185"/>
      <c r="C52" s="81">
        <v>4311</v>
      </c>
      <c r="D52" s="86"/>
      <c r="E52" s="120">
        <f t="shared" si="6"/>
        <v>0</v>
      </c>
      <c r="F52" s="61"/>
      <c r="G52" s="76"/>
      <c r="H52" s="76"/>
      <c r="I52" s="76"/>
      <c r="J52" s="76"/>
    </row>
    <row r="53" spans="1:10" ht="31.5" customHeight="1">
      <c r="A53" s="217" t="s">
        <v>170</v>
      </c>
      <c r="B53" s="218"/>
      <c r="C53" s="138">
        <f>SUM(C47:C52)</f>
        <v>12904</v>
      </c>
      <c r="D53" s="219"/>
      <c r="E53" s="220"/>
      <c r="F53" s="83"/>
      <c r="G53" s="84"/>
      <c r="H53" s="84"/>
    </row>
    <row r="54" spans="1:10" s="79" customFormat="1" ht="29.25" customHeight="1">
      <c r="A54" s="213" t="s">
        <v>166</v>
      </c>
      <c r="B54" s="214"/>
      <c r="C54" s="214"/>
      <c r="D54" s="215"/>
      <c r="E54" s="104">
        <f>SUM(E47:E52)</f>
        <v>0</v>
      </c>
      <c r="F54" s="83"/>
      <c r="G54" s="84"/>
      <c r="H54" s="84"/>
    </row>
    <row r="55" spans="1:10" s="79" customFormat="1" ht="29.25" customHeight="1">
      <c r="A55" s="139"/>
      <c r="B55" s="139"/>
      <c r="C55" s="139"/>
      <c r="D55" s="139"/>
      <c r="E55" s="101"/>
      <c r="F55" s="83"/>
      <c r="G55" s="84"/>
      <c r="H55" s="84"/>
    </row>
    <row r="56" spans="1:10" s="79" customFormat="1">
      <c r="A56" s="96"/>
      <c r="B56" s="96"/>
      <c r="C56" s="97"/>
      <c r="D56" s="98"/>
      <c r="E56" s="74"/>
      <c r="F56" s="83"/>
      <c r="G56" s="84"/>
      <c r="H56" s="84"/>
    </row>
    <row r="57" spans="1:10" s="79" customFormat="1" ht="30" customHeight="1">
      <c r="A57" s="172" t="s">
        <v>195</v>
      </c>
      <c r="B57" s="172"/>
      <c r="C57" s="172"/>
      <c r="D57" s="172"/>
      <c r="E57" s="172"/>
      <c r="F57" s="172"/>
      <c r="G57" s="172"/>
      <c r="H57" s="172"/>
    </row>
    <row r="58" spans="1:10" s="79" customFormat="1" ht="30" customHeight="1">
      <c r="A58" s="174" t="s">
        <v>118</v>
      </c>
      <c r="B58" s="175"/>
      <c r="C58" s="178" t="s">
        <v>188</v>
      </c>
      <c r="D58" s="180" t="s">
        <v>189</v>
      </c>
      <c r="E58" s="181"/>
      <c r="F58" s="180" t="s">
        <v>190</v>
      </c>
      <c r="G58" s="181"/>
      <c r="H58" s="171" t="s">
        <v>197</v>
      </c>
    </row>
    <row r="59" spans="1:10" s="79" customFormat="1" ht="30" customHeight="1">
      <c r="A59" s="176"/>
      <c r="B59" s="177"/>
      <c r="C59" s="179"/>
      <c r="D59" s="65" t="s">
        <v>191</v>
      </c>
      <c r="E59" s="65" t="s">
        <v>192</v>
      </c>
      <c r="F59" s="65" t="s">
        <v>193</v>
      </c>
      <c r="G59" s="65" t="s">
        <v>194</v>
      </c>
      <c r="H59" s="171"/>
    </row>
    <row r="60" spans="1:10" s="79" customFormat="1">
      <c r="A60" s="184" t="s">
        <v>135</v>
      </c>
      <c r="B60" s="185"/>
      <c r="C60" s="81">
        <v>386</v>
      </c>
      <c r="D60" s="120">
        <f>+$G$43</f>
        <v>0</v>
      </c>
      <c r="E60" s="70">
        <f>+D60*C60</f>
        <v>0</v>
      </c>
      <c r="F60" s="120">
        <f>+D47</f>
        <v>0</v>
      </c>
      <c r="G60" s="70">
        <f>+F60*C60</f>
        <v>0</v>
      </c>
      <c r="H60" s="70">
        <f>+G60+E60</f>
        <v>0</v>
      </c>
    </row>
    <row r="61" spans="1:10" s="79" customFormat="1">
      <c r="A61" s="184" t="s">
        <v>136</v>
      </c>
      <c r="B61" s="185"/>
      <c r="C61" s="81">
        <v>3173</v>
      </c>
      <c r="D61" s="120">
        <f t="shared" ref="D61:D65" si="7">+$G$43</f>
        <v>0</v>
      </c>
      <c r="E61" s="70">
        <f t="shared" ref="E61:E65" si="8">+D61*C61</f>
        <v>0</v>
      </c>
      <c r="F61" s="120">
        <f t="shared" ref="F61:F65" si="9">+D48</f>
        <v>0</v>
      </c>
      <c r="G61" s="70">
        <f t="shared" ref="G61:G65" si="10">+F61*C61</f>
        <v>0</v>
      </c>
      <c r="H61" s="70">
        <f t="shared" ref="H61:H65" si="11">+G61+E61</f>
        <v>0</v>
      </c>
    </row>
    <row r="62" spans="1:10" s="79" customFormat="1">
      <c r="A62" s="184" t="s">
        <v>137</v>
      </c>
      <c r="B62" s="185"/>
      <c r="C62" s="81">
        <v>1862</v>
      </c>
      <c r="D62" s="120">
        <f t="shared" si="7"/>
        <v>0</v>
      </c>
      <c r="E62" s="70">
        <f t="shared" si="8"/>
        <v>0</v>
      </c>
      <c r="F62" s="120">
        <f t="shared" si="9"/>
        <v>0</v>
      </c>
      <c r="G62" s="70">
        <f t="shared" si="10"/>
        <v>0</v>
      </c>
      <c r="H62" s="70">
        <f t="shared" si="11"/>
        <v>0</v>
      </c>
    </row>
    <row r="63" spans="1:10" s="79" customFormat="1">
      <c r="A63" s="184" t="s">
        <v>138</v>
      </c>
      <c r="B63" s="185"/>
      <c r="C63" s="81">
        <v>3138</v>
      </c>
      <c r="D63" s="120">
        <f t="shared" si="7"/>
        <v>0</v>
      </c>
      <c r="E63" s="70">
        <f t="shared" si="8"/>
        <v>0</v>
      </c>
      <c r="F63" s="120">
        <f t="shared" si="9"/>
        <v>0</v>
      </c>
      <c r="G63" s="70">
        <f t="shared" si="10"/>
        <v>0</v>
      </c>
      <c r="H63" s="70">
        <f t="shared" si="11"/>
        <v>0</v>
      </c>
    </row>
    <row r="64" spans="1:10" s="79" customFormat="1">
      <c r="A64" s="184" t="s">
        <v>139</v>
      </c>
      <c r="B64" s="185"/>
      <c r="C64" s="81">
        <v>34</v>
      </c>
      <c r="D64" s="120">
        <f t="shared" si="7"/>
        <v>0</v>
      </c>
      <c r="E64" s="70">
        <f t="shared" si="8"/>
        <v>0</v>
      </c>
      <c r="F64" s="120">
        <f t="shared" si="9"/>
        <v>0</v>
      </c>
      <c r="G64" s="70">
        <f t="shared" si="10"/>
        <v>0</v>
      </c>
      <c r="H64" s="70">
        <f t="shared" si="11"/>
        <v>0</v>
      </c>
    </row>
    <row r="65" spans="1:8" s="79" customFormat="1">
      <c r="A65" s="184" t="s">
        <v>140</v>
      </c>
      <c r="B65" s="185"/>
      <c r="C65" s="81">
        <v>4311</v>
      </c>
      <c r="D65" s="120">
        <f t="shared" si="7"/>
        <v>0</v>
      </c>
      <c r="E65" s="70">
        <f t="shared" si="8"/>
        <v>0</v>
      </c>
      <c r="F65" s="120">
        <f t="shared" si="9"/>
        <v>0</v>
      </c>
      <c r="G65" s="70">
        <f t="shared" si="10"/>
        <v>0</v>
      </c>
      <c r="H65" s="70">
        <f t="shared" si="11"/>
        <v>0</v>
      </c>
    </row>
    <row r="66" spans="1:8" s="79" customFormat="1" ht="23.25" customHeight="1">
      <c r="A66" s="213" t="s">
        <v>203</v>
      </c>
      <c r="B66" s="214"/>
      <c r="C66" s="215"/>
      <c r="D66" s="140"/>
      <c r="E66" s="147">
        <f>SUM(E60:E65)</f>
        <v>0</v>
      </c>
      <c r="F66" s="140"/>
      <c r="G66" s="147">
        <f>SUM(G60:G65)</f>
        <v>0</v>
      </c>
      <c r="H66" s="118">
        <f>SUM(H59:H65)</f>
        <v>0</v>
      </c>
    </row>
    <row r="67" spans="1:8" s="79" customFormat="1">
      <c r="A67" s="96"/>
      <c r="B67" s="96"/>
      <c r="C67" s="97"/>
      <c r="D67" s="98"/>
      <c r="E67" s="74"/>
      <c r="F67" s="83"/>
      <c r="G67" s="84"/>
      <c r="H67" s="84"/>
    </row>
    <row r="68" spans="1:8" s="79" customFormat="1">
      <c r="A68" s="96"/>
      <c r="B68" s="96"/>
      <c r="C68" s="97"/>
      <c r="D68" s="98"/>
      <c r="E68" s="74"/>
      <c r="F68" s="83"/>
      <c r="G68" s="84"/>
      <c r="H68" s="84"/>
    </row>
    <row r="70" spans="1:8" ht="47.25" customHeight="1">
      <c r="A70" s="206" t="s">
        <v>7</v>
      </c>
      <c r="B70" s="206"/>
      <c r="C70" s="206"/>
      <c r="D70" s="206"/>
      <c r="E70" s="206"/>
      <c r="F70" s="206"/>
      <c r="G70" s="206"/>
      <c r="H70" s="206"/>
    </row>
    <row r="71" spans="1:8" ht="30" customHeight="1">
      <c r="A71" s="205" t="s">
        <v>8</v>
      </c>
      <c r="B71" s="205"/>
      <c r="C71" s="205"/>
      <c r="D71" s="205"/>
      <c r="E71" s="205"/>
      <c r="F71" s="205"/>
      <c r="G71" s="205"/>
      <c r="H71" s="205"/>
    </row>
    <row r="72" spans="1:8" ht="30" customHeight="1">
      <c r="A72" s="205" t="s">
        <v>9</v>
      </c>
      <c r="B72" s="205"/>
      <c r="C72" s="205"/>
      <c r="D72" s="205"/>
      <c r="E72" s="205"/>
      <c r="F72" s="205"/>
      <c r="G72" s="205"/>
      <c r="H72" s="205"/>
    </row>
  </sheetData>
  <mergeCells count="46">
    <mergeCell ref="A72:H72"/>
    <mergeCell ref="A54:D54"/>
    <mergeCell ref="A70:H70"/>
    <mergeCell ref="A71:H71"/>
    <mergeCell ref="A64:B64"/>
    <mergeCell ref="A65:B65"/>
    <mergeCell ref="B26:F26"/>
    <mergeCell ref="B34:F34"/>
    <mergeCell ref="B38:F38"/>
    <mergeCell ref="B42:F42"/>
    <mergeCell ref="A43:F43"/>
    <mergeCell ref="A21:A42"/>
    <mergeCell ref="B21:C21"/>
    <mergeCell ref="B27:C27"/>
    <mergeCell ref="B35:C35"/>
    <mergeCell ref="A15:H15"/>
    <mergeCell ref="A20:J20"/>
    <mergeCell ref="A1:J6"/>
    <mergeCell ref="A7:J7"/>
    <mergeCell ref="A8:D8"/>
    <mergeCell ref="E8:F8"/>
    <mergeCell ref="I8:J9"/>
    <mergeCell ref="A9:D9"/>
    <mergeCell ref="E9:F9"/>
    <mergeCell ref="C58:C59"/>
    <mergeCell ref="D58:E58"/>
    <mergeCell ref="F58:G58"/>
    <mergeCell ref="H58:H59"/>
    <mergeCell ref="A45:E45"/>
    <mergeCell ref="A46:B46"/>
    <mergeCell ref="A66:C66"/>
    <mergeCell ref="A16:H16"/>
    <mergeCell ref="A52:B52"/>
    <mergeCell ref="A60:B60"/>
    <mergeCell ref="A61:B61"/>
    <mergeCell ref="A62:B62"/>
    <mergeCell ref="A63:B63"/>
    <mergeCell ref="A47:B47"/>
    <mergeCell ref="A48:B48"/>
    <mergeCell ref="A49:B49"/>
    <mergeCell ref="A50:B50"/>
    <mergeCell ref="A51:B51"/>
    <mergeCell ref="A53:B53"/>
    <mergeCell ref="D53:E53"/>
    <mergeCell ref="A57:H57"/>
    <mergeCell ref="A58:B59"/>
  </mergeCells>
  <pageMargins left="0.15748031496062992" right="0.19685039370078741" top="0.3" bottom="0.36" header="0.31496062992125984" footer="0.31496062992125984"/>
  <pageSetup scale="72" orientation="portrait" r:id="rId1"/>
  <drawing r:id="rId2"/>
</worksheet>
</file>

<file path=xl/worksheets/sheet6.xml><?xml version="1.0" encoding="utf-8"?>
<worksheet xmlns="http://schemas.openxmlformats.org/spreadsheetml/2006/main" xmlns:r="http://schemas.openxmlformats.org/officeDocument/2006/relationships">
  <sheetPr>
    <pageSetUpPr fitToPage="1"/>
  </sheetPr>
  <dimension ref="A1:J69"/>
  <sheetViews>
    <sheetView showGridLines="0" zoomScale="80" zoomScaleNormal="80" workbookViewId="0">
      <selection activeCell="F45" sqref="F45"/>
    </sheetView>
  </sheetViews>
  <sheetFormatPr baseColWidth="10" defaultRowHeight="12.75"/>
  <cols>
    <col min="1" max="1" width="12.28515625" style="63" customWidth="1"/>
    <col min="2" max="2" width="5.85546875" style="63" customWidth="1"/>
    <col min="3" max="3" width="24.28515625" style="63" customWidth="1"/>
    <col min="4" max="4" width="18" style="63" customWidth="1"/>
    <col min="5" max="5" width="20.28515625" style="63" customWidth="1"/>
    <col min="6" max="6" width="16.140625" style="63" customWidth="1"/>
    <col min="7" max="7" width="19.140625" style="63" customWidth="1"/>
    <col min="8" max="8" width="16.7109375" style="63" customWidth="1"/>
    <col min="9" max="9" width="15.5703125" style="63" customWidth="1"/>
    <col min="10" max="16384" width="11.42578125" style="63"/>
  </cols>
  <sheetData>
    <row r="1" spans="1:10" s="56" customFormat="1" ht="15" customHeight="1">
      <c r="A1" s="159"/>
      <c r="B1" s="160"/>
      <c r="C1" s="160"/>
      <c r="D1" s="160"/>
      <c r="E1" s="160"/>
      <c r="F1" s="160"/>
      <c r="G1" s="160"/>
      <c r="H1" s="160"/>
      <c r="I1" s="160"/>
      <c r="J1" s="161"/>
    </row>
    <row r="2" spans="1:10" s="56" customFormat="1" ht="15.75" customHeight="1">
      <c r="A2" s="162"/>
      <c r="B2" s="163"/>
      <c r="C2" s="163"/>
      <c r="D2" s="163"/>
      <c r="E2" s="163"/>
      <c r="F2" s="163"/>
      <c r="G2" s="163"/>
      <c r="H2" s="163"/>
      <c r="I2" s="163"/>
      <c r="J2" s="164"/>
    </row>
    <row r="3" spans="1:10" s="56" customFormat="1" ht="15.75" customHeight="1">
      <c r="A3" s="162"/>
      <c r="B3" s="163"/>
      <c r="C3" s="163"/>
      <c r="D3" s="163"/>
      <c r="E3" s="163"/>
      <c r="F3" s="163"/>
      <c r="G3" s="163"/>
      <c r="H3" s="163"/>
      <c r="I3" s="163"/>
      <c r="J3" s="164"/>
    </row>
    <row r="4" spans="1:10" s="56" customFormat="1" ht="15.75" customHeight="1">
      <c r="A4" s="162"/>
      <c r="B4" s="163"/>
      <c r="C4" s="163"/>
      <c r="D4" s="163"/>
      <c r="E4" s="163"/>
      <c r="F4" s="163"/>
      <c r="G4" s="163"/>
      <c r="H4" s="163"/>
      <c r="I4" s="163"/>
      <c r="J4" s="164"/>
    </row>
    <row r="5" spans="1:10" s="56" customFormat="1" ht="15.75" customHeight="1">
      <c r="A5" s="162"/>
      <c r="B5" s="163"/>
      <c r="C5" s="163"/>
      <c r="D5" s="163"/>
      <c r="E5" s="163"/>
      <c r="F5" s="163"/>
      <c r="G5" s="163"/>
      <c r="H5" s="163"/>
      <c r="I5" s="163"/>
      <c r="J5" s="164"/>
    </row>
    <row r="6" spans="1:10" s="56" customFormat="1" ht="13.5" customHeight="1">
      <c r="A6" s="165"/>
      <c r="B6" s="166"/>
      <c r="C6" s="166"/>
      <c r="D6" s="166"/>
      <c r="E6" s="166"/>
      <c r="F6" s="166"/>
      <c r="G6" s="166"/>
      <c r="H6" s="166"/>
      <c r="I6" s="166"/>
      <c r="J6" s="167"/>
    </row>
    <row r="7" spans="1:10" s="56" customFormat="1" ht="33.75" customHeight="1">
      <c r="A7" s="196" t="s">
        <v>41</v>
      </c>
      <c r="B7" s="197"/>
      <c r="C7" s="197"/>
      <c r="D7" s="197"/>
      <c r="E7" s="197"/>
      <c r="F7" s="197"/>
      <c r="G7" s="197"/>
      <c r="H7" s="197"/>
      <c r="I7" s="197"/>
      <c r="J7" s="198"/>
    </row>
    <row r="8" spans="1:10" s="56" customFormat="1" ht="24" customHeight="1">
      <c r="A8" s="199" t="s">
        <v>0</v>
      </c>
      <c r="B8" s="200"/>
      <c r="C8" s="200"/>
      <c r="D8" s="201"/>
      <c r="E8" s="192" t="s">
        <v>1</v>
      </c>
      <c r="F8" s="193"/>
      <c r="G8" s="94" t="s">
        <v>2</v>
      </c>
      <c r="H8" s="95"/>
      <c r="I8" s="203" t="s">
        <v>3</v>
      </c>
      <c r="J8" s="204"/>
    </row>
    <row r="9" spans="1:10" s="56" customFormat="1" ht="22.5" customHeight="1">
      <c r="A9" s="194" t="s">
        <v>4</v>
      </c>
      <c r="B9" s="202"/>
      <c r="C9" s="202"/>
      <c r="D9" s="195"/>
      <c r="E9" s="194" t="s">
        <v>5</v>
      </c>
      <c r="F9" s="195"/>
      <c r="G9" s="57" t="s">
        <v>6</v>
      </c>
      <c r="H9" s="58"/>
      <c r="I9" s="192"/>
      <c r="J9" s="193"/>
    </row>
    <row r="10" spans="1:10" s="61" customFormat="1" ht="15.75" customHeight="1">
      <c r="A10" s="59"/>
      <c r="B10" s="59"/>
      <c r="C10" s="59"/>
      <c r="D10" s="59"/>
      <c r="E10" s="59"/>
      <c r="F10" s="59"/>
      <c r="G10" s="59"/>
      <c r="H10" s="60"/>
    </row>
    <row r="11" spans="1:10" s="56" customFormat="1" ht="14.25" customHeight="1">
      <c r="A11" s="62" t="s">
        <v>126</v>
      </c>
      <c r="B11" s="62"/>
      <c r="C11" s="62"/>
    </row>
    <row r="12" spans="1:10" s="56" customFormat="1" ht="14.25" customHeight="1">
      <c r="A12" s="62" t="s">
        <v>127</v>
      </c>
      <c r="B12" s="62"/>
      <c r="C12" s="62"/>
    </row>
    <row r="13" spans="1:10" ht="14.25" customHeight="1">
      <c r="A13" s="63" t="s">
        <v>128</v>
      </c>
    </row>
    <row r="14" spans="1:10" ht="21.75" customHeight="1">
      <c r="A14" s="93" t="s">
        <v>132</v>
      </c>
      <c r="B14" s="93"/>
      <c r="C14" s="93"/>
      <c r="D14" s="93"/>
      <c r="E14" s="93"/>
      <c r="F14" s="93"/>
      <c r="G14" s="93"/>
      <c r="H14" s="93"/>
    </row>
    <row r="15" spans="1:10" ht="24.75" customHeight="1">
      <c r="A15" s="173" t="s">
        <v>129</v>
      </c>
      <c r="B15" s="173"/>
      <c r="C15" s="173"/>
      <c r="D15" s="173"/>
      <c r="E15" s="173"/>
      <c r="F15" s="173"/>
      <c r="G15" s="173"/>
      <c r="H15" s="173"/>
    </row>
    <row r="16" spans="1:10" ht="15.75" customHeight="1">
      <c r="A16" s="216" t="s">
        <v>202</v>
      </c>
      <c r="B16" s="173"/>
      <c r="C16" s="173"/>
      <c r="D16" s="173"/>
      <c r="E16" s="173"/>
      <c r="F16" s="173"/>
      <c r="G16" s="173"/>
      <c r="H16" s="173"/>
    </row>
    <row r="17" spans="1:10" ht="24.75" customHeight="1">
      <c r="A17" s="89"/>
      <c r="B17" s="89"/>
      <c r="C17" s="89"/>
      <c r="D17" s="89"/>
      <c r="E17" s="89"/>
      <c r="F17" s="89"/>
      <c r="G17" s="89"/>
      <c r="H17" s="89"/>
    </row>
    <row r="18" spans="1:10" ht="18">
      <c r="A18" s="354"/>
      <c r="B18" s="354"/>
      <c r="C18" s="64"/>
      <c r="D18" s="64"/>
      <c r="E18" s="348" t="s">
        <v>200</v>
      </c>
      <c r="F18" s="349">
        <v>3</v>
      </c>
      <c r="G18" s="64"/>
      <c r="H18" s="64"/>
    </row>
    <row r="19" spans="1:10" ht="20.25">
      <c r="A19" s="352"/>
      <c r="B19" s="353"/>
      <c r="C19" s="89"/>
      <c r="D19" s="89"/>
      <c r="E19" s="89"/>
      <c r="F19" s="89"/>
      <c r="G19" s="89"/>
      <c r="H19" s="89"/>
    </row>
    <row r="20" spans="1:10" ht="28.5" customHeight="1">
      <c r="A20" s="207" t="s">
        <v>220</v>
      </c>
      <c r="B20" s="208"/>
      <c r="C20" s="208"/>
      <c r="D20" s="208"/>
      <c r="E20" s="208"/>
      <c r="F20" s="208"/>
      <c r="G20" s="208"/>
      <c r="H20" s="208"/>
      <c r="I20" s="208"/>
      <c r="J20" s="209"/>
    </row>
    <row r="21" spans="1:10" ht="25.5" customHeight="1">
      <c r="A21" s="210" t="s">
        <v>100</v>
      </c>
      <c r="B21" s="186" t="s">
        <v>101</v>
      </c>
      <c r="C21" s="188"/>
      <c r="D21" s="113" t="s">
        <v>116</v>
      </c>
      <c r="E21" s="113" t="s">
        <v>35</v>
      </c>
      <c r="F21" s="113" t="s">
        <v>36</v>
      </c>
      <c r="G21" s="113" t="s">
        <v>37</v>
      </c>
      <c r="H21" s="113" t="s">
        <v>38</v>
      </c>
      <c r="I21" s="113" t="s">
        <v>39</v>
      </c>
      <c r="J21" s="113" t="s">
        <v>40</v>
      </c>
    </row>
    <row r="22" spans="1:10" ht="25.5" customHeight="1">
      <c r="A22" s="211"/>
      <c r="B22" s="65">
        <v>1</v>
      </c>
      <c r="C22" s="85" t="s">
        <v>102</v>
      </c>
      <c r="D22" s="66">
        <v>12560</v>
      </c>
      <c r="E22" s="67"/>
      <c r="F22" s="68">
        <f>+ROUND(E22*0.16,0)</f>
        <v>0</v>
      </c>
      <c r="G22" s="68">
        <f>+ROUND(E22+F22,0)</f>
        <v>0</v>
      </c>
      <c r="H22" s="68">
        <f>ROUND(E22*D22,0)</f>
        <v>0</v>
      </c>
      <c r="I22" s="69">
        <f>ROUND(H22*0.16,0)</f>
        <v>0</v>
      </c>
      <c r="J22" s="70">
        <f>+I22+H22</f>
        <v>0</v>
      </c>
    </row>
    <row r="23" spans="1:10" ht="25.5" customHeight="1">
      <c r="A23" s="211"/>
      <c r="B23" s="65">
        <v>2</v>
      </c>
      <c r="C23" s="85" t="s">
        <v>103</v>
      </c>
      <c r="D23" s="66">
        <v>12560</v>
      </c>
      <c r="E23" s="67"/>
      <c r="F23" s="68">
        <f t="shared" ref="F23:F41" si="0">+ROUND(E23*0.16,0)</f>
        <v>0</v>
      </c>
      <c r="G23" s="68">
        <f t="shared" ref="G23:G41" si="1">+ROUND(E23+F23,0)</f>
        <v>0</v>
      </c>
      <c r="H23" s="68">
        <f t="shared" ref="H23:H41" si="2">ROUND(E23*D23,0)</f>
        <v>0</v>
      </c>
      <c r="I23" s="69">
        <f t="shared" ref="I23:I41" si="3">ROUND(H23*0.16,0)</f>
        <v>0</v>
      </c>
      <c r="J23" s="70">
        <f t="shared" ref="J23:J41" si="4">+I23+H23</f>
        <v>0</v>
      </c>
    </row>
    <row r="24" spans="1:10" ht="25.5" customHeight="1">
      <c r="A24" s="211"/>
      <c r="B24" s="65">
        <v>3</v>
      </c>
      <c r="C24" s="85" t="s">
        <v>104</v>
      </c>
      <c r="D24" s="66">
        <v>12560</v>
      </c>
      <c r="E24" s="67"/>
      <c r="F24" s="68">
        <f t="shared" si="0"/>
        <v>0</v>
      </c>
      <c r="G24" s="68">
        <f t="shared" si="1"/>
        <v>0</v>
      </c>
      <c r="H24" s="68">
        <f t="shared" si="2"/>
        <v>0</v>
      </c>
      <c r="I24" s="69">
        <f t="shared" si="3"/>
        <v>0</v>
      </c>
      <c r="J24" s="70">
        <f t="shared" si="4"/>
        <v>0</v>
      </c>
    </row>
    <row r="25" spans="1:10" ht="25.5" customHeight="1">
      <c r="A25" s="211"/>
      <c r="B25" s="65">
        <v>4</v>
      </c>
      <c r="C25" s="85" t="s">
        <v>105</v>
      </c>
      <c r="D25" s="66">
        <v>12560</v>
      </c>
      <c r="E25" s="67"/>
      <c r="F25" s="68">
        <f t="shared" si="0"/>
        <v>0</v>
      </c>
      <c r="G25" s="68">
        <f t="shared" si="1"/>
        <v>0</v>
      </c>
      <c r="H25" s="68">
        <f t="shared" si="2"/>
        <v>0</v>
      </c>
      <c r="I25" s="69">
        <f t="shared" si="3"/>
        <v>0</v>
      </c>
      <c r="J25" s="70">
        <f t="shared" si="4"/>
        <v>0</v>
      </c>
    </row>
    <row r="26" spans="1:10" ht="25.5" customHeight="1">
      <c r="A26" s="211"/>
      <c r="B26" s="180" t="s">
        <v>179</v>
      </c>
      <c r="C26" s="183"/>
      <c r="D26" s="183"/>
      <c r="E26" s="183"/>
      <c r="F26" s="183"/>
      <c r="G26" s="121">
        <f>SUM(G22:G25)</f>
        <v>0</v>
      </c>
      <c r="H26" s="114">
        <f>SUM(H22:H25)</f>
        <v>0</v>
      </c>
      <c r="I26" s="114">
        <f>SUM(I22:I25)</f>
        <v>0</v>
      </c>
      <c r="J26" s="115">
        <f>SUM(J22:J25)</f>
        <v>0</v>
      </c>
    </row>
    <row r="27" spans="1:10" ht="39.75" customHeight="1">
      <c r="A27" s="211"/>
      <c r="B27" s="186" t="s">
        <v>106</v>
      </c>
      <c r="C27" s="188"/>
      <c r="D27" s="113" t="s">
        <v>116</v>
      </c>
      <c r="E27" s="113" t="s">
        <v>35</v>
      </c>
      <c r="F27" s="113" t="s">
        <v>36</v>
      </c>
      <c r="G27" s="113" t="s">
        <v>37</v>
      </c>
      <c r="H27" s="113" t="s">
        <v>38</v>
      </c>
      <c r="I27" s="113" t="s">
        <v>39</v>
      </c>
      <c r="J27" s="113" t="s">
        <v>40</v>
      </c>
    </row>
    <row r="28" spans="1:10" ht="25.5" customHeight="1">
      <c r="A28" s="211"/>
      <c r="B28" s="88">
        <v>5</v>
      </c>
      <c r="C28" s="85" t="s">
        <v>107</v>
      </c>
      <c r="D28" s="66">
        <v>12560</v>
      </c>
      <c r="E28" s="67"/>
      <c r="F28" s="68">
        <f t="shared" si="0"/>
        <v>0</v>
      </c>
      <c r="G28" s="68">
        <f t="shared" si="1"/>
        <v>0</v>
      </c>
      <c r="H28" s="68">
        <f t="shared" si="2"/>
        <v>0</v>
      </c>
      <c r="I28" s="69">
        <f t="shared" si="3"/>
        <v>0</v>
      </c>
      <c r="J28" s="70">
        <f t="shared" si="4"/>
        <v>0</v>
      </c>
    </row>
    <row r="29" spans="1:10" ht="25.5" customHeight="1">
      <c r="A29" s="211"/>
      <c r="B29" s="88">
        <v>6</v>
      </c>
      <c r="C29" s="85" t="s">
        <v>108</v>
      </c>
      <c r="D29" s="66">
        <v>12560</v>
      </c>
      <c r="E29" s="67"/>
      <c r="F29" s="68">
        <f t="shared" si="0"/>
        <v>0</v>
      </c>
      <c r="G29" s="68">
        <f t="shared" si="1"/>
        <v>0</v>
      </c>
      <c r="H29" s="68">
        <f t="shared" si="2"/>
        <v>0</v>
      </c>
      <c r="I29" s="69">
        <f t="shared" si="3"/>
        <v>0</v>
      </c>
      <c r="J29" s="70">
        <f t="shared" si="4"/>
        <v>0</v>
      </c>
    </row>
    <row r="30" spans="1:10" ht="25.5" customHeight="1">
      <c r="A30" s="211"/>
      <c r="B30" s="88">
        <v>7</v>
      </c>
      <c r="C30" s="85" t="s">
        <v>109</v>
      </c>
      <c r="D30" s="66">
        <v>12560</v>
      </c>
      <c r="E30" s="67"/>
      <c r="F30" s="68">
        <f t="shared" si="0"/>
        <v>0</v>
      </c>
      <c r="G30" s="68">
        <f t="shared" si="1"/>
        <v>0</v>
      </c>
      <c r="H30" s="68">
        <f t="shared" si="2"/>
        <v>0</v>
      </c>
      <c r="I30" s="69">
        <f t="shared" si="3"/>
        <v>0</v>
      </c>
      <c r="J30" s="70">
        <f t="shared" si="4"/>
        <v>0</v>
      </c>
    </row>
    <row r="31" spans="1:10" ht="25.5" customHeight="1">
      <c r="A31" s="211"/>
      <c r="B31" s="88">
        <v>8</v>
      </c>
      <c r="C31" s="85" t="s">
        <v>110</v>
      </c>
      <c r="D31" s="66">
        <v>12560</v>
      </c>
      <c r="E31" s="67"/>
      <c r="F31" s="68">
        <f t="shared" si="0"/>
        <v>0</v>
      </c>
      <c r="G31" s="68">
        <f t="shared" si="1"/>
        <v>0</v>
      </c>
      <c r="H31" s="68">
        <f t="shared" si="2"/>
        <v>0</v>
      </c>
      <c r="I31" s="69">
        <f t="shared" si="3"/>
        <v>0</v>
      </c>
      <c r="J31" s="70">
        <f t="shared" si="4"/>
        <v>0</v>
      </c>
    </row>
    <row r="32" spans="1:10" ht="25.5" customHeight="1">
      <c r="A32" s="211"/>
      <c r="B32" s="88">
        <v>9</v>
      </c>
      <c r="C32" s="85" t="s">
        <v>111</v>
      </c>
      <c r="D32" s="66">
        <v>12560</v>
      </c>
      <c r="E32" s="67"/>
      <c r="F32" s="68">
        <f t="shared" si="0"/>
        <v>0</v>
      </c>
      <c r="G32" s="68">
        <f t="shared" si="1"/>
        <v>0</v>
      </c>
      <c r="H32" s="68">
        <f t="shared" si="2"/>
        <v>0</v>
      </c>
      <c r="I32" s="69">
        <f t="shared" si="3"/>
        <v>0</v>
      </c>
      <c r="J32" s="70">
        <f t="shared" si="4"/>
        <v>0</v>
      </c>
    </row>
    <row r="33" spans="1:10" ht="25.5" customHeight="1">
      <c r="A33" s="211"/>
      <c r="B33" s="88">
        <v>10</v>
      </c>
      <c r="C33" s="85" t="s">
        <v>112</v>
      </c>
      <c r="D33" s="66">
        <v>12560</v>
      </c>
      <c r="E33" s="67"/>
      <c r="F33" s="68">
        <f t="shared" si="0"/>
        <v>0</v>
      </c>
      <c r="G33" s="68">
        <f t="shared" si="1"/>
        <v>0</v>
      </c>
      <c r="H33" s="68">
        <f t="shared" si="2"/>
        <v>0</v>
      </c>
      <c r="I33" s="69">
        <f t="shared" si="3"/>
        <v>0</v>
      </c>
      <c r="J33" s="70">
        <f t="shared" si="4"/>
        <v>0</v>
      </c>
    </row>
    <row r="34" spans="1:10" ht="25.5" customHeight="1">
      <c r="A34" s="211"/>
      <c r="B34" s="171" t="s">
        <v>180</v>
      </c>
      <c r="C34" s="171"/>
      <c r="D34" s="171"/>
      <c r="E34" s="171"/>
      <c r="F34" s="171"/>
      <c r="G34" s="128">
        <f>SUM(G28:G33)</f>
        <v>0</v>
      </c>
      <c r="H34" s="114">
        <f>SUM(H28:H33)</f>
        <v>0</v>
      </c>
      <c r="I34" s="114">
        <f>SUM(I28:I33)</f>
        <v>0</v>
      </c>
      <c r="J34" s="115">
        <f>SUM(J28:J33)</f>
        <v>0</v>
      </c>
    </row>
    <row r="35" spans="1:10" ht="39.75" customHeight="1">
      <c r="A35" s="211"/>
      <c r="B35" s="186" t="s">
        <v>178</v>
      </c>
      <c r="C35" s="188"/>
      <c r="D35" s="113" t="s">
        <v>116</v>
      </c>
      <c r="E35" s="113" t="s">
        <v>35</v>
      </c>
      <c r="F35" s="113" t="s">
        <v>36</v>
      </c>
      <c r="G35" s="113" t="s">
        <v>37</v>
      </c>
      <c r="H35" s="113" t="s">
        <v>38</v>
      </c>
      <c r="I35" s="113" t="s">
        <v>39</v>
      </c>
      <c r="J35" s="113" t="s">
        <v>40</v>
      </c>
    </row>
    <row r="36" spans="1:10" ht="25.5" customHeight="1">
      <c r="A36" s="211"/>
      <c r="B36" s="88">
        <v>11</v>
      </c>
      <c r="C36" s="85" t="s">
        <v>113</v>
      </c>
      <c r="D36" s="66">
        <v>12560</v>
      </c>
      <c r="E36" s="67"/>
      <c r="F36" s="68">
        <f t="shared" si="0"/>
        <v>0</v>
      </c>
      <c r="G36" s="68">
        <f t="shared" si="1"/>
        <v>0</v>
      </c>
      <c r="H36" s="68">
        <f t="shared" si="2"/>
        <v>0</v>
      </c>
      <c r="I36" s="69">
        <f t="shared" si="3"/>
        <v>0</v>
      </c>
      <c r="J36" s="70">
        <f t="shared" si="4"/>
        <v>0</v>
      </c>
    </row>
    <row r="37" spans="1:10" ht="25.5" customHeight="1">
      <c r="A37" s="211"/>
      <c r="B37" s="88">
        <v>12</v>
      </c>
      <c r="C37" s="85" t="s">
        <v>114</v>
      </c>
      <c r="D37" s="66">
        <v>12560</v>
      </c>
      <c r="E37" s="67"/>
      <c r="F37" s="68">
        <f t="shared" si="0"/>
        <v>0</v>
      </c>
      <c r="G37" s="68">
        <f t="shared" si="1"/>
        <v>0</v>
      </c>
      <c r="H37" s="68">
        <f t="shared" si="2"/>
        <v>0</v>
      </c>
      <c r="I37" s="69">
        <f t="shared" si="3"/>
        <v>0</v>
      </c>
      <c r="J37" s="70">
        <f t="shared" si="4"/>
        <v>0</v>
      </c>
    </row>
    <row r="38" spans="1:10" ht="25.5" customHeight="1">
      <c r="A38" s="211"/>
      <c r="B38" s="182" t="s">
        <v>181</v>
      </c>
      <c r="C38" s="182"/>
      <c r="D38" s="182"/>
      <c r="E38" s="182"/>
      <c r="F38" s="182"/>
      <c r="G38" s="129">
        <f>SUM(G36:G37)</f>
        <v>0</v>
      </c>
      <c r="H38" s="114">
        <f>SUM(H36:H37)</f>
        <v>0</v>
      </c>
      <c r="I38" s="114">
        <f>SUM(I36:I37)</f>
        <v>0</v>
      </c>
      <c r="J38" s="115">
        <f>SUM(J36:J37)</f>
        <v>0</v>
      </c>
    </row>
    <row r="39" spans="1:10" ht="20.25" customHeight="1">
      <c r="A39" s="211"/>
      <c r="B39" s="117">
        <v>13</v>
      </c>
      <c r="C39" s="116" t="s">
        <v>98</v>
      </c>
      <c r="D39" s="66">
        <v>12560</v>
      </c>
      <c r="E39" s="67"/>
      <c r="F39" s="68">
        <f t="shared" si="0"/>
        <v>0</v>
      </c>
      <c r="G39" s="68">
        <f t="shared" si="1"/>
        <v>0</v>
      </c>
      <c r="H39" s="68">
        <f t="shared" si="2"/>
        <v>0</v>
      </c>
      <c r="I39" s="69">
        <f t="shared" si="3"/>
        <v>0</v>
      </c>
      <c r="J39" s="70">
        <f t="shared" si="4"/>
        <v>0</v>
      </c>
    </row>
    <row r="40" spans="1:10" ht="20.25" customHeight="1">
      <c r="A40" s="211"/>
      <c r="B40" s="117">
        <v>14</v>
      </c>
      <c r="C40" s="116" t="s">
        <v>115</v>
      </c>
      <c r="D40" s="66">
        <v>12560</v>
      </c>
      <c r="E40" s="67"/>
      <c r="F40" s="68">
        <f t="shared" si="0"/>
        <v>0</v>
      </c>
      <c r="G40" s="68">
        <f t="shared" si="1"/>
        <v>0</v>
      </c>
      <c r="H40" s="68">
        <f t="shared" si="2"/>
        <v>0</v>
      </c>
      <c r="I40" s="69">
        <f t="shared" si="3"/>
        <v>0</v>
      </c>
      <c r="J40" s="70">
        <f t="shared" si="4"/>
        <v>0</v>
      </c>
    </row>
    <row r="41" spans="1:10" ht="20.25" customHeight="1">
      <c r="A41" s="211"/>
      <c r="B41" s="117">
        <v>15</v>
      </c>
      <c r="C41" s="116" t="s">
        <v>99</v>
      </c>
      <c r="D41" s="66">
        <v>12560</v>
      </c>
      <c r="E41" s="67"/>
      <c r="F41" s="68">
        <f t="shared" si="0"/>
        <v>0</v>
      </c>
      <c r="G41" s="68">
        <f t="shared" si="1"/>
        <v>0</v>
      </c>
      <c r="H41" s="68">
        <f t="shared" si="2"/>
        <v>0</v>
      </c>
      <c r="I41" s="69">
        <f t="shared" si="3"/>
        <v>0</v>
      </c>
      <c r="J41" s="70">
        <f t="shared" si="4"/>
        <v>0</v>
      </c>
    </row>
    <row r="42" spans="1:10" ht="20.25" customHeight="1">
      <c r="A42" s="212"/>
      <c r="B42" s="182" t="s">
        <v>182</v>
      </c>
      <c r="C42" s="182"/>
      <c r="D42" s="182"/>
      <c r="E42" s="182"/>
      <c r="F42" s="182"/>
      <c r="G42" s="114">
        <f>SUM(G39:G41)</f>
        <v>0</v>
      </c>
      <c r="H42" s="114">
        <f>SUM(H39:H41)</f>
        <v>0</v>
      </c>
      <c r="I42" s="114">
        <f>SUM(I39:I41)</f>
        <v>0</v>
      </c>
      <c r="J42" s="115">
        <f>SUM(J39:J41)</f>
        <v>0</v>
      </c>
    </row>
    <row r="43" spans="1:10" s="79" customFormat="1" ht="20.25" customHeight="1">
      <c r="A43" s="172" t="s">
        <v>222</v>
      </c>
      <c r="B43" s="172"/>
      <c r="C43" s="172"/>
      <c r="D43" s="172"/>
      <c r="E43" s="172"/>
      <c r="F43" s="172"/>
      <c r="G43" s="118">
        <f>SUM(G26,G34,G38,G42)</f>
        <v>0</v>
      </c>
      <c r="H43" s="118">
        <f t="shared" ref="H43:I43" si="5">SUM(H26,H34,H38,H42)</f>
        <v>0</v>
      </c>
      <c r="I43" s="118">
        <f t="shared" si="5"/>
        <v>0</v>
      </c>
      <c r="J43" s="118">
        <f>SUM(J26,J34,J38,J42)</f>
        <v>0</v>
      </c>
    </row>
    <row r="44" spans="1:10" ht="31.5" customHeight="1">
      <c r="A44" s="72"/>
      <c r="B44" s="72"/>
      <c r="C44" s="72"/>
      <c r="D44" s="73"/>
      <c r="E44" s="74"/>
      <c r="F44" s="75"/>
      <c r="G44" s="75"/>
      <c r="H44" s="75"/>
      <c r="I44" s="76"/>
      <c r="J44" s="76"/>
    </row>
    <row r="45" spans="1:10" s="79" customFormat="1" ht="28.5" customHeight="1">
      <c r="A45" s="186" t="s">
        <v>145</v>
      </c>
      <c r="B45" s="187"/>
      <c r="C45" s="187"/>
      <c r="D45" s="187"/>
      <c r="E45" s="188"/>
      <c r="F45" s="141"/>
      <c r="G45" s="78"/>
      <c r="H45" s="78"/>
      <c r="I45" s="61"/>
      <c r="J45" s="61"/>
    </row>
    <row r="46" spans="1:10" s="79" customFormat="1" ht="40.5" customHeight="1">
      <c r="A46" s="182" t="s">
        <v>118</v>
      </c>
      <c r="B46" s="182"/>
      <c r="C46" s="80" t="s">
        <v>116</v>
      </c>
      <c r="D46" s="65" t="s">
        <v>187</v>
      </c>
      <c r="E46" s="65" t="s">
        <v>185</v>
      </c>
      <c r="G46" s="77"/>
      <c r="H46" s="77"/>
      <c r="I46" s="77"/>
      <c r="J46" s="77"/>
    </row>
    <row r="47" spans="1:10" s="79" customFormat="1" ht="12.75" customHeight="1">
      <c r="A47" s="122" t="s">
        <v>141</v>
      </c>
      <c r="B47" s="123"/>
      <c r="C47" s="81">
        <v>5883</v>
      </c>
      <c r="D47" s="86"/>
      <c r="E47" s="120">
        <f>D47*C47</f>
        <v>0</v>
      </c>
      <c r="G47" s="75"/>
      <c r="H47" s="75"/>
      <c r="I47" s="76"/>
      <c r="J47" s="76"/>
    </row>
    <row r="48" spans="1:10" s="79" customFormat="1" ht="12.75" customHeight="1">
      <c r="A48" s="122" t="s">
        <v>142</v>
      </c>
      <c r="B48" s="123"/>
      <c r="C48" s="81">
        <v>1202</v>
      </c>
      <c r="D48" s="86"/>
      <c r="E48" s="120">
        <f t="shared" ref="E48:E50" si="6">D48*C48</f>
        <v>0</v>
      </c>
      <c r="G48" s="76"/>
      <c r="H48" s="76"/>
      <c r="I48" s="76"/>
      <c r="J48" s="76"/>
    </row>
    <row r="49" spans="1:10" s="79" customFormat="1" ht="12.75" customHeight="1">
      <c r="A49" s="122" t="s">
        <v>143</v>
      </c>
      <c r="B49" s="123"/>
      <c r="C49" s="81">
        <v>3286</v>
      </c>
      <c r="D49" s="86"/>
      <c r="E49" s="120">
        <f t="shared" si="6"/>
        <v>0</v>
      </c>
      <c r="G49" s="76"/>
      <c r="H49" s="76"/>
      <c r="I49" s="76"/>
      <c r="J49" s="76"/>
    </row>
    <row r="50" spans="1:10" ht="12.75" customHeight="1">
      <c r="A50" s="122" t="s">
        <v>144</v>
      </c>
      <c r="B50" s="123"/>
      <c r="C50" s="102">
        <v>2189</v>
      </c>
      <c r="D50" s="86"/>
      <c r="E50" s="120">
        <f t="shared" si="6"/>
        <v>0</v>
      </c>
      <c r="G50" s="84"/>
      <c r="H50" s="84"/>
    </row>
    <row r="51" spans="1:10" s="79" customFormat="1" ht="27.75" customHeight="1">
      <c r="A51" s="217" t="s">
        <v>176</v>
      </c>
      <c r="B51" s="218"/>
      <c r="C51" s="138">
        <f>SUM(C47:C50)</f>
        <v>12560</v>
      </c>
      <c r="D51" s="221"/>
      <c r="E51" s="222"/>
      <c r="G51" s="84"/>
      <c r="H51" s="84"/>
    </row>
    <row r="52" spans="1:10" s="79" customFormat="1" ht="22.5" customHeight="1">
      <c r="A52" s="213" t="s">
        <v>167</v>
      </c>
      <c r="B52" s="214"/>
      <c r="C52" s="214"/>
      <c r="D52" s="215"/>
      <c r="E52" s="90">
        <f>SUM(E47:E50)</f>
        <v>0</v>
      </c>
      <c r="F52" s="83"/>
      <c r="G52" s="84"/>
      <c r="H52" s="84"/>
    </row>
    <row r="53" spans="1:10" s="79" customFormat="1" ht="22.5" customHeight="1">
      <c r="A53" s="99"/>
      <c r="B53" s="99"/>
      <c r="C53" s="99"/>
      <c r="D53" s="99"/>
      <c r="E53" s="74"/>
      <c r="F53" s="83"/>
      <c r="G53" s="84"/>
      <c r="H53" s="84"/>
    </row>
    <row r="54" spans="1:10" s="79" customFormat="1" ht="22.5" customHeight="1">
      <c r="A54" s="172" t="s">
        <v>195</v>
      </c>
      <c r="B54" s="172"/>
      <c r="C54" s="172"/>
      <c r="D54" s="172"/>
      <c r="E54" s="172"/>
      <c r="F54" s="172"/>
      <c r="G54" s="172"/>
      <c r="H54" s="172"/>
    </row>
    <row r="55" spans="1:10" s="79" customFormat="1" ht="22.5" customHeight="1">
      <c r="A55" s="174" t="s">
        <v>118</v>
      </c>
      <c r="B55" s="175"/>
      <c r="C55" s="178" t="s">
        <v>188</v>
      </c>
      <c r="D55" s="180" t="s">
        <v>189</v>
      </c>
      <c r="E55" s="181"/>
      <c r="F55" s="180" t="s">
        <v>190</v>
      </c>
      <c r="G55" s="181"/>
      <c r="H55" s="171" t="s">
        <v>197</v>
      </c>
    </row>
    <row r="56" spans="1:10" s="79" customFormat="1" ht="30.75" customHeight="1">
      <c r="A56" s="176"/>
      <c r="B56" s="177"/>
      <c r="C56" s="179"/>
      <c r="D56" s="65" t="s">
        <v>191</v>
      </c>
      <c r="E56" s="65" t="s">
        <v>192</v>
      </c>
      <c r="F56" s="65" t="s">
        <v>193</v>
      </c>
      <c r="G56" s="65" t="s">
        <v>194</v>
      </c>
      <c r="H56" s="171"/>
    </row>
    <row r="57" spans="1:10" s="79" customFormat="1" ht="18" customHeight="1">
      <c r="A57" s="184" t="s">
        <v>141</v>
      </c>
      <c r="B57" s="185"/>
      <c r="C57" s="81">
        <v>5883</v>
      </c>
      <c r="D57" s="120">
        <f>+$G$43</f>
        <v>0</v>
      </c>
      <c r="E57" s="70">
        <f>+D57*C57</f>
        <v>0</v>
      </c>
      <c r="F57" s="120">
        <f>+D47</f>
        <v>0</v>
      </c>
      <c r="G57" s="70">
        <f>+F57*C57</f>
        <v>0</v>
      </c>
      <c r="H57" s="70">
        <f>+G57+E57</f>
        <v>0</v>
      </c>
    </row>
    <row r="58" spans="1:10" s="79" customFormat="1" ht="18" customHeight="1">
      <c r="A58" s="184" t="s">
        <v>142</v>
      </c>
      <c r="B58" s="185"/>
      <c r="C58" s="81">
        <v>1202</v>
      </c>
      <c r="D58" s="120">
        <f t="shared" ref="D58:D60" si="7">+$G$43</f>
        <v>0</v>
      </c>
      <c r="E58" s="70">
        <f t="shared" ref="E58:E60" si="8">+D58*C58</f>
        <v>0</v>
      </c>
      <c r="F58" s="120">
        <f t="shared" ref="F58:F60" si="9">+D48</f>
        <v>0</v>
      </c>
      <c r="G58" s="70">
        <f t="shared" ref="G58:G60" si="10">+F58*C58</f>
        <v>0</v>
      </c>
      <c r="H58" s="70">
        <f t="shared" ref="H58:H60" si="11">+G58+E58</f>
        <v>0</v>
      </c>
    </row>
    <row r="59" spans="1:10" s="79" customFormat="1" ht="18" customHeight="1">
      <c r="A59" s="184" t="s">
        <v>143</v>
      </c>
      <c r="B59" s="185"/>
      <c r="C59" s="81">
        <v>3286</v>
      </c>
      <c r="D59" s="120">
        <f t="shared" si="7"/>
        <v>0</v>
      </c>
      <c r="E59" s="70">
        <f t="shared" si="8"/>
        <v>0</v>
      </c>
      <c r="F59" s="120">
        <f t="shared" si="9"/>
        <v>0</v>
      </c>
      <c r="G59" s="70">
        <f t="shared" si="10"/>
        <v>0</v>
      </c>
      <c r="H59" s="70">
        <f t="shared" si="11"/>
        <v>0</v>
      </c>
    </row>
    <row r="60" spans="1:10" s="79" customFormat="1" ht="18" customHeight="1">
      <c r="A60" s="184" t="s">
        <v>144</v>
      </c>
      <c r="B60" s="185"/>
      <c r="C60" s="102">
        <v>2189</v>
      </c>
      <c r="D60" s="120">
        <f t="shared" si="7"/>
        <v>0</v>
      </c>
      <c r="E60" s="70">
        <f t="shared" si="8"/>
        <v>0</v>
      </c>
      <c r="F60" s="120">
        <f t="shared" si="9"/>
        <v>0</v>
      </c>
      <c r="G60" s="70">
        <f t="shared" si="10"/>
        <v>0</v>
      </c>
      <c r="H60" s="70">
        <f t="shared" si="11"/>
        <v>0</v>
      </c>
    </row>
    <row r="61" spans="1:10" s="79" customFormat="1" ht="22.5" customHeight="1">
      <c r="A61" s="213" t="s">
        <v>221</v>
      </c>
      <c r="B61" s="214"/>
      <c r="C61" s="215"/>
      <c r="D61" s="140"/>
      <c r="E61" s="147">
        <f>SUM(E57:E60)</f>
        <v>0</v>
      </c>
      <c r="F61" s="140"/>
      <c r="G61" s="147">
        <f>SUM(G57:G60)</f>
        <v>0</v>
      </c>
      <c r="H61" s="118">
        <f>SUM(H54:H60)</f>
        <v>0</v>
      </c>
    </row>
    <row r="62" spans="1:10" s="79" customFormat="1" ht="22.5" customHeight="1">
      <c r="A62" s="99"/>
      <c r="B62" s="99"/>
      <c r="C62" s="99"/>
      <c r="D62" s="99"/>
      <c r="E62" s="74"/>
      <c r="F62" s="83"/>
      <c r="G62" s="84"/>
      <c r="H62" s="84"/>
    </row>
    <row r="63" spans="1:10" s="79" customFormat="1">
      <c r="A63" s="96"/>
      <c r="B63" s="96"/>
      <c r="C63" s="97"/>
      <c r="D63" s="98"/>
      <c r="E63" s="74"/>
      <c r="F63" s="83"/>
      <c r="G63" s="84"/>
      <c r="H63" s="84"/>
    </row>
    <row r="64" spans="1:10" s="79" customFormat="1">
      <c r="A64" s="96"/>
      <c r="B64" s="96"/>
      <c r="C64" s="97"/>
      <c r="D64" s="98"/>
      <c r="E64" s="74"/>
      <c r="F64" s="83"/>
      <c r="G64" s="84"/>
      <c r="H64" s="84"/>
    </row>
    <row r="65" spans="1:8" s="79" customFormat="1">
      <c r="A65" s="96"/>
      <c r="B65" s="96"/>
      <c r="C65" s="97"/>
      <c r="D65" s="98"/>
      <c r="E65" s="74"/>
      <c r="F65" s="83"/>
      <c r="G65" s="84"/>
      <c r="H65" s="84"/>
    </row>
    <row r="67" spans="1:8" ht="47.25" customHeight="1">
      <c r="A67" s="206" t="s">
        <v>7</v>
      </c>
      <c r="B67" s="206"/>
      <c r="C67" s="206"/>
      <c r="D67" s="206"/>
      <c r="E67" s="206"/>
      <c r="F67" s="206"/>
      <c r="G67" s="206"/>
      <c r="H67" s="206"/>
    </row>
    <row r="68" spans="1:8" ht="30" customHeight="1">
      <c r="A68" s="205" t="s">
        <v>8</v>
      </c>
      <c r="B68" s="205"/>
      <c r="C68" s="205"/>
      <c r="D68" s="205"/>
      <c r="E68" s="205"/>
      <c r="F68" s="205"/>
      <c r="G68" s="205"/>
      <c r="H68" s="205"/>
    </row>
    <row r="69" spans="1:8" ht="30" customHeight="1">
      <c r="A69" s="205" t="s">
        <v>9</v>
      </c>
      <c r="B69" s="205"/>
      <c r="C69" s="205"/>
      <c r="D69" s="205"/>
      <c r="E69" s="205"/>
      <c r="F69" s="205"/>
      <c r="G69" s="205"/>
      <c r="H69" s="205"/>
    </row>
  </sheetData>
  <mergeCells count="38">
    <mergeCell ref="A67:H67"/>
    <mergeCell ref="A68:H68"/>
    <mergeCell ref="A69:H69"/>
    <mergeCell ref="A45:E45"/>
    <mergeCell ref="A46:B46"/>
    <mergeCell ref="A51:B51"/>
    <mergeCell ref="D51:E51"/>
    <mergeCell ref="A54:H54"/>
    <mergeCell ref="A55:B56"/>
    <mergeCell ref="C55:C56"/>
    <mergeCell ref="D55:E55"/>
    <mergeCell ref="F55:G55"/>
    <mergeCell ref="H55:H56"/>
    <mergeCell ref="A57:B57"/>
    <mergeCell ref="A58:B58"/>
    <mergeCell ref="A52:D52"/>
    <mergeCell ref="A15:H15"/>
    <mergeCell ref="A20:J20"/>
    <mergeCell ref="A1:J6"/>
    <mergeCell ref="A7:J7"/>
    <mergeCell ref="A8:D8"/>
    <mergeCell ref="E8:F8"/>
    <mergeCell ref="I8:J9"/>
    <mergeCell ref="A9:D9"/>
    <mergeCell ref="E9:F9"/>
    <mergeCell ref="A59:B59"/>
    <mergeCell ref="A60:B60"/>
    <mergeCell ref="A61:C61"/>
    <mergeCell ref="A16:H16"/>
    <mergeCell ref="B26:F26"/>
    <mergeCell ref="B34:F34"/>
    <mergeCell ref="B38:F38"/>
    <mergeCell ref="B42:F42"/>
    <mergeCell ref="A43:F43"/>
    <mergeCell ref="A21:A42"/>
    <mergeCell ref="B21:C21"/>
    <mergeCell ref="B27:C27"/>
    <mergeCell ref="B35:C35"/>
  </mergeCells>
  <pageMargins left="0.15748031496062992" right="0.19685039370078741" top="0.3" bottom="0.36" header="0.31496062992125984" footer="0.31496062992125984"/>
  <pageSetup scale="72" orientation="portrait" r:id="rId1"/>
  <drawing r:id="rId2"/>
</worksheet>
</file>

<file path=xl/worksheets/sheet7.xml><?xml version="1.0" encoding="utf-8"?>
<worksheet xmlns="http://schemas.openxmlformats.org/spreadsheetml/2006/main" xmlns:r="http://schemas.openxmlformats.org/officeDocument/2006/relationships">
  <sheetPr>
    <pageSetUpPr fitToPage="1"/>
  </sheetPr>
  <dimension ref="A1:J76"/>
  <sheetViews>
    <sheetView showGridLines="0" zoomScale="80" zoomScaleNormal="80" workbookViewId="0">
      <selection activeCell="F32" sqref="F32"/>
    </sheetView>
  </sheetViews>
  <sheetFormatPr baseColWidth="10" defaultRowHeight="12.75"/>
  <cols>
    <col min="1" max="1" width="12.28515625" style="63" customWidth="1"/>
    <col min="2" max="2" width="5.85546875" style="63" customWidth="1"/>
    <col min="3" max="3" width="24.28515625" style="63" customWidth="1"/>
    <col min="4" max="4" width="17.85546875" style="63" customWidth="1"/>
    <col min="5" max="5" width="20.28515625" style="63" customWidth="1"/>
    <col min="6" max="6" width="16.140625" style="63" customWidth="1"/>
    <col min="7" max="7" width="19.140625" style="63" customWidth="1"/>
    <col min="8" max="8" width="16.7109375" style="63" customWidth="1"/>
    <col min="9" max="10" width="16" style="63" customWidth="1"/>
    <col min="11" max="16384" width="11.42578125" style="63"/>
  </cols>
  <sheetData>
    <row r="1" spans="1:10" s="56" customFormat="1" ht="15" customHeight="1">
      <c r="A1" s="159"/>
      <c r="B1" s="160"/>
      <c r="C1" s="160"/>
      <c r="D1" s="160"/>
      <c r="E1" s="160"/>
      <c r="F1" s="160"/>
      <c r="G1" s="160"/>
      <c r="H1" s="160"/>
      <c r="I1" s="160"/>
      <c r="J1" s="161"/>
    </row>
    <row r="2" spans="1:10" s="56" customFormat="1" ht="15.75" customHeight="1">
      <c r="A2" s="162"/>
      <c r="B2" s="163"/>
      <c r="C2" s="163"/>
      <c r="D2" s="163"/>
      <c r="E2" s="163"/>
      <c r="F2" s="163"/>
      <c r="G2" s="163"/>
      <c r="H2" s="163"/>
      <c r="I2" s="163"/>
      <c r="J2" s="164"/>
    </row>
    <row r="3" spans="1:10" s="56" customFormat="1" ht="15.75" customHeight="1">
      <c r="A3" s="162"/>
      <c r="B3" s="163"/>
      <c r="C3" s="163"/>
      <c r="D3" s="163"/>
      <c r="E3" s="163"/>
      <c r="F3" s="163"/>
      <c r="G3" s="163"/>
      <c r="H3" s="163"/>
      <c r="I3" s="163"/>
      <c r="J3" s="164"/>
    </row>
    <row r="4" spans="1:10" s="56" customFormat="1" ht="15.75" customHeight="1">
      <c r="A4" s="162"/>
      <c r="B4" s="163"/>
      <c r="C4" s="163"/>
      <c r="D4" s="163"/>
      <c r="E4" s="163"/>
      <c r="F4" s="163"/>
      <c r="G4" s="163"/>
      <c r="H4" s="163"/>
      <c r="I4" s="163"/>
      <c r="J4" s="164"/>
    </row>
    <row r="5" spans="1:10" s="56" customFormat="1" ht="15.75" customHeight="1">
      <c r="A5" s="162"/>
      <c r="B5" s="163"/>
      <c r="C5" s="163"/>
      <c r="D5" s="163"/>
      <c r="E5" s="163"/>
      <c r="F5" s="163"/>
      <c r="G5" s="163"/>
      <c r="H5" s="163"/>
      <c r="I5" s="163"/>
      <c r="J5" s="164"/>
    </row>
    <row r="6" spans="1:10" s="56" customFormat="1" ht="13.5" customHeight="1">
      <c r="A6" s="165"/>
      <c r="B6" s="166"/>
      <c r="C6" s="166"/>
      <c r="D6" s="166"/>
      <c r="E6" s="166"/>
      <c r="F6" s="166"/>
      <c r="G6" s="166"/>
      <c r="H6" s="166"/>
      <c r="I6" s="166"/>
      <c r="J6" s="167"/>
    </row>
    <row r="7" spans="1:10" s="56" customFormat="1" ht="33.75" customHeight="1">
      <c r="A7" s="196" t="s">
        <v>41</v>
      </c>
      <c r="B7" s="197"/>
      <c r="C7" s="197"/>
      <c r="D7" s="197"/>
      <c r="E7" s="197"/>
      <c r="F7" s="197"/>
      <c r="G7" s="197"/>
      <c r="H7" s="197"/>
      <c r="I7" s="197"/>
      <c r="J7" s="198"/>
    </row>
    <row r="8" spans="1:10" s="56" customFormat="1" ht="24" customHeight="1">
      <c r="A8" s="199" t="s">
        <v>0</v>
      </c>
      <c r="B8" s="200"/>
      <c r="C8" s="200"/>
      <c r="D8" s="201"/>
      <c r="E8" s="192" t="s">
        <v>1</v>
      </c>
      <c r="F8" s="193"/>
      <c r="G8" s="94" t="s">
        <v>2</v>
      </c>
      <c r="H8" s="95"/>
      <c r="I8" s="203" t="s">
        <v>3</v>
      </c>
      <c r="J8" s="204"/>
    </row>
    <row r="9" spans="1:10" s="56" customFormat="1" ht="22.5" customHeight="1">
      <c r="A9" s="194" t="s">
        <v>4</v>
      </c>
      <c r="B9" s="202"/>
      <c r="C9" s="202"/>
      <c r="D9" s="195"/>
      <c r="E9" s="194" t="s">
        <v>5</v>
      </c>
      <c r="F9" s="195"/>
      <c r="G9" s="57" t="s">
        <v>6</v>
      </c>
      <c r="H9" s="58"/>
      <c r="I9" s="192"/>
      <c r="J9" s="193"/>
    </row>
    <row r="10" spans="1:10" s="61" customFormat="1" ht="15.75" customHeight="1">
      <c r="A10" s="59"/>
      <c r="B10" s="59"/>
      <c r="C10" s="59"/>
      <c r="D10" s="59"/>
      <c r="E10" s="59"/>
      <c r="F10" s="59"/>
      <c r="G10" s="59"/>
      <c r="H10" s="60"/>
    </row>
    <row r="11" spans="1:10" s="56" customFormat="1" ht="14.25" customHeight="1">
      <c r="A11" s="62" t="s">
        <v>126</v>
      </c>
      <c r="B11" s="62"/>
      <c r="C11" s="62"/>
    </row>
    <row r="12" spans="1:10" s="56" customFormat="1" ht="14.25" customHeight="1">
      <c r="A12" s="62" t="s">
        <v>127</v>
      </c>
      <c r="B12" s="62"/>
      <c r="C12" s="62"/>
    </row>
    <row r="13" spans="1:10" ht="14.25" customHeight="1">
      <c r="A13" s="63" t="s">
        <v>128</v>
      </c>
    </row>
    <row r="14" spans="1:10" ht="21.75" customHeight="1">
      <c r="A14" s="93" t="s">
        <v>132</v>
      </c>
      <c r="B14" s="93"/>
      <c r="C14" s="93"/>
      <c r="D14" s="93"/>
      <c r="E14" s="93"/>
      <c r="F14" s="93"/>
      <c r="G14" s="93"/>
      <c r="H14" s="93"/>
    </row>
    <row r="15" spans="1:10" ht="24.75" customHeight="1">
      <c r="A15" s="173" t="s">
        <v>129</v>
      </c>
      <c r="B15" s="173"/>
      <c r="C15" s="173"/>
      <c r="D15" s="173"/>
      <c r="E15" s="173"/>
      <c r="F15" s="173"/>
      <c r="G15" s="173"/>
      <c r="H15" s="173"/>
    </row>
    <row r="16" spans="1:10" ht="15.75" customHeight="1">
      <c r="A16" s="216" t="s">
        <v>202</v>
      </c>
      <c r="B16" s="173"/>
      <c r="C16" s="173"/>
      <c r="D16" s="173"/>
      <c r="E16" s="173"/>
      <c r="F16" s="173"/>
      <c r="G16" s="173"/>
      <c r="H16" s="173"/>
    </row>
    <row r="17" spans="1:10" ht="24.75" customHeight="1">
      <c r="A17" s="89"/>
      <c r="B17" s="89"/>
      <c r="C17" s="89"/>
      <c r="D17" s="89"/>
      <c r="E17" s="89"/>
      <c r="F17" s="89"/>
      <c r="G17" s="89"/>
      <c r="H17" s="89"/>
    </row>
    <row r="18" spans="1:10" ht="18">
      <c r="A18" s="354"/>
      <c r="B18" s="354"/>
      <c r="C18" s="64"/>
      <c r="D18" s="64"/>
      <c r="E18" s="348" t="s">
        <v>200</v>
      </c>
      <c r="F18" s="349">
        <v>4</v>
      </c>
      <c r="G18" s="64"/>
      <c r="H18" s="64"/>
    </row>
    <row r="19" spans="1:10" ht="20.25">
      <c r="A19" s="352"/>
      <c r="B19" s="353"/>
      <c r="C19" s="89"/>
      <c r="D19" s="89"/>
      <c r="E19" s="89"/>
      <c r="F19" s="89"/>
      <c r="G19" s="89"/>
      <c r="H19" s="89"/>
    </row>
    <row r="20" spans="1:10" ht="28.5" customHeight="1">
      <c r="A20" s="207" t="s">
        <v>217</v>
      </c>
      <c r="B20" s="208"/>
      <c r="C20" s="208"/>
      <c r="D20" s="208"/>
      <c r="E20" s="208"/>
      <c r="F20" s="208"/>
      <c r="G20" s="208"/>
      <c r="H20" s="208"/>
      <c r="I20" s="208"/>
      <c r="J20" s="209"/>
    </row>
    <row r="21" spans="1:10" ht="31.5" customHeight="1">
      <c r="A21" s="210" t="s">
        <v>100</v>
      </c>
      <c r="B21" s="186" t="s">
        <v>101</v>
      </c>
      <c r="C21" s="188"/>
      <c r="D21" s="113" t="s">
        <v>116</v>
      </c>
      <c r="E21" s="113" t="s">
        <v>35</v>
      </c>
      <c r="F21" s="113" t="s">
        <v>36</v>
      </c>
      <c r="G21" s="113" t="s">
        <v>37</v>
      </c>
      <c r="H21" s="113" t="s">
        <v>38</v>
      </c>
      <c r="I21" s="113" t="s">
        <v>39</v>
      </c>
      <c r="J21" s="113" t="s">
        <v>40</v>
      </c>
    </row>
    <row r="22" spans="1:10" ht="25.5" customHeight="1">
      <c r="A22" s="211"/>
      <c r="B22" s="65">
        <v>1</v>
      </c>
      <c r="C22" s="85" t="s">
        <v>102</v>
      </c>
      <c r="D22" s="66">
        <v>9681</v>
      </c>
      <c r="E22" s="67"/>
      <c r="F22" s="68">
        <f>+ROUND(E22*0.16,0)</f>
        <v>0</v>
      </c>
      <c r="G22" s="68">
        <f>+ROUND(E22+F22,0)</f>
        <v>0</v>
      </c>
      <c r="H22" s="68">
        <f>ROUND(E22*D22,0)</f>
        <v>0</v>
      </c>
      <c r="I22" s="69">
        <f>ROUND(H22*0.16,0)</f>
        <v>0</v>
      </c>
      <c r="J22" s="70">
        <f>+I22+H22</f>
        <v>0</v>
      </c>
    </row>
    <row r="23" spans="1:10" ht="25.5" customHeight="1">
      <c r="A23" s="211"/>
      <c r="B23" s="65">
        <v>2</v>
      </c>
      <c r="C23" s="85" t="s">
        <v>103</v>
      </c>
      <c r="D23" s="66">
        <v>9681</v>
      </c>
      <c r="E23" s="67"/>
      <c r="F23" s="68">
        <f t="shared" ref="F23:F41" si="0">+ROUND(E23*0.16,0)</f>
        <v>0</v>
      </c>
      <c r="G23" s="68">
        <f t="shared" ref="G23:G41" si="1">+ROUND(E23+F23,0)</f>
        <v>0</v>
      </c>
      <c r="H23" s="68">
        <f t="shared" ref="H23:H41" si="2">ROUND(E23*D23,0)</f>
        <v>0</v>
      </c>
      <c r="I23" s="69">
        <f t="shared" ref="I23:I41" si="3">ROUND(H23*0.16,0)</f>
        <v>0</v>
      </c>
      <c r="J23" s="70">
        <f t="shared" ref="J23:J41" si="4">+I23+H23</f>
        <v>0</v>
      </c>
    </row>
    <row r="24" spans="1:10" ht="25.5" customHeight="1">
      <c r="A24" s="211"/>
      <c r="B24" s="65">
        <v>3</v>
      </c>
      <c r="C24" s="85" t="s">
        <v>104</v>
      </c>
      <c r="D24" s="66">
        <v>9681</v>
      </c>
      <c r="E24" s="67"/>
      <c r="F24" s="68">
        <f t="shared" si="0"/>
        <v>0</v>
      </c>
      <c r="G24" s="68">
        <f t="shared" si="1"/>
        <v>0</v>
      </c>
      <c r="H24" s="68">
        <f t="shared" si="2"/>
        <v>0</v>
      </c>
      <c r="I24" s="69">
        <f t="shared" si="3"/>
        <v>0</v>
      </c>
      <c r="J24" s="70">
        <f t="shared" si="4"/>
        <v>0</v>
      </c>
    </row>
    <row r="25" spans="1:10" ht="25.5" customHeight="1">
      <c r="A25" s="211"/>
      <c r="B25" s="65">
        <v>4</v>
      </c>
      <c r="C25" s="85" t="s">
        <v>105</v>
      </c>
      <c r="D25" s="66">
        <v>9681</v>
      </c>
      <c r="E25" s="67"/>
      <c r="F25" s="68">
        <f t="shared" si="0"/>
        <v>0</v>
      </c>
      <c r="G25" s="68">
        <f t="shared" si="1"/>
        <v>0</v>
      </c>
      <c r="H25" s="68">
        <f t="shared" si="2"/>
        <v>0</v>
      </c>
      <c r="I25" s="69">
        <f t="shared" si="3"/>
        <v>0</v>
      </c>
      <c r="J25" s="70">
        <f t="shared" si="4"/>
        <v>0</v>
      </c>
    </row>
    <row r="26" spans="1:10" ht="25.5" customHeight="1">
      <c r="A26" s="211"/>
      <c r="B26" s="180" t="s">
        <v>179</v>
      </c>
      <c r="C26" s="183"/>
      <c r="D26" s="183"/>
      <c r="E26" s="183"/>
      <c r="F26" s="183"/>
      <c r="G26" s="121">
        <f>SUM(G22:G25)</f>
        <v>0</v>
      </c>
      <c r="H26" s="114">
        <f>SUM(H22:H25)</f>
        <v>0</v>
      </c>
      <c r="I26" s="114">
        <f>SUM(I22:I25)</f>
        <v>0</v>
      </c>
      <c r="J26" s="115">
        <f>SUM(J22:J25)</f>
        <v>0</v>
      </c>
    </row>
    <row r="27" spans="1:10" ht="39.75" customHeight="1">
      <c r="A27" s="211"/>
      <c r="B27" s="186" t="s">
        <v>106</v>
      </c>
      <c r="C27" s="188"/>
      <c r="D27" s="113" t="s">
        <v>116</v>
      </c>
      <c r="E27" s="113" t="s">
        <v>35</v>
      </c>
      <c r="F27" s="113" t="s">
        <v>36</v>
      </c>
      <c r="G27" s="113" t="s">
        <v>37</v>
      </c>
      <c r="H27" s="113" t="s">
        <v>38</v>
      </c>
      <c r="I27" s="113" t="s">
        <v>39</v>
      </c>
      <c r="J27" s="113" t="s">
        <v>40</v>
      </c>
    </row>
    <row r="28" spans="1:10" ht="25.5" customHeight="1">
      <c r="A28" s="211"/>
      <c r="B28" s="88">
        <v>5</v>
      </c>
      <c r="C28" s="85" t="s">
        <v>107</v>
      </c>
      <c r="D28" s="66">
        <v>9681</v>
      </c>
      <c r="E28" s="67"/>
      <c r="F28" s="68">
        <f t="shared" si="0"/>
        <v>0</v>
      </c>
      <c r="G28" s="68">
        <f t="shared" si="1"/>
        <v>0</v>
      </c>
      <c r="H28" s="68">
        <f t="shared" si="2"/>
        <v>0</v>
      </c>
      <c r="I28" s="69">
        <f t="shared" si="3"/>
        <v>0</v>
      </c>
      <c r="J28" s="70">
        <f t="shared" si="4"/>
        <v>0</v>
      </c>
    </row>
    <row r="29" spans="1:10" ht="25.5" customHeight="1">
      <c r="A29" s="211"/>
      <c r="B29" s="88">
        <v>6</v>
      </c>
      <c r="C29" s="85" t="s">
        <v>108</v>
      </c>
      <c r="D29" s="66">
        <v>9681</v>
      </c>
      <c r="E29" s="67"/>
      <c r="F29" s="68">
        <f t="shared" si="0"/>
        <v>0</v>
      </c>
      <c r="G29" s="68">
        <f t="shared" si="1"/>
        <v>0</v>
      </c>
      <c r="H29" s="68">
        <f t="shared" si="2"/>
        <v>0</v>
      </c>
      <c r="I29" s="69">
        <f t="shared" si="3"/>
        <v>0</v>
      </c>
      <c r="J29" s="70">
        <f t="shared" si="4"/>
        <v>0</v>
      </c>
    </row>
    <row r="30" spans="1:10" ht="25.5" customHeight="1">
      <c r="A30" s="211"/>
      <c r="B30" s="88">
        <v>7</v>
      </c>
      <c r="C30" s="85" t="s">
        <v>109</v>
      </c>
      <c r="D30" s="66">
        <v>9681</v>
      </c>
      <c r="E30" s="67"/>
      <c r="F30" s="68">
        <f t="shared" si="0"/>
        <v>0</v>
      </c>
      <c r="G30" s="68">
        <f t="shared" si="1"/>
        <v>0</v>
      </c>
      <c r="H30" s="68">
        <f t="shared" si="2"/>
        <v>0</v>
      </c>
      <c r="I30" s="69">
        <f t="shared" si="3"/>
        <v>0</v>
      </c>
      <c r="J30" s="70">
        <f t="shared" si="4"/>
        <v>0</v>
      </c>
    </row>
    <row r="31" spans="1:10" ht="25.5" customHeight="1">
      <c r="A31" s="211"/>
      <c r="B31" s="88">
        <v>8</v>
      </c>
      <c r="C31" s="85" t="s">
        <v>110</v>
      </c>
      <c r="D31" s="66">
        <v>9681</v>
      </c>
      <c r="E31" s="67"/>
      <c r="F31" s="68">
        <f t="shared" si="0"/>
        <v>0</v>
      </c>
      <c r="G31" s="68">
        <f t="shared" si="1"/>
        <v>0</v>
      </c>
      <c r="H31" s="68">
        <f t="shared" si="2"/>
        <v>0</v>
      </c>
      <c r="I31" s="69">
        <f t="shared" si="3"/>
        <v>0</v>
      </c>
      <c r="J31" s="70">
        <f t="shared" si="4"/>
        <v>0</v>
      </c>
    </row>
    <row r="32" spans="1:10" ht="25.5" customHeight="1">
      <c r="A32" s="211"/>
      <c r="B32" s="88">
        <v>9</v>
      </c>
      <c r="C32" s="85" t="s">
        <v>111</v>
      </c>
      <c r="D32" s="66">
        <v>9681</v>
      </c>
      <c r="E32" s="67"/>
      <c r="F32" s="68">
        <f t="shared" si="0"/>
        <v>0</v>
      </c>
      <c r="G32" s="68">
        <f t="shared" si="1"/>
        <v>0</v>
      </c>
      <c r="H32" s="68">
        <f t="shared" si="2"/>
        <v>0</v>
      </c>
      <c r="I32" s="69">
        <f t="shared" si="3"/>
        <v>0</v>
      </c>
      <c r="J32" s="70">
        <f t="shared" si="4"/>
        <v>0</v>
      </c>
    </row>
    <row r="33" spans="1:10" ht="25.5" customHeight="1">
      <c r="A33" s="211"/>
      <c r="B33" s="88">
        <v>10</v>
      </c>
      <c r="C33" s="85" t="s">
        <v>112</v>
      </c>
      <c r="D33" s="66">
        <v>9681</v>
      </c>
      <c r="E33" s="67"/>
      <c r="F33" s="68">
        <f t="shared" si="0"/>
        <v>0</v>
      </c>
      <c r="G33" s="68">
        <f t="shared" si="1"/>
        <v>0</v>
      </c>
      <c r="H33" s="68">
        <f t="shared" si="2"/>
        <v>0</v>
      </c>
      <c r="I33" s="69">
        <f t="shared" si="3"/>
        <v>0</v>
      </c>
      <c r="J33" s="70">
        <f t="shared" si="4"/>
        <v>0</v>
      </c>
    </row>
    <row r="34" spans="1:10" ht="25.5" customHeight="1">
      <c r="A34" s="211"/>
      <c r="B34" s="171" t="s">
        <v>180</v>
      </c>
      <c r="C34" s="171"/>
      <c r="D34" s="171"/>
      <c r="E34" s="171"/>
      <c r="F34" s="171"/>
      <c r="G34" s="128">
        <f>SUM(G28:G33)</f>
        <v>0</v>
      </c>
      <c r="H34" s="114">
        <f>SUM(H28:H33)</f>
        <v>0</v>
      </c>
      <c r="I34" s="114">
        <f>SUM(I28:I33)</f>
        <v>0</v>
      </c>
      <c r="J34" s="115">
        <f>SUM(J28:J33)</f>
        <v>0</v>
      </c>
    </row>
    <row r="35" spans="1:10" ht="39.75" customHeight="1">
      <c r="A35" s="211"/>
      <c r="B35" s="186" t="s">
        <v>178</v>
      </c>
      <c r="C35" s="188"/>
      <c r="D35" s="113" t="s">
        <v>116</v>
      </c>
      <c r="E35" s="113" t="s">
        <v>35</v>
      </c>
      <c r="F35" s="113" t="s">
        <v>36</v>
      </c>
      <c r="G35" s="113" t="s">
        <v>37</v>
      </c>
      <c r="H35" s="113" t="s">
        <v>38</v>
      </c>
      <c r="I35" s="113" t="s">
        <v>39</v>
      </c>
      <c r="J35" s="113" t="s">
        <v>40</v>
      </c>
    </row>
    <row r="36" spans="1:10" ht="25.5" customHeight="1">
      <c r="A36" s="211"/>
      <c r="B36" s="88">
        <v>11</v>
      </c>
      <c r="C36" s="85" t="s">
        <v>113</v>
      </c>
      <c r="D36" s="66">
        <v>9681</v>
      </c>
      <c r="E36" s="67"/>
      <c r="F36" s="68">
        <f t="shared" si="0"/>
        <v>0</v>
      </c>
      <c r="G36" s="68">
        <f t="shared" si="1"/>
        <v>0</v>
      </c>
      <c r="H36" s="68">
        <f t="shared" si="2"/>
        <v>0</v>
      </c>
      <c r="I36" s="69">
        <f t="shared" si="3"/>
        <v>0</v>
      </c>
      <c r="J36" s="70">
        <f t="shared" si="4"/>
        <v>0</v>
      </c>
    </row>
    <row r="37" spans="1:10" ht="25.5" customHeight="1">
      <c r="A37" s="211"/>
      <c r="B37" s="88">
        <v>12</v>
      </c>
      <c r="C37" s="85" t="s">
        <v>114</v>
      </c>
      <c r="D37" s="66">
        <v>9681</v>
      </c>
      <c r="E37" s="67"/>
      <c r="F37" s="68">
        <f t="shared" si="0"/>
        <v>0</v>
      </c>
      <c r="G37" s="68">
        <f t="shared" si="1"/>
        <v>0</v>
      </c>
      <c r="H37" s="68">
        <f t="shared" si="2"/>
        <v>0</v>
      </c>
      <c r="I37" s="69">
        <f t="shared" si="3"/>
        <v>0</v>
      </c>
      <c r="J37" s="70">
        <f t="shared" si="4"/>
        <v>0</v>
      </c>
    </row>
    <row r="38" spans="1:10" ht="25.5" customHeight="1">
      <c r="A38" s="211"/>
      <c r="B38" s="182" t="s">
        <v>181</v>
      </c>
      <c r="C38" s="182"/>
      <c r="D38" s="182"/>
      <c r="E38" s="182"/>
      <c r="F38" s="182"/>
      <c r="G38" s="129">
        <f>SUM(G36:G37)</f>
        <v>0</v>
      </c>
      <c r="H38" s="114">
        <f>SUM(H36:H37)</f>
        <v>0</v>
      </c>
      <c r="I38" s="114">
        <f>SUM(I36:I37)</f>
        <v>0</v>
      </c>
      <c r="J38" s="115">
        <f>SUM(J36:J37)</f>
        <v>0</v>
      </c>
    </row>
    <row r="39" spans="1:10" ht="20.25" customHeight="1">
      <c r="A39" s="211"/>
      <c r="B39" s="117">
        <v>13</v>
      </c>
      <c r="C39" s="116" t="s">
        <v>98</v>
      </c>
      <c r="D39" s="66">
        <v>9681</v>
      </c>
      <c r="E39" s="67"/>
      <c r="F39" s="68">
        <f t="shared" si="0"/>
        <v>0</v>
      </c>
      <c r="G39" s="68">
        <f t="shared" si="1"/>
        <v>0</v>
      </c>
      <c r="H39" s="68">
        <f t="shared" si="2"/>
        <v>0</v>
      </c>
      <c r="I39" s="69">
        <f t="shared" si="3"/>
        <v>0</v>
      </c>
      <c r="J39" s="70">
        <f t="shared" si="4"/>
        <v>0</v>
      </c>
    </row>
    <row r="40" spans="1:10" ht="20.25" customHeight="1">
      <c r="A40" s="211"/>
      <c r="B40" s="117">
        <v>14</v>
      </c>
      <c r="C40" s="116" t="s">
        <v>115</v>
      </c>
      <c r="D40" s="66">
        <v>9681</v>
      </c>
      <c r="E40" s="67"/>
      <c r="F40" s="68">
        <f t="shared" si="0"/>
        <v>0</v>
      </c>
      <c r="G40" s="68">
        <f t="shared" si="1"/>
        <v>0</v>
      </c>
      <c r="H40" s="68">
        <f t="shared" si="2"/>
        <v>0</v>
      </c>
      <c r="I40" s="69">
        <f t="shared" si="3"/>
        <v>0</v>
      </c>
      <c r="J40" s="70">
        <f t="shared" si="4"/>
        <v>0</v>
      </c>
    </row>
    <row r="41" spans="1:10" ht="20.25" customHeight="1">
      <c r="A41" s="211"/>
      <c r="B41" s="117">
        <v>15</v>
      </c>
      <c r="C41" s="116" t="s">
        <v>99</v>
      </c>
      <c r="D41" s="66">
        <v>9681</v>
      </c>
      <c r="E41" s="67"/>
      <c r="F41" s="68">
        <f t="shared" si="0"/>
        <v>0</v>
      </c>
      <c r="G41" s="68">
        <f t="shared" si="1"/>
        <v>0</v>
      </c>
      <c r="H41" s="68">
        <f t="shared" si="2"/>
        <v>0</v>
      </c>
      <c r="I41" s="69">
        <f t="shared" si="3"/>
        <v>0</v>
      </c>
      <c r="J41" s="70">
        <f t="shared" si="4"/>
        <v>0</v>
      </c>
    </row>
    <row r="42" spans="1:10" ht="20.25" customHeight="1">
      <c r="A42" s="212"/>
      <c r="B42" s="182" t="s">
        <v>182</v>
      </c>
      <c r="C42" s="182"/>
      <c r="D42" s="182"/>
      <c r="E42" s="182"/>
      <c r="F42" s="182"/>
      <c r="G42" s="114">
        <f>SUM(G39:G41)</f>
        <v>0</v>
      </c>
      <c r="H42" s="114">
        <f>SUM(H39:H41)</f>
        <v>0</v>
      </c>
      <c r="I42" s="114">
        <f>SUM(I39:I41)</f>
        <v>0</v>
      </c>
      <c r="J42" s="115">
        <f>SUM(J39:J41)</f>
        <v>0</v>
      </c>
    </row>
    <row r="43" spans="1:10" ht="20.25" customHeight="1">
      <c r="A43" s="172" t="s">
        <v>218</v>
      </c>
      <c r="B43" s="172"/>
      <c r="C43" s="172"/>
      <c r="D43" s="172"/>
      <c r="E43" s="172"/>
      <c r="F43" s="172"/>
      <c r="G43" s="118">
        <f>SUM(G26,G34,G38,G42)</f>
        <v>0</v>
      </c>
      <c r="H43" s="118">
        <f t="shared" ref="H43:I43" si="5">SUM(H26,H34,H38,H42)</f>
        <v>0</v>
      </c>
      <c r="I43" s="118">
        <f t="shared" si="5"/>
        <v>0</v>
      </c>
      <c r="J43" s="118">
        <f>SUM(J26,J34,J38,J42)</f>
        <v>0</v>
      </c>
    </row>
    <row r="44" spans="1:10" ht="31.5" customHeight="1">
      <c r="A44" s="72"/>
      <c r="B44" s="72"/>
      <c r="C44" s="72"/>
      <c r="D44" s="73"/>
      <c r="E44" s="74"/>
      <c r="F44" s="75"/>
      <c r="G44" s="75"/>
      <c r="H44" s="75"/>
      <c r="I44" s="76"/>
      <c r="J44" s="76"/>
    </row>
    <row r="45" spans="1:10" s="79" customFormat="1" ht="28.5" customHeight="1">
      <c r="A45" s="172" t="s">
        <v>146</v>
      </c>
      <c r="B45" s="172"/>
      <c r="C45" s="172"/>
      <c r="D45" s="172"/>
      <c r="E45" s="172"/>
      <c r="F45" s="78"/>
      <c r="G45" s="78"/>
      <c r="H45" s="78"/>
      <c r="I45" s="61"/>
      <c r="J45" s="61"/>
    </row>
    <row r="46" spans="1:10" s="79" customFormat="1" ht="36.75" customHeight="1">
      <c r="A46" s="182" t="s">
        <v>118</v>
      </c>
      <c r="B46" s="182"/>
      <c r="C46" s="80" t="s">
        <v>116</v>
      </c>
      <c r="D46" s="65" t="s">
        <v>130</v>
      </c>
      <c r="E46" s="65" t="s">
        <v>185</v>
      </c>
      <c r="F46" s="77"/>
      <c r="G46" s="77"/>
      <c r="H46" s="77"/>
      <c r="I46" s="77"/>
      <c r="J46" s="77"/>
    </row>
    <row r="47" spans="1:10" s="79" customFormat="1" ht="13.5" customHeight="1">
      <c r="A47" s="223" t="s">
        <v>147</v>
      </c>
      <c r="B47" s="224"/>
      <c r="C47" s="81">
        <v>5825</v>
      </c>
      <c r="D47" s="86"/>
      <c r="E47" s="120">
        <f>D47*C47</f>
        <v>0</v>
      </c>
      <c r="F47" s="61"/>
      <c r="G47" s="75"/>
      <c r="H47" s="75"/>
      <c r="I47" s="76"/>
      <c r="J47" s="76"/>
    </row>
    <row r="48" spans="1:10" s="79" customFormat="1" ht="13.5" customHeight="1">
      <c r="A48" s="223" t="s">
        <v>148</v>
      </c>
      <c r="B48" s="224"/>
      <c r="C48" s="81">
        <v>1826</v>
      </c>
      <c r="D48" s="86"/>
      <c r="E48" s="120">
        <f t="shared" ref="E48:E53" si="6">D48*C48</f>
        <v>0</v>
      </c>
      <c r="F48" s="61"/>
      <c r="G48" s="76"/>
      <c r="H48" s="76"/>
      <c r="I48" s="76"/>
      <c r="J48" s="76"/>
    </row>
    <row r="49" spans="1:10" s="79" customFormat="1" ht="13.5" customHeight="1">
      <c r="A49" s="223" t="s">
        <v>149</v>
      </c>
      <c r="B49" s="224"/>
      <c r="C49" s="81">
        <v>1585</v>
      </c>
      <c r="D49" s="86"/>
      <c r="E49" s="120">
        <f t="shared" si="6"/>
        <v>0</v>
      </c>
      <c r="F49" s="61"/>
      <c r="G49" s="76"/>
      <c r="H49" s="76"/>
      <c r="I49" s="76"/>
      <c r="J49" s="76"/>
    </row>
    <row r="50" spans="1:10" s="79" customFormat="1" ht="13.5" customHeight="1">
      <c r="A50" s="223" t="s">
        <v>150</v>
      </c>
      <c r="B50" s="224"/>
      <c r="C50" s="103">
        <v>40</v>
      </c>
      <c r="D50" s="86"/>
      <c r="E50" s="120">
        <f t="shared" si="6"/>
        <v>0</v>
      </c>
      <c r="F50" s="83"/>
      <c r="G50" s="84"/>
      <c r="H50" s="84"/>
    </row>
    <row r="51" spans="1:10" s="79" customFormat="1" ht="13.5" customHeight="1">
      <c r="A51" s="223" t="s">
        <v>151</v>
      </c>
      <c r="B51" s="224"/>
      <c r="C51" s="81">
        <v>322</v>
      </c>
      <c r="D51" s="86"/>
      <c r="E51" s="120">
        <f t="shared" si="6"/>
        <v>0</v>
      </c>
      <c r="F51" s="83"/>
      <c r="G51" s="84"/>
      <c r="H51" s="84"/>
    </row>
    <row r="52" spans="1:10" s="79" customFormat="1" ht="13.5" customHeight="1">
      <c r="A52" s="223" t="s">
        <v>152</v>
      </c>
      <c r="B52" s="224"/>
      <c r="C52" s="103">
        <v>38</v>
      </c>
      <c r="D52" s="86"/>
      <c r="E52" s="120">
        <f t="shared" si="6"/>
        <v>0</v>
      </c>
      <c r="F52" s="83"/>
      <c r="G52" s="84"/>
      <c r="H52" s="84"/>
    </row>
    <row r="53" spans="1:10" s="79" customFormat="1" ht="13.5" customHeight="1">
      <c r="A53" s="223" t="s">
        <v>153</v>
      </c>
      <c r="B53" s="224"/>
      <c r="C53" s="103">
        <v>45</v>
      </c>
      <c r="D53" s="86"/>
      <c r="E53" s="120">
        <f t="shared" si="6"/>
        <v>0</v>
      </c>
      <c r="F53" s="83"/>
      <c r="G53" s="84"/>
      <c r="H53" s="84"/>
    </row>
    <row r="54" spans="1:10" s="79" customFormat="1" ht="18" customHeight="1">
      <c r="A54" s="142" t="s">
        <v>175</v>
      </c>
      <c r="B54" s="143"/>
      <c r="C54" s="92">
        <f>SUM(C47:C53)</f>
        <v>9681</v>
      </c>
      <c r="D54" s="225"/>
      <c r="E54" s="226"/>
      <c r="F54" s="83"/>
      <c r="G54" s="84"/>
      <c r="H54" s="84"/>
    </row>
    <row r="55" spans="1:10" s="79" customFormat="1" ht="20.25" customHeight="1">
      <c r="A55" s="133" t="s">
        <v>154</v>
      </c>
      <c r="B55" s="134"/>
      <c r="C55" s="134"/>
      <c r="D55" s="135"/>
      <c r="E55" s="91">
        <f>SUM(E47:E53)</f>
        <v>0</v>
      </c>
      <c r="F55" s="83"/>
      <c r="G55" s="84"/>
      <c r="H55" s="84"/>
    </row>
    <row r="56" spans="1:10" s="79" customFormat="1">
      <c r="A56" s="96"/>
      <c r="B56" s="96"/>
      <c r="C56" s="97"/>
      <c r="D56" s="98"/>
      <c r="E56" s="74"/>
      <c r="F56" s="83"/>
      <c r="G56" s="84"/>
      <c r="H56" s="84"/>
    </row>
    <row r="57" spans="1:10" s="79" customFormat="1">
      <c r="A57" s="96"/>
      <c r="B57" s="96"/>
      <c r="C57" s="97"/>
      <c r="D57" s="98"/>
      <c r="E57" s="74"/>
      <c r="F57" s="83"/>
      <c r="G57" s="84"/>
      <c r="H57" s="84"/>
    </row>
    <row r="58" spans="1:10" s="79" customFormat="1" ht="31.5" customHeight="1">
      <c r="A58" s="172" t="s">
        <v>195</v>
      </c>
      <c r="B58" s="172"/>
      <c r="C58" s="172"/>
      <c r="D58" s="172"/>
      <c r="E58" s="172"/>
      <c r="F58" s="172"/>
      <c r="G58" s="172"/>
      <c r="H58" s="172"/>
    </row>
    <row r="59" spans="1:10" s="79" customFormat="1" ht="31.5" customHeight="1">
      <c r="A59" s="174" t="s">
        <v>118</v>
      </c>
      <c r="B59" s="175"/>
      <c r="C59" s="178" t="s">
        <v>188</v>
      </c>
      <c r="D59" s="180" t="s">
        <v>189</v>
      </c>
      <c r="E59" s="181"/>
      <c r="F59" s="180" t="s">
        <v>190</v>
      </c>
      <c r="G59" s="181"/>
      <c r="H59" s="171" t="s">
        <v>197</v>
      </c>
    </row>
    <row r="60" spans="1:10" s="79" customFormat="1" ht="31.5" customHeight="1">
      <c r="A60" s="176"/>
      <c r="B60" s="177"/>
      <c r="C60" s="179"/>
      <c r="D60" s="65" t="s">
        <v>191</v>
      </c>
      <c r="E60" s="65" t="s">
        <v>192</v>
      </c>
      <c r="F60" s="65" t="s">
        <v>193</v>
      </c>
      <c r="G60" s="65" t="s">
        <v>194</v>
      </c>
      <c r="H60" s="171"/>
    </row>
    <row r="61" spans="1:10" s="79" customFormat="1">
      <c r="A61" s="223" t="s">
        <v>147</v>
      </c>
      <c r="B61" s="224"/>
      <c r="C61" s="81">
        <v>5825</v>
      </c>
      <c r="D61" s="120">
        <f>+$G$43</f>
        <v>0</v>
      </c>
      <c r="E61" s="70">
        <f>+D61*C61</f>
        <v>0</v>
      </c>
      <c r="F61" s="120">
        <f>+D47</f>
        <v>0</v>
      </c>
      <c r="G61" s="70">
        <f>+F61*C61</f>
        <v>0</v>
      </c>
      <c r="H61" s="70">
        <f>+G61+E61</f>
        <v>0</v>
      </c>
    </row>
    <row r="62" spans="1:10" s="79" customFormat="1">
      <c r="A62" s="223" t="s">
        <v>148</v>
      </c>
      <c r="B62" s="224"/>
      <c r="C62" s="81">
        <v>1826</v>
      </c>
      <c r="D62" s="120">
        <f t="shared" ref="D62:D67" si="7">+$G$43</f>
        <v>0</v>
      </c>
      <c r="E62" s="70">
        <f t="shared" ref="E62:E67" si="8">+D62*C62</f>
        <v>0</v>
      </c>
      <c r="F62" s="120">
        <f>+D48</f>
        <v>0</v>
      </c>
      <c r="G62" s="70">
        <f t="shared" ref="G62:G67" si="9">+F62*C62</f>
        <v>0</v>
      </c>
      <c r="H62" s="70">
        <f t="shared" ref="H62:H67" si="10">+G62+E62</f>
        <v>0</v>
      </c>
    </row>
    <row r="63" spans="1:10" s="79" customFormat="1">
      <c r="A63" s="223" t="s">
        <v>149</v>
      </c>
      <c r="B63" s="224"/>
      <c r="C63" s="81">
        <v>1585</v>
      </c>
      <c r="D63" s="120">
        <f t="shared" si="7"/>
        <v>0</v>
      </c>
      <c r="E63" s="70">
        <f t="shared" si="8"/>
        <v>0</v>
      </c>
      <c r="F63" s="120">
        <f t="shared" ref="F63:F67" si="11">+D49</f>
        <v>0</v>
      </c>
      <c r="G63" s="70">
        <f t="shared" si="9"/>
        <v>0</v>
      </c>
      <c r="H63" s="70">
        <f t="shared" si="10"/>
        <v>0</v>
      </c>
    </row>
    <row r="64" spans="1:10" s="79" customFormat="1">
      <c r="A64" s="223" t="s">
        <v>150</v>
      </c>
      <c r="B64" s="224"/>
      <c r="C64" s="81">
        <v>40</v>
      </c>
      <c r="D64" s="120">
        <f t="shared" si="7"/>
        <v>0</v>
      </c>
      <c r="E64" s="70">
        <f t="shared" si="8"/>
        <v>0</v>
      </c>
      <c r="F64" s="120">
        <f t="shared" si="11"/>
        <v>0</v>
      </c>
      <c r="G64" s="70">
        <f t="shared" si="9"/>
        <v>0</v>
      </c>
      <c r="H64" s="70">
        <f t="shared" si="10"/>
        <v>0</v>
      </c>
    </row>
    <row r="65" spans="1:8" s="79" customFormat="1">
      <c r="A65" s="223" t="s">
        <v>151</v>
      </c>
      <c r="B65" s="224"/>
      <c r="C65" s="81">
        <v>322</v>
      </c>
      <c r="D65" s="120">
        <f t="shared" si="7"/>
        <v>0</v>
      </c>
      <c r="E65" s="70">
        <f t="shared" si="8"/>
        <v>0</v>
      </c>
      <c r="F65" s="120">
        <f t="shared" si="11"/>
        <v>0</v>
      </c>
      <c r="G65" s="70">
        <f t="shared" si="9"/>
        <v>0</v>
      </c>
      <c r="H65" s="70">
        <f t="shared" si="10"/>
        <v>0</v>
      </c>
    </row>
    <row r="66" spans="1:8" s="79" customFormat="1">
      <c r="A66" s="223" t="s">
        <v>152</v>
      </c>
      <c r="B66" s="224"/>
      <c r="C66" s="81">
        <v>38</v>
      </c>
      <c r="D66" s="120">
        <f t="shared" si="7"/>
        <v>0</v>
      </c>
      <c r="E66" s="70">
        <f t="shared" si="8"/>
        <v>0</v>
      </c>
      <c r="F66" s="120">
        <f t="shared" si="11"/>
        <v>0</v>
      </c>
      <c r="G66" s="70">
        <f t="shared" si="9"/>
        <v>0</v>
      </c>
      <c r="H66" s="70">
        <f t="shared" si="10"/>
        <v>0</v>
      </c>
    </row>
    <row r="67" spans="1:8" s="79" customFormat="1">
      <c r="A67" s="223" t="s">
        <v>153</v>
      </c>
      <c r="B67" s="224"/>
      <c r="C67" s="81">
        <v>45</v>
      </c>
      <c r="D67" s="120">
        <f t="shared" si="7"/>
        <v>0</v>
      </c>
      <c r="E67" s="70">
        <f t="shared" si="8"/>
        <v>0</v>
      </c>
      <c r="F67" s="120">
        <f t="shared" si="11"/>
        <v>0</v>
      </c>
      <c r="G67" s="70">
        <f t="shared" si="9"/>
        <v>0</v>
      </c>
      <c r="H67" s="70">
        <f t="shared" si="10"/>
        <v>0</v>
      </c>
    </row>
    <row r="68" spans="1:8" s="79" customFormat="1" ht="21" customHeight="1">
      <c r="A68" s="213" t="s">
        <v>219</v>
      </c>
      <c r="B68" s="214"/>
      <c r="C68" s="215"/>
      <c r="D68" s="140"/>
      <c r="E68" s="147">
        <f>SUM(E61:E67)</f>
        <v>0</v>
      </c>
      <c r="F68" s="140"/>
      <c r="G68" s="147">
        <f>SUM(G61:G67)</f>
        <v>0</v>
      </c>
      <c r="H68" s="147">
        <f>SUM(H61:H67)</f>
        <v>0</v>
      </c>
    </row>
    <row r="69" spans="1:8" s="79" customFormat="1">
      <c r="A69" s="96"/>
      <c r="B69" s="96"/>
      <c r="C69" s="97"/>
      <c r="D69" s="98"/>
      <c r="E69" s="74"/>
      <c r="F69" s="83"/>
      <c r="G69" s="84"/>
      <c r="H69" s="84"/>
    </row>
    <row r="70" spans="1:8" s="79" customFormat="1">
      <c r="A70" s="96"/>
      <c r="B70" s="96"/>
      <c r="C70" s="97"/>
      <c r="D70" s="98"/>
      <c r="E70" s="74"/>
      <c r="F70" s="83"/>
      <c r="G70" s="84"/>
      <c r="H70" s="84"/>
    </row>
    <row r="71" spans="1:8" s="79" customFormat="1">
      <c r="A71" s="96"/>
      <c r="B71" s="96"/>
      <c r="C71" s="97"/>
      <c r="D71" s="98"/>
      <c r="E71" s="74"/>
      <c r="F71" s="83"/>
      <c r="G71" s="84"/>
      <c r="H71" s="84"/>
    </row>
    <row r="72" spans="1:8" s="79" customFormat="1">
      <c r="A72" s="96"/>
      <c r="B72" s="96"/>
      <c r="C72" s="97"/>
      <c r="D72" s="98"/>
      <c r="E72" s="74"/>
      <c r="F72" s="83"/>
      <c r="G72" s="84"/>
      <c r="H72" s="84"/>
    </row>
    <row r="74" spans="1:8" ht="47.25" customHeight="1">
      <c r="A74" s="206" t="s">
        <v>7</v>
      </c>
      <c r="B74" s="206"/>
      <c r="C74" s="206"/>
      <c r="D74" s="206"/>
      <c r="E74" s="206"/>
      <c r="F74" s="206"/>
      <c r="G74" s="206"/>
      <c r="H74" s="206"/>
    </row>
    <row r="75" spans="1:8" ht="30" customHeight="1">
      <c r="A75" s="205" t="s">
        <v>8</v>
      </c>
      <c r="B75" s="205"/>
      <c r="C75" s="205"/>
      <c r="D75" s="205"/>
      <c r="E75" s="205"/>
      <c r="F75" s="205"/>
      <c r="G75" s="205"/>
      <c r="H75" s="205"/>
    </row>
    <row r="76" spans="1:8" ht="30" customHeight="1">
      <c r="A76" s="205" t="s">
        <v>9</v>
      </c>
      <c r="B76" s="205"/>
      <c r="C76" s="205"/>
      <c r="D76" s="205"/>
      <c r="E76" s="205"/>
      <c r="F76" s="205"/>
      <c r="G76" s="205"/>
      <c r="H76" s="205"/>
    </row>
  </sheetData>
  <mergeCells count="46">
    <mergeCell ref="A74:H74"/>
    <mergeCell ref="A75:H75"/>
    <mergeCell ref="A76:H76"/>
    <mergeCell ref="A47:B47"/>
    <mergeCell ref="A48:B48"/>
    <mergeCell ref="A49:B49"/>
    <mergeCell ref="A50:B50"/>
    <mergeCell ref="A51:B51"/>
    <mergeCell ref="A52:B52"/>
    <mergeCell ref="A53:B53"/>
    <mergeCell ref="D54:E54"/>
    <mergeCell ref="A58:H58"/>
    <mergeCell ref="A59:B60"/>
    <mergeCell ref="C59:C60"/>
    <mergeCell ref="D59:E59"/>
    <mergeCell ref="A45:E45"/>
    <mergeCell ref="A46:B46"/>
    <mergeCell ref="A15:H15"/>
    <mergeCell ref="A20:J20"/>
    <mergeCell ref="B26:F26"/>
    <mergeCell ref="B34:F34"/>
    <mergeCell ref="B38:F38"/>
    <mergeCell ref="B42:F42"/>
    <mergeCell ref="A43:F43"/>
    <mergeCell ref="A16:H16"/>
    <mergeCell ref="A21:A42"/>
    <mergeCell ref="B21:C21"/>
    <mergeCell ref="B27:C27"/>
    <mergeCell ref="B35:C35"/>
    <mergeCell ref="A1:J6"/>
    <mergeCell ref="A7:J7"/>
    <mergeCell ref="A8:D8"/>
    <mergeCell ref="E8:F8"/>
    <mergeCell ref="I8:J9"/>
    <mergeCell ref="A9:D9"/>
    <mergeCell ref="E9:F9"/>
    <mergeCell ref="F59:G59"/>
    <mergeCell ref="H59:H60"/>
    <mergeCell ref="A61:B61"/>
    <mergeCell ref="A62:B62"/>
    <mergeCell ref="A63:B63"/>
    <mergeCell ref="A64:B64"/>
    <mergeCell ref="A65:B65"/>
    <mergeCell ref="A66:B66"/>
    <mergeCell ref="A67:B67"/>
    <mergeCell ref="A68:C68"/>
  </mergeCells>
  <pageMargins left="0.15748031496062992" right="0.19685039370078741" top="0.3" bottom="0.36" header="0.31496062992125984" footer="0.31496062992125984"/>
  <pageSetup scale="72" orientation="portrait" r:id="rId1"/>
  <drawing r:id="rId2"/>
</worksheet>
</file>

<file path=xl/worksheets/sheet8.xml><?xml version="1.0" encoding="utf-8"?>
<worksheet xmlns="http://schemas.openxmlformats.org/spreadsheetml/2006/main" xmlns:r="http://schemas.openxmlformats.org/officeDocument/2006/relationships">
  <sheetPr>
    <pageSetUpPr fitToPage="1"/>
  </sheetPr>
  <dimension ref="A1:J69"/>
  <sheetViews>
    <sheetView showGridLines="0" zoomScale="80" zoomScaleNormal="80" workbookViewId="0">
      <selection activeCell="G53" sqref="G53"/>
    </sheetView>
  </sheetViews>
  <sheetFormatPr baseColWidth="10" defaultRowHeight="12.75"/>
  <cols>
    <col min="1" max="1" width="12.28515625" style="63" customWidth="1"/>
    <col min="2" max="2" width="8.140625" style="63" customWidth="1"/>
    <col min="3" max="3" width="24.28515625" style="63" customWidth="1"/>
    <col min="4" max="4" width="16.5703125" style="63" customWidth="1"/>
    <col min="5" max="5" width="20.28515625" style="63" customWidth="1"/>
    <col min="6" max="6" width="16.140625" style="63" customWidth="1"/>
    <col min="7" max="7" width="19.140625" style="63" customWidth="1"/>
    <col min="8" max="8" width="16.7109375" style="63" customWidth="1"/>
    <col min="9" max="10" width="16" style="63" customWidth="1"/>
    <col min="11" max="16384" width="11.42578125" style="63"/>
  </cols>
  <sheetData>
    <row r="1" spans="1:10" s="56" customFormat="1" ht="15" customHeight="1">
      <c r="A1" s="159"/>
      <c r="B1" s="160"/>
      <c r="C1" s="160"/>
      <c r="D1" s="160"/>
      <c r="E1" s="160"/>
      <c r="F1" s="160"/>
      <c r="G1" s="160"/>
      <c r="H1" s="160"/>
      <c r="I1" s="160"/>
      <c r="J1" s="161"/>
    </row>
    <row r="2" spans="1:10" s="56" customFormat="1" ht="15.75" customHeight="1">
      <c r="A2" s="162"/>
      <c r="B2" s="163"/>
      <c r="C2" s="163"/>
      <c r="D2" s="163"/>
      <c r="E2" s="163"/>
      <c r="F2" s="163"/>
      <c r="G2" s="163"/>
      <c r="H2" s="163"/>
      <c r="I2" s="163"/>
      <c r="J2" s="164"/>
    </row>
    <row r="3" spans="1:10" s="56" customFormat="1" ht="15.75" customHeight="1">
      <c r="A3" s="162"/>
      <c r="B3" s="163"/>
      <c r="C3" s="163"/>
      <c r="D3" s="163"/>
      <c r="E3" s="163"/>
      <c r="F3" s="163"/>
      <c r="G3" s="163"/>
      <c r="H3" s="163"/>
      <c r="I3" s="163"/>
      <c r="J3" s="164"/>
    </row>
    <row r="4" spans="1:10" s="56" customFormat="1" ht="15.75" customHeight="1">
      <c r="A4" s="162"/>
      <c r="B4" s="163"/>
      <c r="C4" s="163"/>
      <c r="D4" s="163"/>
      <c r="E4" s="163"/>
      <c r="F4" s="163"/>
      <c r="G4" s="163"/>
      <c r="H4" s="163"/>
      <c r="I4" s="163"/>
      <c r="J4" s="164"/>
    </row>
    <row r="5" spans="1:10" s="56" customFormat="1" ht="15.75" customHeight="1">
      <c r="A5" s="162"/>
      <c r="B5" s="163"/>
      <c r="C5" s="163"/>
      <c r="D5" s="163"/>
      <c r="E5" s="163"/>
      <c r="F5" s="163"/>
      <c r="G5" s="163"/>
      <c r="H5" s="163"/>
      <c r="I5" s="163"/>
      <c r="J5" s="164"/>
    </row>
    <row r="6" spans="1:10" s="56" customFormat="1" ht="13.5" customHeight="1">
      <c r="A6" s="165"/>
      <c r="B6" s="166"/>
      <c r="C6" s="166"/>
      <c r="D6" s="166"/>
      <c r="E6" s="166"/>
      <c r="F6" s="166"/>
      <c r="G6" s="166"/>
      <c r="H6" s="166"/>
      <c r="I6" s="166"/>
      <c r="J6" s="167"/>
    </row>
    <row r="7" spans="1:10" s="56" customFormat="1" ht="33.75" customHeight="1">
      <c r="A7" s="196" t="s">
        <v>41</v>
      </c>
      <c r="B7" s="197"/>
      <c r="C7" s="197"/>
      <c r="D7" s="197"/>
      <c r="E7" s="197"/>
      <c r="F7" s="197"/>
      <c r="G7" s="197"/>
      <c r="H7" s="197"/>
      <c r="I7" s="197"/>
      <c r="J7" s="198"/>
    </row>
    <row r="8" spans="1:10" s="56" customFormat="1" ht="24" customHeight="1">
      <c r="A8" s="199" t="s">
        <v>0</v>
      </c>
      <c r="B8" s="200"/>
      <c r="C8" s="200"/>
      <c r="D8" s="201"/>
      <c r="E8" s="192" t="s">
        <v>1</v>
      </c>
      <c r="F8" s="193"/>
      <c r="G8" s="94" t="s">
        <v>2</v>
      </c>
      <c r="H8" s="95"/>
      <c r="I8" s="203" t="s">
        <v>3</v>
      </c>
      <c r="J8" s="204"/>
    </row>
    <row r="9" spans="1:10" s="56" customFormat="1" ht="22.5" customHeight="1">
      <c r="A9" s="194" t="s">
        <v>4</v>
      </c>
      <c r="B9" s="202"/>
      <c r="C9" s="202"/>
      <c r="D9" s="195"/>
      <c r="E9" s="194" t="s">
        <v>5</v>
      </c>
      <c r="F9" s="195"/>
      <c r="G9" s="57" t="s">
        <v>6</v>
      </c>
      <c r="H9" s="58"/>
      <c r="I9" s="192"/>
      <c r="J9" s="193"/>
    </row>
    <row r="10" spans="1:10" s="61" customFormat="1" ht="15.75" customHeight="1">
      <c r="A10" s="59"/>
      <c r="B10" s="59"/>
      <c r="C10" s="59"/>
      <c r="D10" s="59"/>
      <c r="E10" s="59"/>
      <c r="F10" s="59"/>
      <c r="G10" s="59"/>
      <c r="H10" s="60"/>
    </row>
    <row r="11" spans="1:10" s="56" customFormat="1" ht="14.25" customHeight="1">
      <c r="A11" s="62" t="s">
        <v>126</v>
      </c>
      <c r="B11" s="62"/>
      <c r="C11" s="62"/>
    </row>
    <row r="12" spans="1:10" s="56" customFormat="1" ht="14.25" customHeight="1">
      <c r="A12" s="62" t="s">
        <v>127</v>
      </c>
      <c r="B12" s="62"/>
      <c r="C12" s="62"/>
    </row>
    <row r="13" spans="1:10" ht="14.25" customHeight="1">
      <c r="A13" s="63" t="s">
        <v>128</v>
      </c>
    </row>
    <row r="14" spans="1:10" ht="21.75" customHeight="1">
      <c r="A14" s="93" t="s">
        <v>132</v>
      </c>
      <c r="B14" s="93"/>
      <c r="C14" s="93"/>
      <c r="D14" s="93"/>
      <c r="E14" s="93"/>
      <c r="F14" s="93"/>
      <c r="G14" s="93"/>
      <c r="H14" s="93"/>
    </row>
    <row r="15" spans="1:10" ht="24.75" customHeight="1">
      <c r="A15" s="173" t="s">
        <v>129</v>
      </c>
      <c r="B15" s="173"/>
      <c r="C15" s="173"/>
      <c r="D15" s="173"/>
      <c r="E15" s="173"/>
      <c r="F15" s="173"/>
      <c r="G15" s="173"/>
      <c r="H15" s="173"/>
    </row>
    <row r="16" spans="1:10" ht="15.75" customHeight="1">
      <c r="A16" s="216" t="s">
        <v>202</v>
      </c>
      <c r="B16" s="173"/>
      <c r="C16" s="173"/>
      <c r="D16" s="173"/>
      <c r="E16" s="173"/>
      <c r="F16" s="173"/>
      <c r="G16" s="173"/>
      <c r="H16" s="173"/>
    </row>
    <row r="17" spans="1:10" ht="24.75" customHeight="1">
      <c r="A17" s="89"/>
      <c r="B17" s="89"/>
      <c r="C17" s="89"/>
      <c r="D17" s="89"/>
      <c r="E17" s="89"/>
      <c r="F17" s="89"/>
      <c r="G17" s="89"/>
      <c r="H17" s="89"/>
    </row>
    <row r="18" spans="1:10" ht="18">
      <c r="A18" s="354"/>
      <c r="B18" s="354"/>
      <c r="C18" s="64"/>
      <c r="D18" s="64"/>
      <c r="E18" s="348" t="s">
        <v>200</v>
      </c>
      <c r="F18" s="349">
        <v>5</v>
      </c>
      <c r="G18" s="64"/>
      <c r="H18" s="64"/>
    </row>
    <row r="19" spans="1:10" ht="20.25">
      <c r="A19" s="352"/>
      <c r="B19" s="353"/>
      <c r="C19" s="89"/>
      <c r="D19" s="89"/>
      <c r="E19" s="89"/>
      <c r="F19" s="89"/>
      <c r="G19" s="89"/>
      <c r="H19" s="89"/>
    </row>
    <row r="20" spans="1:10" ht="28.5" customHeight="1">
      <c r="A20" s="207" t="s">
        <v>214</v>
      </c>
      <c r="B20" s="208"/>
      <c r="C20" s="208"/>
      <c r="D20" s="208"/>
      <c r="E20" s="208"/>
      <c r="F20" s="208"/>
      <c r="G20" s="208"/>
      <c r="H20" s="208"/>
      <c r="I20" s="208"/>
      <c r="J20" s="209"/>
    </row>
    <row r="21" spans="1:10" ht="31.5" customHeight="1">
      <c r="A21" s="210" t="s">
        <v>100</v>
      </c>
      <c r="B21" s="186" t="s">
        <v>101</v>
      </c>
      <c r="C21" s="188"/>
      <c r="D21" s="113" t="s">
        <v>116</v>
      </c>
      <c r="E21" s="113" t="s">
        <v>35</v>
      </c>
      <c r="F21" s="113" t="s">
        <v>36</v>
      </c>
      <c r="G21" s="113" t="s">
        <v>37</v>
      </c>
      <c r="H21" s="113" t="s">
        <v>38</v>
      </c>
      <c r="I21" s="113" t="s">
        <v>39</v>
      </c>
      <c r="J21" s="113" t="s">
        <v>40</v>
      </c>
    </row>
    <row r="22" spans="1:10" ht="25.5" customHeight="1">
      <c r="A22" s="211"/>
      <c r="B22" s="65">
        <v>1</v>
      </c>
      <c r="C22" s="85" t="s">
        <v>102</v>
      </c>
      <c r="D22" s="66">
        <v>3951</v>
      </c>
      <c r="E22" s="67"/>
      <c r="F22" s="68">
        <f>+ROUND(E22*0.16,0)</f>
        <v>0</v>
      </c>
      <c r="G22" s="68">
        <f>+ROUND(E22+F22,0)</f>
        <v>0</v>
      </c>
      <c r="H22" s="68">
        <f>ROUND(E22*D22,0)</f>
        <v>0</v>
      </c>
      <c r="I22" s="69">
        <f>ROUND(H22*0.16,0)</f>
        <v>0</v>
      </c>
      <c r="J22" s="70">
        <f>+I22+H22</f>
        <v>0</v>
      </c>
    </row>
    <row r="23" spans="1:10" ht="25.5" customHeight="1">
      <c r="A23" s="211"/>
      <c r="B23" s="65">
        <v>2</v>
      </c>
      <c r="C23" s="85" t="s">
        <v>103</v>
      </c>
      <c r="D23" s="66">
        <v>3951</v>
      </c>
      <c r="E23" s="67"/>
      <c r="F23" s="68">
        <f t="shared" ref="F23:F41" si="0">+ROUND(E23*0.16,0)</f>
        <v>0</v>
      </c>
      <c r="G23" s="68">
        <f t="shared" ref="G23:G41" si="1">+ROUND(E23+F23,0)</f>
        <v>0</v>
      </c>
      <c r="H23" s="68">
        <f t="shared" ref="H23:H41" si="2">ROUND(E23*D23,0)</f>
        <v>0</v>
      </c>
      <c r="I23" s="69">
        <f t="shared" ref="I23:I41" si="3">ROUND(H23*0.16,0)</f>
        <v>0</v>
      </c>
      <c r="J23" s="70">
        <f t="shared" ref="J23:J41" si="4">+I23+H23</f>
        <v>0</v>
      </c>
    </row>
    <row r="24" spans="1:10" ht="25.5" customHeight="1">
      <c r="A24" s="211"/>
      <c r="B24" s="65">
        <v>3</v>
      </c>
      <c r="C24" s="85" t="s">
        <v>104</v>
      </c>
      <c r="D24" s="66">
        <v>3951</v>
      </c>
      <c r="E24" s="67"/>
      <c r="F24" s="68">
        <f t="shared" si="0"/>
        <v>0</v>
      </c>
      <c r="G24" s="68">
        <f t="shared" si="1"/>
        <v>0</v>
      </c>
      <c r="H24" s="68">
        <f t="shared" si="2"/>
        <v>0</v>
      </c>
      <c r="I24" s="69">
        <f t="shared" si="3"/>
        <v>0</v>
      </c>
      <c r="J24" s="70">
        <f t="shared" si="4"/>
        <v>0</v>
      </c>
    </row>
    <row r="25" spans="1:10" ht="25.5" customHeight="1">
      <c r="A25" s="211"/>
      <c r="B25" s="65">
        <v>4</v>
      </c>
      <c r="C25" s="85" t="s">
        <v>105</v>
      </c>
      <c r="D25" s="66">
        <v>3951</v>
      </c>
      <c r="E25" s="67"/>
      <c r="F25" s="68">
        <f t="shared" si="0"/>
        <v>0</v>
      </c>
      <c r="G25" s="68">
        <f t="shared" si="1"/>
        <v>0</v>
      </c>
      <c r="H25" s="68">
        <f t="shared" si="2"/>
        <v>0</v>
      </c>
      <c r="I25" s="69">
        <f t="shared" si="3"/>
        <v>0</v>
      </c>
      <c r="J25" s="70">
        <f t="shared" si="4"/>
        <v>0</v>
      </c>
    </row>
    <row r="26" spans="1:10" ht="25.5" customHeight="1">
      <c r="A26" s="211"/>
      <c r="B26" s="180" t="s">
        <v>179</v>
      </c>
      <c r="C26" s="183"/>
      <c r="D26" s="183"/>
      <c r="E26" s="183"/>
      <c r="F26" s="183"/>
      <c r="G26" s="121">
        <f>SUM(G22:G25)</f>
        <v>0</v>
      </c>
      <c r="H26" s="114">
        <f>SUM(H22:H25)</f>
        <v>0</v>
      </c>
      <c r="I26" s="114">
        <f>SUM(I22:I25)</f>
        <v>0</v>
      </c>
      <c r="J26" s="115">
        <f>SUM(J22:J25)</f>
        <v>0</v>
      </c>
    </row>
    <row r="27" spans="1:10" ht="39.75" customHeight="1">
      <c r="A27" s="211"/>
      <c r="B27" s="186" t="s">
        <v>106</v>
      </c>
      <c r="C27" s="188"/>
      <c r="D27" s="113" t="s">
        <v>116</v>
      </c>
      <c r="E27" s="113" t="s">
        <v>35</v>
      </c>
      <c r="F27" s="113" t="s">
        <v>36</v>
      </c>
      <c r="G27" s="113" t="s">
        <v>37</v>
      </c>
      <c r="H27" s="113" t="s">
        <v>38</v>
      </c>
      <c r="I27" s="113" t="s">
        <v>39</v>
      </c>
      <c r="J27" s="113" t="s">
        <v>40</v>
      </c>
    </row>
    <row r="28" spans="1:10" ht="25.5" customHeight="1">
      <c r="A28" s="211"/>
      <c r="B28" s="88">
        <v>5</v>
      </c>
      <c r="C28" s="85" t="s">
        <v>107</v>
      </c>
      <c r="D28" s="66">
        <v>3951</v>
      </c>
      <c r="E28" s="67"/>
      <c r="F28" s="68">
        <f t="shared" si="0"/>
        <v>0</v>
      </c>
      <c r="G28" s="68">
        <f t="shared" si="1"/>
        <v>0</v>
      </c>
      <c r="H28" s="68">
        <f t="shared" si="2"/>
        <v>0</v>
      </c>
      <c r="I28" s="69">
        <f t="shared" si="3"/>
        <v>0</v>
      </c>
      <c r="J28" s="70">
        <f t="shared" si="4"/>
        <v>0</v>
      </c>
    </row>
    <row r="29" spans="1:10" ht="25.5" customHeight="1">
      <c r="A29" s="211"/>
      <c r="B29" s="88">
        <v>6</v>
      </c>
      <c r="C29" s="85" t="s">
        <v>108</v>
      </c>
      <c r="D29" s="66">
        <v>3951</v>
      </c>
      <c r="E29" s="67"/>
      <c r="F29" s="68">
        <f t="shared" si="0"/>
        <v>0</v>
      </c>
      <c r="G29" s="68">
        <f t="shared" si="1"/>
        <v>0</v>
      </c>
      <c r="H29" s="68">
        <f t="shared" si="2"/>
        <v>0</v>
      </c>
      <c r="I29" s="69">
        <f t="shared" si="3"/>
        <v>0</v>
      </c>
      <c r="J29" s="70">
        <f t="shared" si="4"/>
        <v>0</v>
      </c>
    </row>
    <row r="30" spans="1:10" ht="25.5" customHeight="1">
      <c r="A30" s="211"/>
      <c r="B30" s="88">
        <v>7</v>
      </c>
      <c r="C30" s="85" t="s">
        <v>109</v>
      </c>
      <c r="D30" s="66">
        <v>3951</v>
      </c>
      <c r="E30" s="67"/>
      <c r="F30" s="68">
        <f t="shared" si="0"/>
        <v>0</v>
      </c>
      <c r="G30" s="68">
        <f t="shared" si="1"/>
        <v>0</v>
      </c>
      <c r="H30" s="68">
        <f t="shared" si="2"/>
        <v>0</v>
      </c>
      <c r="I30" s="69">
        <f t="shared" si="3"/>
        <v>0</v>
      </c>
      <c r="J30" s="70">
        <f t="shared" si="4"/>
        <v>0</v>
      </c>
    </row>
    <row r="31" spans="1:10" ht="25.5" customHeight="1">
      <c r="A31" s="211"/>
      <c r="B31" s="88">
        <v>8</v>
      </c>
      <c r="C31" s="85" t="s">
        <v>110</v>
      </c>
      <c r="D31" s="66">
        <v>3951</v>
      </c>
      <c r="E31" s="67"/>
      <c r="F31" s="68">
        <f t="shared" si="0"/>
        <v>0</v>
      </c>
      <c r="G31" s="68">
        <f t="shared" si="1"/>
        <v>0</v>
      </c>
      <c r="H31" s="68">
        <f t="shared" si="2"/>
        <v>0</v>
      </c>
      <c r="I31" s="69">
        <f t="shared" si="3"/>
        <v>0</v>
      </c>
      <c r="J31" s="70">
        <f t="shared" si="4"/>
        <v>0</v>
      </c>
    </row>
    <row r="32" spans="1:10" ht="25.5" customHeight="1">
      <c r="A32" s="211"/>
      <c r="B32" s="88">
        <v>9</v>
      </c>
      <c r="C32" s="85" t="s">
        <v>111</v>
      </c>
      <c r="D32" s="66">
        <v>3951</v>
      </c>
      <c r="E32" s="67"/>
      <c r="F32" s="68">
        <f t="shared" si="0"/>
        <v>0</v>
      </c>
      <c r="G32" s="68">
        <f t="shared" si="1"/>
        <v>0</v>
      </c>
      <c r="H32" s="68">
        <f t="shared" si="2"/>
        <v>0</v>
      </c>
      <c r="I32" s="69">
        <f t="shared" si="3"/>
        <v>0</v>
      </c>
      <c r="J32" s="70">
        <f t="shared" si="4"/>
        <v>0</v>
      </c>
    </row>
    <row r="33" spans="1:10" ht="25.5" customHeight="1">
      <c r="A33" s="211"/>
      <c r="B33" s="88">
        <v>10</v>
      </c>
      <c r="C33" s="85" t="s">
        <v>112</v>
      </c>
      <c r="D33" s="66">
        <v>3951</v>
      </c>
      <c r="E33" s="67"/>
      <c r="F33" s="68">
        <f t="shared" si="0"/>
        <v>0</v>
      </c>
      <c r="G33" s="68">
        <f t="shared" si="1"/>
        <v>0</v>
      </c>
      <c r="H33" s="68">
        <f t="shared" si="2"/>
        <v>0</v>
      </c>
      <c r="I33" s="69">
        <f t="shared" si="3"/>
        <v>0</v>
      </c>
      <c r="J33" s="70">
        <f t="shared" si="4"/>
        <v>0</v>
      </c>
    </row>
    <row r="34" spans="1:10" ht="25.5" customHeight="1">
      <c r="A34" s="211"/>
      <c r="B34" s="171" t="s">
        <v>180</v>
      </c>
      <c r="C34" s="171"/>
      <c r="D34" s="171"/>
      <c r="E34" s="171"/>
      <c r="F34" s="171"/>
      <c r="G34" s="128">
        <f>SUM(G28:G33)</f>
        <v>0</v>
      </c>
      <c r="H34" s="114">
        <f>SUM(H28:H33)</f>
        <v>0</v>
      </c>
      <c r="I34" s="114">
        <f>SUM(I28:I33)</f>
        <v>0</v>
      </c>
      <c r="J34" s="115">
        <f>SUM(J28:J33)</f>
        <v>0</v>
      </c>
    </row>
    <row r="35" spans="1:10" ht="39.75" customHeight="1">
      <c r="A35" s="211"/>
      <c r="B35" s="186" t="s">
        <v>178</v>
      </c>
      <c r="C35" s="188"/>
      <c r="D35" s="113" t="s">
        <v>116</v>
      </c>
      <c r="E35" s="113" t="s">
        <v>35</v>
      </c>
      <c r="F35" s="113" t="s">
        <v>36</v>
      </c>
      <c r="G35" s="113" t="s">
        <v>37</v>
      </c>
      <c r="H35" s="113" t="s">
        <v>38</v>
      </c>
      <c r="I35" s="113" t="s">
        <v>39</v>
      </c>
      <c r="J35" s="113" t="s">
        <v>40</v>
      </c>
    </row>
    <row r="36" spans="1:10" ht="25.5" customHeight="1">
      <c r="A36" s="211"/>
      <c r="B36" s="88">
        <v>11</v>
      </c>
      <c r="C36" s="85" t="s">
        <v>113</v>
      </c>
      <c r="D36" s="66">
        <v>3951</v>
      </c>
      <c r="E36" s="67"/>
      <c r="F36" s="68">
        <f t="shared" si="0"/>
        <v>0</v>
      </c>
      <c r="G36" s="68">
        <f t="shared" si="1"/>
        <v>0</v>
      </c>
      <c r="H36" s="68">
        <f t="shared" si="2"/>
        <v>0</v>
      </c>
      <c r="I36" s="69">
        <f t="shared" si="3"/>
        <v>0</v>
      </c>
      <c r="J36" s="70">
        <f t="shared" si="4"/>
        <v>0</v>
      </c>
    </row>
    <row r="37" spans="1:10" ht="25.5" customHeight="1">
      <c r="A37" s="211"/>
      <c r="B37" s="88">
        <v>12</v>
      </c>
      <c r="C37" s="85" t="s">
        <v>114</v>
      </c>
      <c r="D37" s="66">
        <v>3951</v>
      </c>
      <c r="E37" s="67"/>
      <c r="F37" s="68">
        <f t="shared" si="0"/>
        <v>0</v>
      </c>
      <c r="G37" s="68">
        <f t="shared" si="1"/>
        <v>0</v>
      </c>
      <c r="H37" s="68">
        <f t="shared" si="2"/>
        <v>0</v>
      </c>
      <c r="I37" s="69">
        <f t="shared" si="3"/>
        <v>0</v>
      </c>
      <c r="J37" s="70">
        <f t="shared" si="4"/>
        <v>0</v>
      </c>
    </row>
    <row r="38" spans="1:10" ht="25.5" customHeight="1">
      <c r="A38" s="211"/>
      <c r="B38" s="182" t="s">
        <v>181</v>
      </c>
      <c r="C38" s="182"/>
      <c r="D38" s="182"/>
      <c r="E38" s="182"/>
      <c r="F38" s="182"/>
      <c r="G38" s="129">
        <f>SUM(G36:G37)</f>
        <v>0</v>
      </c>
      <c r="H38" s="114">
        <f>SUM(H36:H37)</f>
        <v>0</v>
      </c>
      <c r="I38" s="114">
        <f>SUM(I36:I37)</f>
        <v>0</v>
      </c>
      <c r="J38" s="115">
        <f>SUM(J36:J37)</f>
        <v>0</v>
      </c>
    </row>
    <row r="39" spans="1:10" ht="20.25" customHeight="1">
      <c r="A39" s="211"/>
      <c r="B39" s="117">
        <v>13</v>
      </c>
      <c r="C39" s="116" t="s">
        <v>98</v>
      </c>
      <c r="D39" s="66">
        <v>3951</v>
      </c>
      <c r="E39" s="67"/>
      <c r="F39" s="68">
        <f t="shared" si="0"/>
        <v>0</v>
      </c>
      <c r="G39" s="68">
        <f t="shared" si="1"/>
        <v>0</v>
      </c>
      <c r="H39" s="68">
        <f t="shared" si="2"/>
        <v>0</v>
      </c>
      <c r="I39" s="69">
        <f t="shared" si="3"/>
        <v>0</v>
      </c>
      <c r="J39" s="70">
        <f t="shared" si="4"/>
        <v>0</v>
      </c>
    </row>
    <row r="40" spans="1:10" ht="20.25" customHeight="1">
      <c r="A40" s="211"/>
      <c r="B40" s="117">
        <v>14</v>
      </c>
      <c r="C40" s="116" t="s">
        <v>115</v>
      </c>
      <c r="D40" s="66">
        <v>3951</v>
      </c>
      <c r="E40" s="67"/>
      <c r="F40" s="68">
        <f t="shared" si="0"/>
        <v>0</v>
      </c>
      <c r="G40" s="68">
        <f t="shared" si="1"/>
        <v>0</v>
      </c>
      <c r="H40" s="68">
        <f t="shared" si="2"/>
        <v>0</v>
      </c>
      <c r="I40" s="69">
        <f t="shared" si="3"/>
        <v>0</v>
      </c>
      <c r="J40" s="70">
        <f t="shared" si="4"/>
        <v>0</v>
      </c>
    </row>
    <row r="41" spans="1:10" ht="20.25" customHeight="1">
      <c r="A41" s="211"/>
      <c r="B41" s="117">
        <v>15</v>
      </c>
      <c r="C41" s="116" t="s">
        <v>99</v>
      </c>
      <c r="D41" s="66">
        <v>3951</v>
      </c>
      <c r="E41" s="67"/>
      <c r="F41" s="68">
        <f t="shared" si="0"/>
        <v>0</v>
      </c>
      <c r="G41" s="68">
        <f t="shared" si="1"/>
        <v>0</v>
      </c>
      <c r="H41" s="68">
        <f t="shared" si="2"/>
        <v>0</v>
      </c>
      <c r="I41" s="69">
        <f t="shared" si="3"/>
        <v>0</v>
      </c>
      <c r="J41" s="70">
        <f t="shared" si="4"/>
        <v>0</v>
      </c>
    </row>
    <row r="42" spans="1:10" ht="20.25" customHeight="1">
      <c r="A42" s="212"/>
      <c r="B42" s="182" t="s">
        <v>182</v>
      </c>
      <c r="C42" s="182"/>
      <c r="D42" s="182"/>
      <c r="E42" s="182"/>
      <c r="F42" s="182"/>
      <c r="G42" s="114">
        <f>SUM(G39:G41)</f>
        <v>0</v>
      </c>
      <c r="H42" s="114">
        <f>SUM(H39:H41)</f>
        <v>0</v>
      </c>
      <c r="I42" s="114">
        <f>SUM(I39:I41)</f>
        <v>0</v>
      </c>
      <c r="J42" s="115">
        <f>SUM(J39:J41)</f>
        <v>0</v>
      </c>
    </row>
    <row r="43" spans="1:10" ht="20.25" customHeight="1">
      <c r="A43" s="172" t="s">
        <v>215</v>
      </c>
      <c r="B43" s="172"/>
      <c r="C43" s="172"/>
      <c r="D43" s="172"/>
      <c r="E43" s="172"/>
      <c r="F43" s="172"/>
      <c r="G43" s="118">
        <f>SUM(G26,G34,G38,G42)</f>
        <v>0</v>
      </c>
      <c r="H43" s="118">
        <f t="shared" ref="H43:I43" si="5">SUM(H26,H34,H38,H42)</f>
        <v>0</v>
      </c>
      <c r="I43" s="118">
        <f t="shared" si="5"/>
        <v>0</v>
      </c>
      <c r="J43" s="118">
        <f>SUM(J26,J34,J38,J42)</f>
        <v>0</v>
      </c>
    </row>
    <row r="44" spans="1:10" ht="31.5" customHeight="1">
      <c r="A44" s="72"/>
      <c r="B44" s="72"/>
      <c r="C44" s="72"/>
      <c r="D44" s="73"/>
      <c r="E44" s="74"/>
      <c r="F44" s="75"/>
      <c r="G44" s="75"/>
      <c r="H44" s="75"/>
      <c r="I44" s="76"/>
      <c r="J44" s="76"/>
    </row>
    <row r="45" spans="1:10" s="79" customFormat="1" ht="28.5" customHeight="1">
      <c r="A45" s="172" t="s">
        <v>225</v>
      </c>
      <c r="B45" s="172"/>
      <c r="C45" s="172"/>
      <c r="D45" s="172"/>
      <c r="E45" s="172"/>
      <c r="F45" s="78"/>
      <c r="G45" s="78"/>
      <c r="H45" s="78"/>
      <c r="I45" s="61"/>
      <c r="J45" s="61"/>
    </row>
    <row r="46" spans="1:10" s="79" customFormat="1" ht="39" customHeight="1">
      <c r="A46" s="182" t="s">
        <v>118</v>
      </c>
      <c r="B46" s="182"/>
      <c r="C46" s="88" t="s">
        <v>116</v>
      </c>
      <c r="D46" s="65" t="s">
        <v>130</v>
      </c>
      <c r="E46" s="65" t="s">
        <v>185</v>
      </c>
      <c r="F46" s="77"/>
      <c r="G46" s="77"/>
      <c r="H46" s="77"/>
      <c r="I46" s="77"/>
      <c r="J46" s="77"/>
    </row>
    <row r="47" spans="1:10" s="79" customFormat="1" ht="13.5" customHeight="1">
      <c r="A47" s="184" t="s">
        <v>155</v>
      </c>
      <c r="B47" s="185"/>
      <c r="C47" s="81">
        <v>127</v>
      </c>
      <c r="D47" s="86"/>
      <c r="E47" s="90">
        <f>+D47*C47</f>
        <v>0</v>
      </c>
      <c r="F47" s="61"/>
      <c r="G47" s="75"/>
      <c r="H47" s="75"/>
      <c r="I47" s="76"/>
      <c r="J47" s="76"/>
    </row>
    <row r="48" spans="1:10" s="79" customFormat="1" ht="13.5" customHeight="1">
      <c r="A48" s="184" t="s">
        <v>156</v>
      </c>
      <c r="B48" s="185"/>
      <c r="C48" s="81">
        <v>34</v>
      </c>
      <c r="D48" s="86"/>
      <c r="E48" s="90">
        <f t="shared" ref="E48:E51" si="6">+D48*C48</f>
        <v>0</v>
      </c>
      <c r="F48" s="61"/>
      <c r="G48" s="76"/>
      <c r="H48" s="76"/>
      <c r="I48" s="76"/>
      <c r="J48" s="76"/>
    </row>
    <row r="49" spans="1:10" s="79" customFormat="1" ht="13.5" customHeight="1">
      <c r="A49" s="184" t="s">
        <v>157</v>
      </c>
      <c r="B49" s="185"/>
      <c r="C49" s="81">
        <v>1533</v>
      </c>
      <c r="D49" s="86"/>
      <c r="E49" s="90">
        <f t="shared" si="6"/>
        <v>0</v>
      </c>
      <c r="F49" s="61"/>
      <c r="G49" s="76"/>
      <c r="H49" s="76"/>
      <c r="I49" s="76"/>
      <c r="J49" s="76"/>
    </row>
    <row r="50" spans="1:10" s="79" customFormat="1" ht="13.5" customHeight="1">
      <c r="A50" s="184" t="s">
        <v>158</v>
      </c>
      <c r="B50" s="185"/>
      <c r="C50" s="81">
        <v>2235</v>
      </c>
      <c r="D50" s="86"/>
      <c r="E50" s="90">
        <f t="shared" si="6"/>
        <v>0</v>
      </c>
      <c r="F50" s="61"/>
      <c r="G50" s="76"/>
      <c r="H50" s="76"/>
      <c r="I50" s="76"/>
      <c r="J50" s="76"/>
    </row>
    <row r="51" spans="1:10" s="79" customFormat="1" ht="13.5" customHeight="1">
      <c r="A51" s="184" t="s">
        <v>159</v>
      </c>
      <c r="B51" s="185"/>
      <c r="C51" s="103">
        <v>22</v>
      </c>
      <c r="D51" s="86"/>
      <c r="E51" s="90">
        <f t="shared" si="6"/>
        <v>0</v>
      </c>
      <c r="F51" s="83"/>
      <c r="G51" s="84"/>
      <c r="H51" s="84"/>
    </row>
    <row r="52" spans="1:10" s="79" customFormat="1" ht="24" customHeight="1">
      <c r="A52" s="227" t="s">
        <v>174</v>
      </c>
      <c r="B52" s="227"/>
      <c r="C52" s="138">
        <f>SUM(C47:C51)</f>
        <v>3951</v>
      </c>
      <c r="D52" s="219"/>
      <c r="E52" s="220"/>
      <c r="F52" s="83"/>
      <c r="G52" s="84"/>
      <c r="H52" s="84"/>
    </row>
    <row r="53" spans="1:10" s="79" customFormat="1" ht="22.5" customHeight="1">
      <c r="A53" s="213" t="s">
        <v>226</v>
      </c>
      <c r="B53" s="214"/>
      <c r="C53" s="214"/>
      <c r="D53" s="215"/>
      <c r="E53" s="90">
        <f>SUM(E47:E51)</f>
        <v>0</v>
      </c>
      <c r="F53" s="83"/>
      <c r="G53" s="84"/>
      <c r="H53" s="84"/>
    </row>
    <row r="54" spans="1:10" s="79" customFormat="1" ht="20.25" customHeight="1">
      <c r="A54" s="100"/>
      <c r="B54" s="100"/>
      <c r="C54" s="100"/>
      <c r="D54" s="100"/>
      <c r="E54" s="101"/>
      <c r="F54" s="83"/>
      <c r="G54" s="84"/>
      <c r="H54" s="84"/>
    </row>
    <row r="55" spans="1:10" s="79" customFormat="1" ht="20.25" customHeight="1">
      <c r="A55" s="100"/>
      <c r="B55" s="100"/>
      <c r="C55" s="100"/>
      <c r="D55" s="100"/>
      <c r="E55" s="101"/>
      <c r="F55" s="83"/>
      <c r="G55" s="84"/>
      <c r="H55" s="84"/>
    </row>
    <row r="56" spans="1:10" s="79" customFormat="1" ht="20.25" customHeight="1">
      <c r="A56" s="172" t="s">
        <v>195</v>
      </c>
      <c r="B56" s="172"/>
      <c r="C56" s="172"/>
      <c r="D56" s="172"/>
      <c r="E56" s="172"/>
      <c r="F56" s="172"/>
      <c r="G56" s="172"/>
      <c r="H56" s="172"/>
    </row>
    <row r="57" spans="1:10" s="79" customFormat="1" ht="20.25" customHeight="1">
      <c r="A57" s="174" t="s">
        <v>118</v>
      </c>
      <c r="B57" s="175"/>
      <c r="C57" s="178" t="s">
        <v>188</v>
      </c>
      <c r="D57" s="180" t="s">
        <v>189</v>
      </c>
      <c r="E57" s="181"/>
      <c r="F57" s="180" t="s">
        <v>190</v>
      </c>
      <c r="G57" s="181"/>
      <c r="H57" s="171" t="s">
        <v>197</v>
      </c>
    </row>
    <row r="58" spans="1:10" s="79" customFormat="1" ht="31.5" customHeight="1">
      <c r="A58" s="176"/>
      <c r="B58" s="177"/>
      <c r="C58" s="179"/>
      <c r="D58" s="65" t="s">
        <v>191</v>
      </c>
      <c r="E58" s="65" t="s">
        <v>192</v>
      </c>
      <c r="F58" s="65" t="s">
        <v>193</v>
      </c>
      <c r="G58" s="65" t="s">
        <v>194</v>
      </c>
      <c r="H58" s="171"/>
    </row>
    <row r="59" spans="1:10" s="79" customFormat="1">
      <c r="A59" s="184" t="s">
        <v>155</v>
      </c>
      <c r="B59" s="185"/>
      <c r="C59" s="81">
        <v>127</v>
      </c>
      <c r="D59" s="145">
        <f>+$G$43</f>
        <v>0</v>
      </c>
      <c r="E59" s="145">
        <f>+D59*C59</f>
        <v>0</v>
      </c>
      <c r="F59" s="145">
        <f>+D47</f>
        <v>0</v>
      </c>
      <c r="G59" s="145">
        <f>+F59*C59</f>
        <v>0</v>
      </c>
      <c r="H59" s="145">
        <f>+G59+E59</f>
        <v>0</v>
      </c>
    </row>
    <row r="60" spans="1:10" s="79" customFormat="1">
      <c r="A60" s="184" t="s">
        <v>156</v>
      </c>
      <c r="B60" s="185"/>
      <c r="C60" s="81">
        <v>34</v>
      </c>
      <c r="D60" s="145">
        <f t="shared" ref="D60:D63" si="7">+$G$43</f>
        <v>0</v>
      </c>
      <c r="E60" s="145">
        <f t="shared" ref="E60:E63" si="8">+D60*C60</f>
        <v>0</v>
      </c>
      <c r="F60" s="145">
        <f t="shared" ref="F60:F63" si="9">+D48</f>
        <v>0</v>
      </c>
      <c r="G60" s="145">
        <f t="shared" ref="G60:G63" si="10">+F60*C60</f>
        <v>0</v>
      </c>
      <c r="H60" s="145">
        <f t="shared" ref="H60:H63" si="11">+G60+E60</f>
        <v>0</v>
      </c>
    </row>
    <row r="61" spans="1:10" s="79" customFormat="1">
      <c r="A61" s="184" t="s">
        <v>157</v>
      </c>
      <c r="B61" s="185"/>
      <c r="C61" s="81">
        <v>1533</v>
      </c>
      <c r="D61" s="145">
        <f t="shared" si="7"/>
        <v>0</v>
      </c>
      <c r="E61" s="145">
        <f t="shared" si="8"/>
        <v>0</v>
      </c>
      <c r="F61" s="145">
        <f t="shared" si="9"/>
        <v>0</v>
      </c>
      <c r="G61" s="145">
        <f t="shared" si="10"/>
        <v>0</v>
      </c>
      <c r="H61" s="145">
        <f t="shared" si="11"/>
        <v>0</v>
      </c>
    </row>
    <row r="62" spans="1:10" s="79" customFormat="1">
      <c r="A62" s="184" t="s">
        <v>158</v>
      </c>
      <c r="B62" s="185"/>
      <c r="C62" s="81">
        <v>2235</v>
      </c>
      <c r="D62" s="145">
        <f t="shared" si="7"/>
        <v>0</v>
      </c>
      <c r="E62" s="145">
        <f t="shared" si="8"/>
        <v>0</v>
      </c>
      <c r="F62" s="145">
        <f t="shared" si="9"/>
        <v>0</v>
      </c>
      <c r="G62" s="145">
        <f t="shared" si="10"/>
        <v>0</v>
      </c>
      <c r="H62" s="145">
        <f t="shared" si="11"/>
        <v>0</v>
      </c>
    </row>
    <row r="63" spans="1:10">
      <c r="A63" s="184" t="s">
        <v>159</v>
      </c>
      <c r="B63" s="185"/>
      <c r="C63" s="150">
        <v>22</v>
      </c>
      <c r="D63" s="145">
        <f t="shared" si="7"/>
        <v>0</v>
      </c>
      <c r="E63" s="151">
        <f t="shared" si="8"/>
        <v>0</v>
      </c>
      <c r="F63" s="145">
        <f t="shared" si="9"/>
        <v>0</v>
      </c>
      <c r="G63" s="145">
        <f t="shared" si="10"/>
        <v>0</v>
      </c>
      <c r="H63" s="145">
        <f t="shared" si="11"/>
        <v>0</v>
      </c>
    </row>
    <row r="64" spans="1:10" ht="18.75" customHeight="1">
      <c r="A64" s="213" t="s">
        <v>216</v>
      </c>
      <c r="B64" s="214"/>
      <c r="C64" s="214"/>
      <c r="D64" s="137"/>
      <c r="E64" s="147">
        <f>SUM(E59:E63)</f>
        <v>0</v>
      </c>
      <c r="F64" s="152"/>
      <c r="G64" s="147">
        <f>SUM(G59:G63)</f>
        <v>0</v>
      </c>
      <c r="H64" s="118">
        <f>SUM(H59:H63)</f>
        <v>0</v>
      </c>
    </row>
    <row r="65" spans="1:8" s="79" customFormat="1" ht="18.75" customHeight="1">
      <c r="A65" s="148"/>
      <c r="B65" s="148"/>
      <c r="C65" s="148"/>
      <c r="D65" s="148"/>
      <c r="E65" s="148"/>
      <c r="F65" s="148"/>
      <c r="G65" s="148"/>
      <c r="H65" s="149"/>
    </row>
    <row r="66" spans="1:8">
      <c r="A66" s="126"/>
      <c r="B66" s="126"/>
      <c r="C66" s="144"/>
    </row>
    <row r="67" spans="1:8" ht="47.25" customHeight="1">
      <c r="A67" s="206" t="s">
        <v>7</v>
      </c>
      <c r="B67" s="206"/>
      <c r="C67" s="206"/>
      <c r="D67" s="206"/>
      <c r="E67" s="206"/>
      <c r="F67" s="206"/>
      <c r="G67" s="206"/>
      <c r="H67" s="206"/>
    </row>
    <row r="68" spans="1:8" ht="30" customHeight="1">
      <c r="A68" s="205" t="s">
        <v>8</v>
      </c>
      <c r="B68" s="205"/>
      <c r="C68" s="205"/>
      <c r="D68" s="205"/>
      <c r="E68" s="205"/>
      <c r="F68" s="205"/>
      <c r="G68" s="205"/>
      <c r="H68" s="205"/>
    </row>
    <row r="69" spans="1:8" ht="30" customHeight="1">
      <c r="A69" s="205" t="s">
        <v>9</v>
      </c>
      <c r="B69" s="205"/>
      <c r="C69" s="205"/>
      <c r="D69" s="205"/>
      <c r="E69" s="205"/>
      <c r="F69" s="205"/>
      <c r="G69" s="205"/>
      <c r="H69" s="205"/>
    </row>
  </sheetData>
  <mergeCells count="44">
    <mergeCell ref="B27:C27"/>
    <mergeCell ref="B35:C35"/>
    <mergeCell ref="A51:B51"/>
    <mergeCell ref="A53:D53"/>
    <mergeCell ref="A68:H68"/>
    <mergeCell ref="A69:H69"/>
    <mergeCell ref="A67:H67"/>
    <mergeCell ref="A45:E45"/>
    <mergeCell ref="A46:B46"/>
    <mergeCell ref="A47:B47"/>
    <mergeCell ref="A48:B48"/>
    <mergeCell ref="A49:B49"/>
    <mergeCell ref="A50:B50"/>
    <mergeCell ref="D52:E52"/>
    <mergeCell ref="A52:B52"/>
    <mergeCell ref="A56:H56"/>
    <mergeCell ref="A57:B58"/>
    <mergeCell ref="C57:C58"/>
    <mergeCell ref="D57:E57"/>
    <mergeCell ref="A15:H15"/>
    <mergeCell ref="A20:J20"/>
    <mergeCell ref="A1:J6"/>
    <mergeCell ref="A7:J7"/>
    <mergeCell ref="A8:D8"/>
    <mergeCell ref="E8:F8"/>
    <mergeCell ref="I8:J9"/>
    <mergeCell ref="A9:D9"/>
    <mergeCell ref="E9:F9"/>
    <mergeCell ref="A62:B62"/>
    <mergeCell ref="A63:B63"/>
    <mergeCell ref="A64:C64"/>
    <mergeCell ref="A16:H16"/>
    <mergeCell ref="F57:G57"/>
    <mergeCell ref="H57:H58"/>
    <mergeCell ref="A59:B59"/>
    <mergeCell ref="A60:B60"/>
    <mergeCell ref="A61:B61"/>
    <mergeCell ref="B26:F26"/>
    <mergeCell ref="B34:F34"/>
    <mergeCell ref="B38:F38"/>
    <mergeCell ref="B42:F42"/>
    <mergeCell ref="A43:F43"/>
    <mergeCell ref="A21:A42"/>
    <mergeCell ref="B21:C21"/>
  </mergeCells>
  <pageMargins left="0.15748031496062992" right="0.19685039370078741" top="0.3" bottom="0.36" header="0.31496062992125984" footer="0.31496062992125984"/>
  <pageSetup scale="72" orientation="portrait" r:id="rId1"/>
  <drawing r:id="rId2"/>
</worksheet>
</file>

<file path=xl/worksheets/sheet9.xml><?xml version="1.0" encoding="utf-8"?>
<worksheet xmlns="http://schemas.openxmlformats.org/spreadsheetml/2006/main" xmlns:r="http://schemas.openxmlformats.org/officeDocument/2006/relationships">
  <sheetPr>
    <pageSetUpPr fitToPage="1"/>
  </sheetPr>
  <dimension ref="A1:J71"/>
  <sheetViews>
    <sheetView showGridLines="0" zoomScale="80" zoomScaleNormal="80" workbookViewId="0">
      <selection activeCell="I17" sqref="I17"/>
    </sheetView>
  </sheetViews>
  <sheetFormatPr baseColWidth="10" defaultRowHeight="12.75"/>
  <cols>
    <col min="1" max="1" width="12.28515625" style="63" customWidth="1"/>
    <col min="2" max="2" width="7.28515625" style="63" customWidth="1"/>
    <col min="3" max="3" width="24.28515625" style="63" customWidth="1"/>
    <col min="4" max="4" width="16.5703125" style="63" customWidth="1"/>
    <col min="5" max="5" width="20.28515625" style="63" customWidth="1"/>
    <col min="6" max="6" width="16.140625" style="63" customWidth="1"/>
    <col min="7" max="7" width="19.140625" style="63" customWidth="1"/>
    <col min="8" max="8" width="16.7109375" style="63" customWidth="1"/>
    <col min="9" max="10" width="16" style="63" customWidth="1"/>
    <col min="11" max="16384" width="11.42578125" style="63"/>
  </cols>
  <sheetData>
    <row r="1" spans="1:10" s="56" customFormat="1" ht="15" customHeight="1">
      <c r="A1" s="159"/>
      <c r="B1" s="160"/>
      <c r="C1" s="160"/>
      <c r="D1" s="160"/>
      <c r="E1" s="160"/>
      <c r="F1" s="160"/>
      <c r="G1" s="160"/>
      <c r="H1" s="160"/>
      <c r="I1" s="160"/>
      <c r="J1" s="161"/>
    </row>
    <row r="2" spans="1:10" s="56" customFormat="1" ht="15.75" customHeight="1">
      <c r="A2" s="162"/>
      <c r="B2" s="163"/>
      <c r="C2" s="163"/>
      <c r="D2" s="163"/>
      <c r="E2" s="163"/>
      <c r="F2" s="163"/>
      <c r="G2" s="163"/>
      <c r="H2" s="163"/>
      <c r="I2" s="163"/>
      <c r="J2" s="164"/>
    </row>
    <row r="3" spans="1:10" s="56" customFormat="1" ht="15.75" customHeight="1">
      <c r="A3" s="162"/>
      <c r="B3" s="163"/>
      <c r="C3" s="163"/>
      <c r="D3" s="163"/>
      <c r="E3" s="163"/>
      <c r="F3" s="163"/>
      <c r="G3" s="163"/>
      <c r="H3" s="163"/>
      <c r="I3" s="163"/>
      <c r="J3" s="164"/>
    </row>
    <row r="4" spans="1:10" s="56" customFormat="1" ht="15.75" customHeight="1">
      <c r="A4" s="162"/>
      <c r="B4" s="163"/>
      <c r="C4" s="163"/>
      <c r="D4" s="163"/>
      <c r="E4" s="163"/>
      <c r="F4" s="163"/>
      <c r="G4" s="163"/>
      <c r="H4" s="163"/>
      <c r="I4" s="163"/>
      <c r="J4" s="164"/>
    </row>
    <row r="5" spans="1:10" s="56" customFormat="1" ht="15.75" customHeight="1">
      <c r="A5" s="162"/>
      <c r="B5" s="163"/>
      <c r="C5" s="163"/>
      <c r="D5" s="163"/>
      <c r="E5" s="163"/>
      <c r="F5" s="163"/>
      <c r="G5" s="163"/>
      <c r="H5" s="163"/>
      <c r="I5" s="163"/>
      <c r="J5" s="164"/>
    </row>
    <row r="6" spans="1:10" s="56" customFormat="1" ht="13.5" customHeight="1">
      <c r="A6" s="165"/>
      <c r="B6" s="166"/>
      <c r="C6" s="166"/>
      <c r="D6" s="166"/>
      <c r="E6" s="166"/>
      <c r="F6" s="166"/>
      <c r="G6" s="166"/>
      <c r="H6" s="166"/>
      <c r="I6" s="166"/>
      <c r="J6" s="167"/>
    </row>
    <row r="7" spans="1:10" s="56" customFormat="1" ht="33.75" customHeight="1">
      <c r="A7" s="196" t="s">
        <v>41</v>
      </c>
      <c r="B7" s="197"/>
      <c r="C7" s="197"/>
      <c r="D7" s="197"/>
      <c r="E7" s="197"/>
      <c r="F7" s="197"/>
      <c r="G7" s="197"/>
      <c r="H7" s="197"/>
      <c r="I7" s="197"/>
      <c r="J7" s="198"/>
    </row>
    <row r="8" spans="1:10" s="56" customFormat="1" ht="24" customHeight="1">
      <c r="A8" s="199" t="s">
        <v>0</v>
      </c>
      <c r="B8" s="200"/>
      <c r="C8" s="200"/>
      <c r="D8" s="201"/>
      <c r="E8" s="192" t="s">
        <v>1</v>
      </c>
      <c r="F8" s="193"/>
      <c r="G8" s="94" t="s">
        <v>2</v>
      </c>
      <c r="H8" s="95"/>
      <c r="I8" s="203" t="s">
        <v>3</v>
      </c>
      <c r="J8" s="204"/>
    </row>
    <row r="9" spans="1:10" s="56" customFormat="1" ht="22.5" customHeight="1">
      <c r="A9" s="194" t="s">
        <v>4</v>
      </c>
      <c r="B9" s="202"/>
      <c r="C9" s="202"/>
      <c r="D9" s="195"/>
      <c r="E9" s="194" t="s">
        <v>5</v>
      </c>
      <c r="F9" s="195"/>
      <c r="G9" s="57" t="s">
        <v>6</v>
      </c>
      <c r="H9" s="58"/>
      <c r="I9" s="192"/>
      <c r="J9" s="193"/>
    </row>
    <row r="10" spans="1:10" s="61" customFormat="1" ht="15.75" customHeight="1">
      <c r="A10" s="59"/>
      <c r="B10" s="59"/>
      <c r="C10" s="59"/>
      <c r="D10" s="59"/>
      <c r="E10" s="59"/>
      <c r="F10" s="59"/>
      <c r="G10" s="59"/>
      <c r="H10" s="60"/>
    </row>
    <row r="11" spans="1:10" s="56" customFormat="1" ht="14.25" customHeight="1">
      <c r="A11" s="62" t="s">
        <v>126</v>
      </c>
      <c r="B11" s="62"/>
      <c r="C11" s="62"/>
    </row>
    <row r="12" spans="1:10" s="56" customFormat="1" ht="14.25" customHeight="1">
      <c r="A12" s="62" t="s">
        <v>127</v>
      </c>
      <c r="B12" s="62"/>
      <c r="C12" s="62"/>
    </row>
    <row r="13" spans="1:10" ht="14.25" customHeight="1">
      <c r="A13" s="63" t="s">
        <v>128</v>
      </c>
    </row>
    <row r="14" spans="1:10" ht="21.75" customHeight="1">
      <c r="A14" s="93" t="s">
        <v>132</v>
      </c>
      <c r="B14" s="93"/>
      <c r="C14" s="93"/>
      <c r="D14" s="93"/>
      <c r="E14" s="93"/>
      <c r="F14" s="93"/>
      <c r="G14" s="93"/>
      <c r="H14" s="93"/>
    </row>
    <row r="15" spans="1:10" ht="24.75" customHeight="1">
      <c r="A15" s="173" t="s">
        <v>129</v>
      </c>
      <c r="B15" s="173"/>
      <c r="C15" s="173"/>
      <c r="D15" s="173"/>
      <c r="E15" s="173"/>
      <c r="F15" s="173"/>
      <c r="G15" s="173"/>
      <c r="H15" s="173"/>
    </row>
    <row r="16" spans="1:10" ht="15.75" customHeight="1">
      <c r="A16" s="216" t="s">
        <v>202</v>
      </c>
      <c r="B16" s="173"/>
      <c r="C16" s="173"/>
      <c r="D16" s="173"/>
      <c r="E16" s="173"/>
      <c r="F16" s="173"/>
      <c r="G16" s="173"/>
      <c r="H16" s="173"/>
    </row>
    <row r="17" spans="1:10" ht="24.75" customHeight="1">
      <c r="A17" s="89"/>
      <c r="B17" s="89"/>
      <c r="C17" s="89"/>
      <c r="D17" s="89"/>
      <c r="E17" s="89"/>
      <c r="F17" s="89"/>
      <c r="G17" s="89"/>
      <c r="H17" s="89"/>
    </row>
    <row r="18" spans="1:10" ht="18">
      <c r="A18" s="354"/>
      <c r="B18" s="354"/>
      <c r="C18" s="64"/>
      <c r="D18" s="64"/>
      <c r="E18" s="348" t="s">
        <v>200</v>
      </c>
      <c r="F18" s="349">
        <v>6</v>
      </c>
      <c r="G18" s="64"/>
      <c r="H18" s="64"/>
    </row>
    <row r="19" spans="1:10" ht="20.25">
      <c r="A19" s="352"/>
      <c r="B19" s="353"/>
      <c r="C19" s="89"/>
      <c r="D19" s="89"/>
      <c r="E19" s="89"/>
      <c r="F19" s="89"/>
      <c r="G19" s="89"/>
      <c r="H19" s="89"/>
    </row>
    <row r="20" spans="1:10" ht="28.5" customHeight="1">
      <c r="A20" s="207" t="s">
        <v>213</v>
      </c>
      <c r="B20" s="208"/>
      <c r="C20" s="208"/>
      <c r="D20" s="208"/>
      <c r="E20" s="208"/>
      <c r="F20" s="208"/>
      <c r="G20" s="208"/>
      <c r="H20" s="208"/>
      <c r="I20" s="208"/>
      <c r="J20" s="209"/>
    </row>
    <row r="21" spans="1:10" ht="33.75" customHeight="1">
      <c r="A21" s="210" t="s">
        <v>100</v>
      </c>
      <c r="B21" s="186" t="s">
        <v>101</v>
      </c>
      <c r="C21" s="188"/>
      <c r="D21" s="113" t="s">
        <v>116</v>
      </c>
      <c r="E21" s="113" t="s">
        <v>35</v>
      </c>
      <c r="F21" s="113" t="s">
        <v>36</v>
      </c>
      <c r="G21" s="113" t="s">
        <v>37</v>
      </c>
      <c r="H21" s="113" t="s">
        <v>38</v>
      </c>
      <c r="I21" s="113" t="s">
        <v>39</v>
      </c>
      <c r="J21" s="113" t="s">
        <v>40</v>
      </c>
    </row>
    <row r="22" spans="1:10" ht="25.5" customHeight="1">
      <c r="A22" s="211"/>
      <c r="B22" s="65">
        <v>1</v>
      </c>
      <c r="C22" s="85" t="s">
        <v>102</v>
      </c>
      <c r="D22" s="66">
        <v>2773</v>
      </c>
      <c r="E22" s="67"/>
      <c r="F22" s="68">
        <f>+ROUND(E22*0.16,0)</f>
        <v>0</v>
      </c>
      <c r="G22" s="68">
        <f>+ROUND(E22+F22,0)</f>
        <v>0</v>
      </c>
      <c r="H22" s="68">
        <f>ROUND(E22*D22,0)</f>
        <v>0</v>
      </c>
      <c r="I22" s="69">
        <f>ROUND(H22*0.16,0)</f>
        <v>0</v>
      </c>
      <c r="J22" s="70">
        <f>+I22+H22</f>
        <v>0</v>
      </c>
    </row>
    <row r="23" spans="1:10" ht="25.5" customHeight="1">
      <c r="A23" s="211"/>
      <c r="B23" s="65">
        <v>2</v>
      </c>
      <c r="C23" s="85" t="s">
        <v>103</v>
      </c>
      <c r="D23" s="66">
        <v>2773</v>
      </c>
      <c r="E23" s="67"/>
      <c r="F23" s="68">
        <f t="shared" ref="F23:F41" si="0">+ROUND(E23*0.16,0)</f>
        <v>0</v>
      </c>
      <c r="G23" s="68">
        <f t="shared" ref="G23:G41" si="1">+ROUND(E23+F23,0)</f>
        <v>0</v>
      </c>
      <c r="H23" s="68">
        <f t="shared" ref="H23:H41" si="2">ROUND(E23*D23,0)</f>
        <v>0</v>
      </c>
      <c r="I23" s="69">
        <f t="shared" ref="I23:I41" si="3">ROUND(H23*0.16,0)</f>
        <v>0</v>
      </c>
      <c r="J23" s="70">
        <f t="shared" ref="J23:J41" si="4">+I23+H23</f>
        <v>0</v>
      </c>
    </row>
    <row r="24" spans="1:10" ht="25.5" customHeight="1">
      <c r="A24" s="211"/>
      <c r="B24" s="65">
        <v>3</v>
      </c>
      <c r="C24" s="85" t="s">
        <v>104</v>
      </c>
      <c r="D24" s="66">
        <v>2773</v>
      </c>
      <c r="E24" s="67"/>
      <c r="F24" s="68">
        <f t="shared" si="0"/>
        <v>0</v>
      </c>
      <c r="G24" s="68">
        <f t="shared" si="1"/>
        <v>0</v>
      </c>
      <c r="H24" s="68">
        <f t="shared" si="2"/>
        <v>0</v>
      </c>
      <c r="I24" s="69">
        <f t="shared" si="3"/>
        <v>0</v>
      </c>
      <c r="J24" s="70">
        <f t="shared" si="4"/>
        <v>0</v>
      </c>
    </row>
    <row r="25" spans="1:10" ht="25.5" customHeight="1">
      <c r="A25" s="211"/>
      <c r="B25" s="65">
        <v>4</v>
      </c>
      <c r="C25" s="85" t="s">
        <v>105</v>
      </c>
      <c r="D25" s="66">
        <v>2773</v>
      </c>
      <c r="E25" s="67"/>
      <c r="F25" s="68">
        <f t="shared" si="0"/>
        <v>0</v>
      </c>
      <c r="G25" s="68">
        <f t="shared" si="1"/>
        <v>0</v>
      </c>
      <c r="H25" s="68">
        <f t="shared" si="2"/>
        <v>0</v>
      </c>
      <c r="I25" s="69">
        <f t="shared" si="3"/>
        <v>0</v>
      </c>
      <c r="J25" s="70">
        <f t="shared" si="4"/>
        <v>0</v>
      </c>
    </row>
    <row r="26" spans="1:10" ht="25.5" customHeight="1">
      <c r="A26" s="211"/>
      <c r="B26" s="180" t="s">
        <v>179</v>
      </c>
      <c r="C26" s="183"/>
      <c r="D26" s="183"/>
      <c r="E26" s="183"/>
      <c r="F26" s="183"/>
      <c r="G26" s="121">
        <f>SUM(G22:G25)</f>
        <v>0</v>
      </c>
      <c r="H26" s="114">
        <f>SUM(H22:H25)</f>
        <v>0</v>
      </c>
      <c r="I26" s="114">
        <f>SUM(I22:I25)</f>
        <v>0</v>
      </c>
      <c r="J26" s="115">
        <f>SUM(J22:J25)</f>
        <v>0</v>
      </c>
    </row>
    <row r="27" spans="1:10" ht="39.75" customHeight="1">
      <c r="A27" s="211"/>
      <c r="B27" s="186" t="s">
        <v>106</v>
      </c>
      <c r="C27" s="188"/>
      <c r="D27" s="113" t="s">
        <v>116</v>
      </c>
      <c r="E27" s="113" t="s">
        <v>35</v>
      </c>
      <c r="F27" s="113" t="s">
        <v>36</v>
      </c>
      <c r="G27" s="113" t="s">
        <v>37</v>
      </c>
      <c r="H27" s="113" t="s">
        <v>38</v>
      </c>
      <c r="I27" s="113" t="s">
        <v>39</v>
      </c>
      <c r="J27" s="113" t="s">
        <v>40</v>
      </c>
    </row>
    <row r="28" spans="1:10" ht="25.5" customHeight="1">
      <c r="A28" s="211"/>
      <c r="B28" s="88">
        <v>5</v>
      </c>
      <c r="C28" s="85" t="s">
        <v>107</v>
      </c>
      <c r="D28" s="66">
        <v>2773</v>
      </c>
      <c r="E28" s="67"/>
      <c r="F28" s="68">
        <f t="shared" si="0"/>
        <v>0</v>
      </c>
      <c r="G28" s="68">
        <f t="shared" si="1"/>
        <v>0</v>
      </c>
      <c r="H28" s="68">
        <f t="shared" si="2"/>
        <v>0</v>
      </c>
      <c r="I28" s="69">
        <f t="shared" si="3"/>
        <v>0</v>
      </c>
      <c r="J28" s="70">
        <f t="shared" si="4"/>
        <v>0</v>
      </c>
    </row>
    <row r="29" spans="1:10" ht="25.5" customHeight="1">
      <c r="A29" s="211"/>
      <c r="B29" s="88">
        <v>6</v>
      </c>
      <c r="C29" s="85" t="s">
        <v>108</v>
      </c>
      <c r="D29" s="66">
        <v>2773</v>
      </c>
      <c r="E29" s="67"/>
      <c r="F29" s="68">
        <f t="shared" si="0"/>
        <v>0</v>
      </c>
      <c r="G29" s="68">
        <f t="shared" si="1"/>
        <v>0</v>
      </c>
      <c r="H29" s="68">
        <f t="shared" si="2"/>
        <v>0</v>
      </c>
      <c r="I29" s="69">
        <f t="shared" si="3"/>
        <v>0</v>
      </c>
      <c r="J29" s="70">
        <f t="shared" si="4"/>
        <v>0</v>
      </c>
    </row>
    <row r="30" spans="1:10" ht="25.5" customHeight="1">
      <c r="A30" s="211"/>
      <c r="B30" s="88">
        <v>7</v>
      </c>
      <c r="C30" s="85" t="s">
        <v>109</v>
      </c>
      <c r="D30" s="66">
        <v>2773</v>
      </c>
      <c r="E30" s="67"/>
      <c r="F30" s="68">
        <f t="shared" si="0"/>
        <v>0</v>
      </c>
      <c r="G30" s="68">
        <f t="shared" si="1"/>
        <v>0</v>
      </c>
      <c r="H30" s="68">
        <f t="shared" si="2"/>
        <v>0</v>
      </c>
      <c r="I30" s="69">
        <f t="shared" si="3"/>
        <v>0</v>
      </c>
      <c r="J30" s="70">
        <f t="shared" si="4"/>
        <v>0</v>
      </c>
    </row>
    <row r="31" spans="1:10" ht="25.5" customHeight="1">
      <c r="A31" s="211"/>
      <c r="B31" s="88">
        <v>8</v>
      </c>
      <c r="C31" s="85" t="s">
        <v>110</v>
      </c>
      <c r="D31" s="66">
        <v>2773</v>
      </c>
      <c r="E31" s="67"/>
      <c r="F31" s="68">
        <f t="shared" si="0"/>
        <v>0</v>
      </c>
      <c r="G31" s="68">
        <f t="shared" si="1"/>
        <v>0</v>
      </c>
      <c r="H31" s="68">
        <f t="shared" si="2"/>
        <v>0</v>
      </c>
      <c r="I31" s="69">
        <f t="shared" si="3"/>
        <v>0</v>
      </c>
      <c r="J31" s="70">
        <f t="shared" si="4"/>
        <v>0</v>
      </c>
    </row>
    <row r="32" spans="1:10" ht="25.5" customHeight="1">
      <c r="A32" s="211"/>
      <c r="B32" s="88">
        <v>9</v>
      </c>
      <c r="C32" s="85" t="s">
        <v>111</v>
      </c>
      <c r="D32" s="66">
        <v>2773</v>
      </c>
      <c r="E32" s="67"/>
      <c r="F32" s="68">
        <f t="shared" si="0"/>
        <v>0</v>
      </c>
      <c r="G32" s="68">
        <f t="shared" si="1"/>
        <v>0</v>
      </c>
      <c r="H32" s="68">
        <f t="shared" si="2"/>
        <v>0</v>
      </c>
      <c r="I32" s="69">
        <f t="shared" si="3"/>
        <v>0</v>
      </c>
      <c r="J32" s="70">
        <f t="shared" si="4"/>
        <v>0</v>
      </c>
    </row>
    <row r="33" spans="1:10" ht="25.5" customHeight="1">
      <c r="A33" s="211"/>
      <c r="B33" s="88">
        <v>10</v>
      </c>
      <c r="C33" s="85" t="s">
        <v>112</v>
      </c>
      <c r="D33" s="66">
        <v>2773</v>
      </c>
      <c r="E33" s="67"/>
      <c r="F33" s="68">
        <f t="shared" si="0"/>
        <v>0</v>
      </c>
      <c r="G33" s="68">
        <f t="shared" si="1"/>
        <v>0</v>
      </c>
      <c r="H33" s="68">
        <f t="shared" si="2"/>
        <v>0</v>
      </c>
      <c r="I33" s="69">
        <f t="shared" si="3"/>
        <v>0</v>
      </c>
      <c r="J33" s="70">
        <f t="shared" si="4"/>
        <v>0</v>
      </c>
    </row>
    <row r="34" spans="1:10" ht="25.5" customHeight="1">
      <c r="A34" s="211"/>
      <c r="B34" s="171" t="s">
        <v>180</v>
      </c>
      <c r="C34" s="171"/>
      <c r="D34" s="171"/>
      <c r="E34" s="171"/>
      <c r="F34" s="171"/>
      <c r="G34" s="128">
        <f>SUM(G28:G33)</f>
        <v>0</v>
      </c>
      <c r="H34" s="114">
        <f>SUM(H28:H33)</f>
        <v>0</v>
      </c>
      <c r="I34" s="114">
        <f>SUM(I28:I33)</f>
        <v>0</v>
      </c>
      <c r="J34" s="115">
        <f>SUM(J28:J33)</f>
        <v>0</v>
      </c>
    </row>
    <row r="35" spans="1:10" ht="39.75" customHeight="1">
      <c r="A35" s="211"/>
      <c r="B35" s="186" t="s">
        <v>178</v>
      </c>
      <c r="C35" s="188"/>
      <c r="D35" s="113" t="s">
        <v>116</v>
      </c>
      <c r="E35" s="113" t="s">
        <v>35</v>
      </c>
      <c r="F35" s="113" t="s">
        <v>36</v>
      </c>
      <c r="G35" s="113" t="s">
        <v>37</v>
      </c>
      <c r="H35" s="113" t="s">
        <v>38</v>
      </c>
      <c r="I35" s="113" t="s">
        <v>39</v>
      </c>
      <c r="J35" s="113" t="s">
        <v>40</v>
      </c>
    </row>
    <row r="36" spans="1:10" ht="25.5" customHeight="1">
      <c r="A36" s="211"/>
      <c r="B36" s="88">
        <v>11</v>
      </c>
      <c r="C36" s="85" t="s">
        <v>113</v>
      </c>
      <c r="D36" s="66">
        <v>2773</v>
      </c>
      <c r="E36" s="67"/>
      <c r="F36" s="68">
        <f t="shared" si="0"/>
        <v>0</v>
      </c>
      <c r="G36" s="68">
        <f t="shared" si="1"/>
        <v>0</v>
      </c>
      <c r="H36" s="68">
        <f t="shared" si="2"/>
        <v>0</v>
      </c>
      <c r="I36" s="69">
        <f t="shared" si="3"/>
        <v>0</v>
      </c>
      <c r="J36" s="70">
        <f t="shared" si="4"/>
        <v>0</v>
      </c>
    </row>
    <row r="37" spans="1:10" ht="25.5" customHeight="1">
      <c r="A37" s="211"/>
      <c r="B37" s="88">
        <v>12</v>
      </c>
      <c r="C37" s="85" t="s">
        <v>114</v>
      </c>
      <c r="D37" s="66">
        <v>2773</v>
      </c>
      <c r="E37" s="67"/>
      <c r="F37" s="68">
        <f t="shared" si="0"/>
        <v>0</v>
      </c>
      <c r="G37" s="68">
        <f t="shared" si="1"/>
        <v>0</v>
      </c>
      <c r="H37" s="68">
        <f t="shared" si="2"/>
        <v>0</v>
      </c>
      <c r="I37" s="69">
        <f t="shared" si="3"/>
        <v>0</v>
      </c>
      <c r="J37" s="70">
        <f t="shared" si="4"/>
        <v>0</v>
      </c>
    </row>
    <row r="38" spans="1:10" ht="25.5" customHeight="1">
      <c r="A38" s="211"/>
      <c r="B38" s="182" t="s">
        <v>181</v>
      </c>
      <c r="C38" s="182"/>
      <c r="D38" s="182"/>
      <c r="E38" s="182"/>
      <c r="F38" s="182"/>
      <c r="G38" s="129">
        <f>SUM(G36:G37)</f>
        <v>0</v>
      </c>
      <c r="H38" s="114">
        <f>SUM(H36:H37)</f>
        <v>0</v>
      </c>
      <c r="I38" s="114">
        <f>SUM(I36:I37)</f>
        <v>0</v>
      </c>
      <c r="J38" s="115">
        <f>SUM(J36:J37)</f>
        <v>0</v>
      </c>
    </row>
    <row r="39" spans="1:10" ht="20.25" customHeight="1">
      <c r="A39" s="211"/>
      <c r="B39" s="117">
        <v>13</v>
      </c>
      <c r="C39" s="116" t="s">
        <v>98</v>
      </c>
      <c r="D39" s="66">
        <v>2773</v>
      </c>
      <c r="E39" s="67"/>
      <c r="F39" s="68">
        <f t="shared" si="0"/>
        <v>0</v>
      </c>
      <c r="G39" s="68">
        <f t="shared" si="1"/>
        <v>0</v>
      </c>
      <c r="H39" s="68">
        <f t="shared" si="2"/>
        <v>0</v>
      </c>
      <c r="I39" s="69">
        <f t="shared" si="3"/>
        <v>0</v>
      </c>
      <c r="J39" s="70">
        <f t="shared" si="4"/>
        <v>0</v>
      </c>
    </row>
    <row r="40" spans="1:10" ht="20.25" customHeight="1">
      <c r="A40" s="211"/>
      <c r="B40" s="117">
        <v>14</v>
      </c>
      <c r="C40" s="116" t="s">
        <v>115</v>
      </c>
      <c r="D40" s="66">
        <v>2773</v>
      </c>
      <c r="E40" s="67"/>
      <c r="F40" s="68">
        <f t="shared" si="0"/>
        <v>0</v>
      </c>
      <c r="G40" s="68">
        <f t="shared" si="1"/>
        <v>0</v>
      </c>
      <c r="H40" s="68">
        <f t="shared" si="2"/>
        <v>0</v>
      </c>
      <c r="I40" s="69">
        <f t="shared" si="3"/>
        <v>0</v>
      </c>
      <c r="J40" s="70">
        <f t="shared" si="4"/>
        <v>0</v>
      </c>
    </row>
    <row r="41" spans="1:10" ht="20.25" customHeight="1">
      <c r="A41" s="211"/>
      <c r="B41" s="117">
        <v>15</v>
      </c>
      <c r="C41" s="116" t="s">
        <v>99</v>
      </c>
      <c r="D41" s="66">
        <v>2773</v>
      </c>
      <c r="E41" s="67"/>
      <c r="F41" s="68">
        <f t="shared" si="0"/>
        <v>0</v>
      </c>
      <c r="G41" s="68">
        <f t="shared" si="1"/>
        <v>0</v>
      </c>
      <c r="H41" s="68">
        <f t="shared" si="2"/>
        <v>0</v>
      </c>
      <c r="I41" s="69">
        <f t="shared" si="3"/>
        <v>0</v>
      </c>
      <c r="J41" s="70">
        <f t="shared" si="4"/>
        <v>0</v>
      </c>
    </row>
    <row r="42" spans="1:10" ht="20.25" customHeight="1">
      <c r="A42" s="212"/>
      <c r="B42" s="182" t="s">
        <v>182</v>
      </c>
      <c r="C42" s="182"/>
      <c r="D42" s="182"/>
      <c r="E42" s="182"/>
      <c r="F42" s="182"/>
      <c r="G42" s="114">
        <f>SUM(G39:G41)</f>
        <v>0</v>
      </c>
      <c r="H42" s="114">
        <f>SUM(H39:H41)</f>
        <v>0</v>
      </c>
      <c r="I42" s="114">
        <f>SUM(I39:I41)</f>
        <v>0</v>
      </c>
      <c r="J42" s="115">
        <f>SUM(J39:J41)</f>
        <v>0</v>
      </c>
    </row>
    <row r="43" spans="1:10" ht="20.25" customHeight="1">
      <c r="A43" s="172" t="s">
        <v>210</v>
      </c>
      <c r="B43" s="172"/>
      <c r="C43" s="172"/>
      <c r="D43" s="172"/>
      <c r="E43" s="172"/>
      <c r="F43" s="172"/>
      <c r="G43" s="118">
        <f>SUM(G26,G34,G38,G42)</f>
        <v>0</v>
      </c>
      <c r="H43" s="118">
        <f t="shared" ref="H43:I43" si="5">SUM(H26,H34,H38,H42)</f>
        <v>0</v>
      </c>
      <c r="I43" s="118">
        <f t="shared" si="5"/>
        <v>0</v>
      </c>
      <c r="J43" s="118">
        <f>SUM(J26,J34,J38,J42)</f>
        <v>0</v>
      </c>
    </row>
    <row r="44" spans="1:10" ht="31.5" customHeight="1">
      <c r="A44" s="72"/>
      <c r="B44" s="72"/>
      <c r="C44" s="72"/>
      <c r="D44" s="73"/>
      <c r="E44" s="74"/>
      <c r="F44" s="75"/>
      <c r="G44" s="75"/>
      <c r="H44" s="75"/>
      <c r="I44" s="76"/>
      <c r="J44" s="76"/>
    </row>
    <row r="45" spans="1:10" s="79" customFormat="1" ht="28.5" customHeight="1">
      <c r="A45" s="172" t="s">
        <v>211</v>
      </c>
      <c r="B45" s="172"/>
      <c r="C45" s="172"/>
      <c r="D45" s="172"/>
      <c r="E45" s="172"/>
      <c r="F45" s="78"/>
      <c r="G45" s="78"/>
      <c r="H45" s="78"/>
      <c r="I45" s="61"/>
      <c r="J45" s="61"/>
    </row>
    <row r="46" spans="1:10" s="79" customFormat="1" ht="39.75" customHeight="1">
      <c r="A46" s="182" t="s">
        <v>118</v>
      </c>
      <c r="B46" s="182"/>
      <c r="C46" s="88" t="s">
        <v>116</v>
      </c>
      <c r="D46" s="65" t="s">
        <v>130</v>
      </c>
      <c r="E46" s="65" t="s">
        <v>185</v>
      </c>
      <c r="F46" s="77"/>
      <c r="G46" s="77"/>
      <c r="H46" s="77"/>
      <c r="I46" s="77"/>
      <c r="J46" s="77"/>
    </row>
    <row r="47" spans="1:10" s="79" customFormat="1" ht="13.5" customHeight="1">
      <c r="A47" s="230" t="s">
        <v>160</v>
      </c>
      <c r="B47" s="231"/>
      <c r="C47" s="146">
        <v>25</v>
      </c>
      <c r="D47" s="86"/>
      <c r="E47" s="90">
        <f>+D47*C47</f>
        <v>0</v>
      </c>
      <c r="F47" s="61"/>
      <c r="G47" s="75"/>
      <c r="H47" s="75"/>
      <c r="I47" s="76"/>
      <c r="J47" s="76"/>
    </row>
    <row r="48" spans="1:10" s="79" customFormat="1" ht="13.5" customHeight="1">
      <c r="A48" s="230" t="s">
        <v>161</v>
      </c>
      <c r="B48" s="231"/>
      <c r="C48" s="146">
        <v>593</v>
      </c>
      <c r="D48" s="86"/>
      <c r="E48" s="90">
        <f t="shared" ref="E48:E51" si="6">+D48*C48</f>
        <v>0</v>
      </c>
      <c r="F48" s="61"/>
      <c r="G48" s="76"/>
      <c r="H48" s="76"/>
      <c r="I48" s="76"/>
      <c r="J48" s="76"/>
    </row>
    <row r="49" spans="1:10" s="79" customFormat="1" ht="13.5" customHeight="1">
      <c r="A49" s="230" t="s">
        <v>162</v>
      </c>
      <c r="B49" s="231"/>
      <c r="C49" s="146">
        <v>675</v>
      </c>
      <c r="D49" s="86"/>
      <c r="E49" s="90">
        <f t="shared" si="6"/>
        <v>0</v>
      </c>
      <c r="F49" s="61"/>
      <c r="G49" s="76"/>
      <c r="H49" s="76"/>
      <c r="I49" s="76"/>
      <c r="J49" s="76"/>
    </row>
    <row r="50" spans="1:10" s="79" customFormat="1" ht="13.5" customHeight="1">
      <c r="A50" s="230" t="s">
        <v>163</v>
      </c>
      <c r="B50" s="231"/>
      <c r="C50" s="146">
        <v>887</v>
      </c>
      <c r="D50" s="86"/>
      <c r="E50" s="90">
        <f t="shared" si="6"/>
        <v>0</v>
      </c>
      <c r="F50" s="61"/>
      <c r="G50" s="76"/>
      <c r="H50" s="76"/>
      <c r="I50" s="76"/>
      <c r="J50" s="76"/>
    </row>
    <row r="51" spans="1:10" s="79" customFormat="1" ht="13.5" customHeight="1">
      <c r="A51" s="230" t="s">
        <v>164</v>
      </c>
      <c r="B51" s="231"/>
      <c r="C51" s="146">
        <v>593</v>
      </c>
      <c r="D51" s="86"/>
      <c r="E51" s="90">
        <f t="shared" si="6"/>
        <v>0</v>
      </c>
      <c r="F51" s="76"/>
      <c r="G51" s="76"/>
      <c r="H51" s="76"/>
      <c r="I51" s="76"/>
      <c r="J51" s="76"/>
    </row>
    <row r="52" spans="1:10" s="79" customFormat="1" ht="27" customHeight="1">
      <c r="A52" s="217" t="s">
        <v>173</v>
      </c>
      <c r="B52" s="218"/>
      <c r="C52" s="138">
        <f>SUM(C47:C51)</f>
        <v>2773</v>
      </c>
      <c r="D52" s="228"/>
      <c r="E52" s="229"/>
      <c r="F52" s="83"/>
      <c r="G52" s="84"/>
      <c r="H52" s="84"/>
      <c r="I52" s="76"/>
    </row>
    <row r="53" spans="1:10" s="79" customFormat="1" ht="20.25" customHeight="1">
      <c r="A53" s="232" t="s">
        <v>165</v>
      </c>
      <c r="B53" s="232"/>
      <c r="C53" s="232"/>
      <c r="D53" s="232"/>
      <c r="E53" s="91">
        <f>SUM(E47:E51)</f>
        <v>0</v>
      </c>
      <c r="F53" s="83"/>
      <c r="G53" s="84"/>
      <c r="H53" s="84"/>
    </row>
    <row r="54" spans="1:10" s="79" customFormat="1">
      <c r="A54" s="96"/>
      <c r="B54" s="96"/>
      <c r="C54" s="97"/>
      <c r="D54" s="98"/>
      <c r="E54" s="74"/>
      <c r="F54" s="83"/>
      <c r="G54" s="84"/>
      <c r="H54" s="84"/>
    </row>
    <row r="55" spans="1:10" s="79" customFormat="1">
      <c r="A55" s="96"/>
      <c r="B55" s="96"/>
      <c r="C55" s="97"/>
      <c r="D55" s="98"/>
      <c r="E55" s="74"/>
      <c r="F55" s="83"/>
      <c r="G55" s="84"/>
      <c r="H55" s="84"/>
    </row>
    <row r="56" spans="1:10" s="79" customFormat="1">
      <c r="A56" s="96"/>
      <c r="B56" s="96"/>
      <c r="C56" s="97"/>
      <c r="D56" s="98"/>
      <c r="E56" s="74"/>
      <c r="F56" s="83"/>
      <c r="G56" s="84"/>
      <c r="H56" s="84"/>
    </row>
    <row r="57" spans="1:10" s="79" customFormat="1" ht="21" customHeight="1">
      <c r="A57" s="172" t="s">
        <v>195</v>
      </c>
      <c r="B57" s="172"/>
      <c r="C57" s="172"/>
      <c r="D57" s="172"/>
      <c r="E57" s="172"/>
      <c r="F57" s="172"/>
      <c r="G57" s="172"/>
      <c r="H57" s="172"/>
    </row>
    <row r="58" spans="1:10" s="79" customFormat="1" ht="23.25" customHeight="1">
      <c r="A58" s="174" t="s">
        <v>118</v>
      </c>
      <c r="B58" s="175"/>
      <c r="C58" s="178" t="s">
        <v>188</v>
      </c>
      <c r="D58" s="180" t="s">
        <v>189</v>
      </c>
      <c r="E58" s="181"/>
      <c r="F58" s="180" t="s">
        <v>190</v>
      </c>
      <c r="G58" s="181"/>
      <c r="H58" s="171" t="s">
        <v>197</v>
      </c>
    </row>
    <row r="59" spans="1:10" s="79" customFormat="1" ht="26.25" customHeight="1">
      <c r="A59" s="176"/>
      <c r="B59" s="177"/>
      <c r="C59" s="179"/>
      <c r="D59" s="65" t="s">
        <v>191</v>
      </c>
      <c r="E59" s="65" t="s">
        <v>192</v>
      </c>
      <c r="F59" s="65" t="s">
        <v>193</v>
      </c>
      <c r="G59" s="65" t="s">
        <v>194</v>
      </c>
      <c r="H59" s="171"/>
    </row>
    <row r="60" spans="1:10" s="79" customFormat="1">
      <c r="A60" s="230" t="s">
        <v>160</v>
      </c>
      <c r="B60" s="231"/>
      <c r="C60" s="81">
        <v>25</v>
      </c>
      <c r="D60" s="145">
        <f>+$G$43</f>
        <v>0</v>
      </c>
      <c r="E60" s="145">
        <f>+D60*C60</f>
        <v>0</v>
      </c>
      <c r="F60" s="145">
        <f>+D47</f>
        <v>0</v>
      </c>
      <c r="G60" s="145">
        <f>+F60*C60</f>
        <v>0</v>
      </c>
      <c r="H60" s="145">
        <f>+G60+E60</f>
        <v>0</v>
      </c>
    </row>
    <row r="61" spans="1:10" s="79" customFormat="1">
      <c r="A61" s="230" t="s">
        <v>161</v>
      </c>
      <c r="B61" s="231"/>
      <c r="C61" s="81">
        <v>593</v>
      </c>
      <c r="D61" s="145">
        <f t="shared" ref="D61:D64" si="7">+$G$43</f>
        <v>0</v>
      </c>
      <c r="E61" s="145">
        <f t="shared" ref="E61:E64" si="8">+D61*C61</f>
        <v>0</v>
      </c>
      <c r="F61" s="145">
        <f t="shared" ref="F61:F63" si="9">+D48</f>
        <v>0</v>
      </c>
      <c r="G61" s="145">
        <f t="shared" ref="G61:G64" si="10">+F61*C61</f>
        <v>0</v>
      </c>
      <c r="H61" s="145">
        <f t="shared" ref="H61:H64" si="11">+G61+E61</f>
        <v>0</v>
      </c>
    </row>
    <row r="62" spans="1:10" s="79" customFormat="1">
      <c r="A62" s="230" t="s">
        <v>162</v>
      </c>
      <c r="B62" s="231"/>
      <c r="C62" s="81">
        <v>675</v>
      </c>
      <c r="D62" s="145">
        <f t="shared" si="7"/>
        <v>0</v>
      </c>
      <c r="E62" s="145">
        <f t="shared" si="8"/>
        <v>0</v>
      </c>
      <c r="F62" s="145">
        <f t="shared" si="9"/>
        <v>0</v>
      </c>
      <c r="G62" s="145">
        <f t="shared" si="10"/>
        <v>0</v>
      </c>
      <c r="H62" s="145">
        <f t="shared" si="11"/>
        <v>0</v>
      </c>
    </row>
    <row r="63" spans="1:10" s="79" customFormat="1">
      <c r="A63" s="230" t="s">
        <v>163</v>
      </c>
      <c r="B63" s="231"/>
      <c r="C63" s="81">
        <v>887</v>
      </c>
      <c r="D63" s="145">
        <f t="shared" si="7"/>
        <v>0</v>
      </c>
      <c r="E63" s="145">
        <f t="shared" si="8"/>
        <v>0</v>
      </c>
      <c r="F63" s="145">
        <f t="shared" si="9"/>
        <v>0</v>
      </c>
      <c r="G63" s="145">
        <f t="shared" si="10"/>
        <v>0</v>
      </c>
      <c r="H63" s="145">
        <f t="shared" si="11"/>
        <v>0</v>
      </c>
    </row>
    <row r="64" spans="1:10" s="79" customFormat="1">
      <c r="A64" s="230" t="s">
        <v>164</v>
      </c>
      <c r="B64" s="231"/>
      <c r="C64" s="102">
        <v>616</v>
      </c>
      <c r="D64" s="145">
        <f t="shared" si="7"/>
        <v>0</v>
      </c>
      <c r="E64" s="145">
        <f t="shared" si="8"/>
        <v>0</v>
      </c>
      <c r="F64" s="145">
        <f>+D51</f>
        <v>0</v>
      </c>
      <c r="G64" s="145">
        <f t="shared" si="10"/>
        <v>0</v>
      </c>
      <c r="H64" s="145">
        <f t="shared" si="11"/>
        <v>0</v>
      </c>
    </row>
    <row r="65" spans="1:9" s="79" customFormat="1" ht="22.5" customHeight="1">
      <c r="A65" s="213" t="s">
        <v>212</v>
      </c>
      <c r="B65" s="214"/>
      <c r="C65" s="214"/>
      <c r="D65" s="137"/>
      <c r="E65" s="147">
        <f>SUM(E60:E64)</f>
        <v>0</v>
      </c>
      <c r="F65" s="152"/>
      <c r="G65" s="147">
        <f>SUM(G60:G64)</f>
        <v>0</v>
      </c>
      <c r="H65" s="118">
        <f>SUM(H60:H64)</f>
        <v>0</v>
      </c>
    </row>
    <row r="66" spans="1:9" s="79" customFormat="1">
      <c r="A66" s="96"/>
      <c r="B66" s="96"/>
      <c r="C66" s="97"/>
      <c r="D66" s="98"/>
      <c r="E66" s="74"/>
      <c r="F66" s="83"/>
      <c r="G66" s="84"/>
      <c r="H66" s="84"/>
    </row>
    <row r="67" spans="1:9" s="79" customFormat="1">
      <c r="A67" s="96"/>
      <c r="B67" s="96"/>
      <c r="C67" s="97"/>
      <c r="D67" s="98"/>
      <c r="E67" s="74"/>
      <c r="F67" s="83"/>
      <c r="G67" s="84"/>
      <c r="H67" s="84"/>
    </row>
    <row r="68" spans="1:9">
      <c r="I68" s="79"/>
    </row>
    <row r="69" spans="1:9" ht="47.25" customHeight="1">
      <c r="A69" s="206" t="s">
        <v>7</v>
      </c>
      <c r="B69" s="206"/>
      <c r="C69" s="206"/>
      <c r="D69" s="206"/>
      <c r="E69" s="206"/>
      <c r="F69" s="206"/>
      <c r="G69" s="206"/>
      <c r="H69" s="206"/>
    </row>
    <row r="70" spans="1:9" ht="30" customHeight="1">
      <c r="A70" s="205" t="s">
        <v>8</v>
      </c>
      <c r="B70" s="205"/>
      <c r="C70" s="205"/>
      <c r="D70" s="205"/>
      <c r="E70" s="205"/>
      <c r="F70" s="205"/>
      <c r="G70" s="205"/>
      <c r="H70" s="205"/>
    </row>
    <row r="71" spans="1:9" ht="30" customHeight="1">
      <c r="A71" s="205" t="s">
        <v>9</v>
      </c>
      <c r="B71" s="205"/>
      <c r="C71" s="205"/>
      <c r="D71" s="205"/>
      <c r="E71" s="205"/>
      <c r="F71" s="205"/>
      <c r="G71" s="205"/>
      <c r="H71" s="205"/>
    </row>
  </sheetData>
  <mergeCells count="44">
    <mergeCell ref="A69:H69"/>
    <mergeCell ref="A70:H70"/>
    <mergeCell ref="A71:H71"/>
    <mergeCell ref="A53:D53"/>
    <mergeCell ref="A60:B60"/>
    <mergeCell ref="A61:B61"/>
    <mergeCell ref="A62:B62"/>
    <mergeCell ref="A63:B63"/>
    <mergeCell ref="A64:B64"/>
    <mergeCell ref="A65:C65"/>
    <mergeCell ref="A15:H15"/>
    <mergeCell ref="A20:J20"/>
    <mergeCell ref="A1:J6"/>
    <mergeCell ref="A7:J7"/>
    <mergeCell ref="A8:D8"/>
    <mergeCell ref="E8:F8"/>
    <mergeCell ref="I8:J9"/>
    <mergeCell ref="A9:D9"/>
    <mergeCell ref="E9:F9"/>
    <mergeCell ref="A16:H16"/>
    <mergeCell ref="A48:B48"/>
    <mergeCell ref="A49:B49"/>
    <mergeCell ref="A50:B50"/>
    <mergeCell ref="A51:B51"/>
    <mergeCell ref="B26:F26"/>
    <mergeCell ref="B34:F34"/>
    <mergeCell ref="B38:F38"/>
    <mergeCell ref="B42:F42"/>
    <mergeCell ref="A43:F43"/>
    <mergeCell ref="A21:A42"/>
    <mergeCell ref="B21:C21"/>
    <mergeCell ref="B27:C27"/>
    <mergeCell ref="B35:C35"/>
    <mergeCell ref="A45:E45"/>
    <mergeCell ref="A46:B46"/>
    <mergeCell ref="A47:B47"/>
    <mergeCell ref="A52:B52"/>
    <mergeCell ref="D52:E52"/>
    <mergeCell ref="A57:H57"/>
    <mergeCell ref="A58:B59"/>
    <mergeCell ref="C58:C59"/>
    <mergeCell ref="D58:E58"/>
    <mergeCell ref="F58:G58"/>
    <mergeCell ref="H58:H59"/>
  </mergeCells>
  <pageMargins left="0.15748031496062992" right="0.19685039370078741" top="0.3" bottom="0.36" header="0.31496062992125984" footer="0.31496062992125984"/>
  <pageSetup scale="72" orientation="portrait" r:id="rId1"/>
  <drawing r:id="rId2"/>
</worksheet>
</file>

<file path=xl/worksheets/sheet10.xml><?xml version="1.0" encoding="utf-8"?>
<worksheet xmlns="http://schemas.openxmlformats.org/spreadsheetml/2006/main" xmlns:r="http://schemas.openxmlformats.org/officeDocument/2006/relationships">
  <dimension ref="B2:G23"/>
  <sheetViews>
    <sheetView showGridLines="0" zoomScale="80" zoomScaleNormal="80" workbookViewId="0">
      <selection activeCell="C41" sqref="C41"/>
    </sheetView>
  </sheetViews>
  <sheetFormatPr baseColWidth="10" defaultRowHeight="12.75"/>
  <cols>
    <col min="1" max="1" width="4" style="50" customWidth="1"/>
    <col min="2" max="2" width="47.42578125" style="50" customWidth="1"/>
    <col min="3" max="3" width="7.140625" style="50" bestFit="1" customWidth="1"/>
    <col min="4" max="4" width="11.42578125" style="50"/>
    <col min="5" max="5" width="21" style="51" customWidth="1"/>
    <col min="6" max="16384" width="11.42578125" style="50"/>
  </cols>
  <sheetData>
    <row r="2" spans="2:7" s="37" customFormat="1" ht="15" customHeight="1">
      <c r="B2" s="32"/>
      <c r="C2" s="33"/>
      <c r="D2" s="33"/>
      <c r="E2" s="34"/>
      <c r="F2" s="35"/>
      <c r="G2" s="36"/>
    </row>
    <row r="3" spans="2:7" s="37" customFormat="1" ht="15" customHeight="1">
      <c r="B3" s="38"/>
      <c r="C3" s="39"/>
      <c r="D3" s="39"/>
      <c r="E3" s="40"/>
      <c r="F3" s="41"/>
      <c r="G3" s="42"/>
    </row>
    <row r="4" spans="2:7" s="37" customFormat="1" ht="15.75" customHeight="1">
      <c r="B4" s="38"/>
      <c r="C4" s="39"/>
      <c r="D4" s="39"/>
      <c r="E4" s="40"/>
      <c r="F4" s="41"/>
      <c r="G4" s="42"/>
    </row>
    <row r="5" spans="2:7" s="37" customFormat="1" ht="15.75" customHeight="1">
      <c r="B5" s="38"/>
      <c r="C5" s="39"/>
      <c r="D5" s="39"/>
      <c r="E5" s="40"/>
      <c r="F5" s="41"/>
      <c r="G5" s="42"/>
    </row>
    <row r="6" spans="2:7" s="37" customFormat="1" ht="15.75" customHeight="1">
      <c r="B6" s="38"/>
      <c r="C6" s="39"/>
      <c r="D6" s="39"/>
      <c r="E6" s="40"/>
      <c r="G6" s="43"/>
    </row>
    <row r="7" spans="2:7" s="37" customFormat="1" ht="15.75" customHeight="1">
      <c r="B7" s="38"/>
      <c r="C7" s="39"/>
      <c r="D7" s="39"/>
      <c r="E7" s="40"/>
      <c r="G7" s="43"/>
    </row>
    <row r="8" spans="2:7" s="37" customFormat="1" ht="15.75" customHeight="1">
      <c r="B8" s="38"/>
      <c r="C8" s="39"/>
      <c r="D8" s="39"/>
      <c r="E8" s="40"/>
      <c r="G8" s="43"/>
    </row>
    <row r="9" spans="2:7" s="37" customFormat="1" ht="15.75" customHeight="1">
      <c r="B9" s="236" t="s">
        <v>83</v>
      </c>
      <c r="C9" s="237"/>
      <c r="D9" s="237"/>
      <c r="E9" s="237"/>
      <c r="F9" s="237"/>
      <c r="G9" s="238"/>
    </row>
    <row r="10" spans="2:7" s="37" customFormat="1" ht="15.75" customHeight="1">
      <c r="B10" s="239"/>
      <c r="C10" s="240"/>
      <c r="D10" s="240"/>
      <c r="E10" s="240"/>
      <c r="F10" s="240"/>
      <c r="G10" s="241"/>
    </row>
    <row r="11" spans="2:7" s="48" customFormat="1" ht="15.75" customHeight="1">
      <c r="B11" s="44"/>
      <c r="C11" s="44"/>
      <c r="D11" s="44"/>
      <c r="E11" s="45"/>
      <c r="F11" s="46"/>
      <c r="G11" s="47"/>
    </row>
    <row r="12" spans="2:7" s="48" customFormat="1" ht="34.5" customHeight="1">
      <c r="B12" s="242" t="s">
        <v>84</v>
      </c>
      <c r="C12" s="242"/>
      <c r="D12" s="242"/>
      <c r="E12" s="242"/>
      <c r="F12" s="242"/>
      <c r="G12" s="242"/>
    </row>
    <row r="14" spans="2:7">
      <c r="B14" s="49" t="s">
        <v>85</v>
      </c>
    </row>
    <row r="16" spans="2:7" ht="25.5">
      <c r="B16" s="243" t="s">
        <v>86</v>
      </c>
      <c r="C16" s="243"/>
      <c r="D16" s="52" t="s">
        <v>87</v>
      </c>
      <c r="E16" s="52" t="s">
        <v>88</v>
      </c>
    </row>
    <row r="17" spans="2:5" ht="22.5" customHeight="1">
      <c r="B17" s="233" t="s">
        <v>89</v>
      </c>
      <c r="C17" s="233"/>
      <c r="D17" s="53">
        <v>0.1</v>
      </c>
      <c r="E17" s="54" t="s">
        <v>90</v>
      </c>
    </row>
    <row r="18" spans="2:5" ht="28.5" customHeight="1">
      <c r="B18" s="233" t="s">
        <v>91</v>
      </c>
      <c r="C18" s="233"/>
      <c r="D18" s="53">
        <v>0.2</v>
      </c>
      <c r="E18" s="55" t="s">
        <v>92</v>
      </c>
    </row>
    <row r="19" spans="2:5" ht="29.25" customHeight="1">
      <c r="B19" s="233" t="s">
        <v>93</v>
      </c>
      <c r="C19" s="233"/>
      <c r="D19" s="53">
        <v>0.1</v>
      </c>
      <c r="E19" s="55" t="s">
        <v>94</v>
      </c>
    </row>
    <row r="20" spans="2:5" ht="25.5">
      <c r="B20" s="233" t="s">
        <v>95</v>
      </c>
      <c r="C20" s="233"/>
      <c r="D20" s="53">
        <v>0.2</v>
      </c>
      <c r="E20" s="55" t="s">
        <v>92</v>
      </c>
    </row>
    <row r="21" spans="2:5" ht="23.25" customHeight="1">
      <c r="B21" s="234" t="s">
        <v>96</v>
      </c>
      <c r="C21" s="235"/>
      <c r="D21" s="53">
        <v>0.1</v>
      </c>
      <c r="E21" s="54" t="s">
        <v>90</v>
      </c>
    </row>
    <row r="23" spans="2:5">
      <c r="B23" s="50" t="s">
        <v>97</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 GENERAL Y FINANCIERA</vt:lpstr>
      <vt:lpstr>INFO EXPERIENCIA</vt:lpstr>
      <vt:lpstr>RESUMEN</vt:lpstr>
      <vt:lpstr>SDC ZONA 1</vt:lpstr>
      <vt:lpstr>SDC ZONA 2</vt:lpstr>
      <vt:lpstr>SDC ZONA 3</vt:lpstr>
      <vt:lpstr>SDC ZONA 4</vt:lpstr>
      <vt:lpstr>SDC ZONA5</vt:lpstr>
      <vt:lpstr>SDC ZONA 6</vt:lpstr>
      <vt:lpstr>POLIZAS</vt:lpstr>
      <vt:lpstr>'INFO EXPERIENCIA'!Área_de_impresión</vt:lpstr>
      <vt:lpstr>'SDC ZONA 1'!Área_de_impresión</vt:lpstr>
      <vt:lpstr>'SDC ZONA 2'!Área_de_impresión</vt:lpstr>
      <vt:lpstr>'SDC ZONA 3'!Área_de_impresión</vt:lpstr>
      <vt:lpstr>'SDC ZONA 4'!Área_de_impresión</vt:lpstr>
      <vt:lpstr>'SDC ZONA 6'!Área_de_impresión</vt:lpstr>
      <vt:lpstr>'SDC ZONA5'!Área_de_impresión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Lenovo User</cp:lastModifiedBy>
  <cp:lastPrinted>2013-02-26T21:06:21Z</cp:lastPrinted>
  <dcterms:created xsi:type="dcterms:W3CDTF">2012-01-23T13:36:12Z</dcterms:created>
  <dcterms:modified xsi:type="dcterms:W3CDTF">2013-03-15T20:24:20Z</dcterms:modified>
</cp:coreProperties>
</file>