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se.Navas\Documents\DIRECCION DE ABASTECIMIENTO\2019\CÁLCULO DEMANDA\DEMANDA PARA PUBLICAR\"/>
    </mc:Choice>
  </mc:AlternateContent>
  <xr:revisionPtr revIDLastSave="0" documentId="13_ncr:1_{1ADB1921-2925-4B99-939C-39FF134021BD}" xr6:coauthVersionLast="40" xr6:coauthVersionMax="40" xr10:uidLastSave="{00000000-0000-0000-0000-000000000000}"/>
  <bookViews>
    <workbookView xWindow="-120" yWindow="-120" windowWidth="24240" windowHeight="13140" xr2:uid="{6A28E2EA-82C1-4F16-94D0-5956F5D044DE}"/>
  </bookViews>
  <sheets>
    <sheet name="MAGDALEN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P48" i="1" l="1"/>
  <c r="BI48" i="1"/>
  <c r="BV48" i="1" s="1"/>
  <c r="AY48" i="1"/>
  <c r="AM48" i="1"/>
  <c r="AC48" i="1"/>
  <c r="T48" i="1"/>
  <c r="G48" i="1"/>
  <c r="BP47" i="1"/>
  <c r="BI47" i="1"/>
  <c r="BV47" i="1" s="1"/>
  <c r="AY47" i="1"/>
  <c r="AM47" i="1"/>
  <c r="AC47" i="1"/>
  <c r="T47" i="1"/>
  <c r="G47" i="1"/>
  <c r="BP46" i="1"/>
  <c r="BI46" i="1"/>
  <c r="BV46" i="1" s="1"/>
  <c r="AY46" i="1"/>
  <c r="AM46" i="1"/>
  <c r="AC46" i="1"/>
  <c r="T46" i="1"/>
  <c r="G46" i="1"/>
  <c r="BP45" i="1"/>
  <c r="BI45" i="1"/>
  <c r="BV45" i="1" s="1"/>
  <c r="AY45" i="1"/>
  <c r="AM45" i="1"/>
  <c r="AC45" i="1"/>
  <c r="T45" i="1"/>
  <c r="G45" i="1"/>
  <c r="BP44" i="1"/>
  <c r="BI44" i="1"/>
  <c r="BV44" i="1" s="1"/>
  <c r="AY44" i="1"/>
  <c r="AM44" i="1"/>
  <c r="AC44" i="1"/>
  <c r="T44" i="1"/>
  <c r="G44" i="1"/>
  <c r="BP43" i="1"/>
  <c r="BI43" i="1"/>
  <c r="BV43" i="1" s="1"/>
  <c r="AY43" i="1"/>
  <c r="AM43" i="1"/>
  <c r="AC43" i="1"/>
  <c r="T43" i="1"/>
  <c r="G43" i="1"/>
  <c r="BP42" i="1"/>
  <c r="BI42" i="1"/>
  <c r="BV42" i="1" s="1"/>
  <c r="AY42" i="1"/>
  <c r="AM42" i="1"/>
  <c r="AC42" i="1"/>
  <c r="T42" i="1"/>
  <c r="G42" i="1"/>
  <c r="BP41" i="1"/>
  <c r="BI41" i="1"/>
  <c r="BV41" i="1" s="1"/>
  <c r="AY41" i="1"/>
  <c r="AM41" i="1"/>
  <c r="AC41" i="1"/>
  <c r="T41" i="1"/>
  <c r="G41" i="1"/>
  <c r="BP40" i="1"/>
  <c r="BI40" i="1"/>
  <c r="BV40" i="1" s="1"/>
  <c r="AY40" i="1"/>
  <c r="AM40" i="1"/>
  <c r="AC40" i="1"/>
  <c r="T40" i="1"/>
  <c r="G40" i="1"/>
  <c r="BP39" i="1"/>
  <c r="BI39" i="1"/>
  <c r="BV39" i="1" s="1"/>
  <c r="AY39" i="1"/>
  <c r="AM39" i="1"/>
  <c r="AC39" i="1"/>
  <c r="T39" i="1"/>
  <c r="G39" i="1"/>
  <c r="BP38" i="1"/>
  <c r="BI38" i="1"/>
  <c r="BV38" i="1" s="1"/>
  <c r="AY38" i="1"/>
  <c r="AM38" i="1"/>
  <c r="AC38" i="1"/>
  <c r="T38" i="1"/>
  <c r="G38" i="1"/>
  <c r="BP37" i="1"/>
  <c r="BI37" i="1"/>
  <c r="BV37" i="1" s="1"/>
  <c r="AY37" i="1"/>
  <c r="AM37" i="1"/>
  <c r="AC37" i="1"/>
  <c r="T37" i="1"/>
  <c r="G37" i="1"/>
  <c r="BP36" i="1"/>
  <c r="BI36" i="1"/>
  <c r="BV36" i="1" s="1"/>
  <c r="AY36" i="1"/>
  <c r="AM36" i="1"/>
  <c r="AC36" i="1"/>
  <c r="T36" i="1"/>
  <c r="G36" i="1"/>
  <c r="BP35" i="1"/>
  <c r="BI35" i="1"/>
  <c r="BV35" i="1" s="1"/>
  <c r="AY35" i="1"/>
  <c r="AM35" i="1"/>
  <c r="AC35" i="1"/>
  <c r="T35" i="1"/>
  <c r="G35" i="1"/>
  <c r="BP34" i="1"/>
  <c r="BI34" i="1"/>
  <c r="BV34" i="1" s="1"/>
  <c r="AY34" i="1"/>
  <c r="AM34" i="1"/>
  <c r="AC34" i="1"/>
  <c r="T34" i="1"/>
  <c r="G34" i="1"/>
  <c r="BP33" i="1"/>
  <c r="BI33" i="1"/>
  <c r="BV33" i="1" s="1"/>
  <c r="AY33" i="1"/>
  <c r="AM33" i="1"/>
  <c r="AC33" i="1"/>
  <c r="T33" i="1"/>
  <c r="G33" i="1"/>
  <c r="BP32" i="1"/>
  <c r="BI32" i="1"/>
  <c r="BV32" i="1" s="1"/>
  <c r="AY32" i="1"/>
  <c r="AM32" i="1"/>
  <c r="AC32" i="1"/>
  <c r="T32" i="1"/>
  <c r="G32" i="1"/>
  <c r="BP31" i="1"/>
  <c r="BI31" i="1"/>
  <c r="BV31" i="1" s="1"/>
  <c r="AY31" i="1"/>
  <c r="AM31" i="1"/>
  <c r="AC31" i="1"/>
  <c r="T31" i="1"/>
  <c r="G31" i="1"/>
  <c r="BP30" i="1"/>
  <c r="BI30" i="1"/>
  <c r="BV30" i="1" s="1"/>
  <c r="AY30" i="1"/>
  <c r="AM30" i="1"/>
  <c r="AC30" i="1"/>
  <c r="T30" i="1"/>
  <c r="G30" i="1"/>
  <c r="BP29" i="1"/>
  <c r="BI29" i="1"/>
  <c r="BV29" i="1" s="1"/>
  <c r="AY29" i="1"/>
  <c r="AM29" i="1"/>
  <c r="AC29" i="1"/>
  <c r="T29" i="1"/>
  <c r="G29" i="1"/>
  <c r="BP28" i="1"/>
  <c r="BI28" i="1"/>
  <c r="BV28" i="1" s="1"/>
  <c r="AY28" i="1"/>
  <c r="AM28" i="1"/>
  <c r="AC28" i="1"/>
  <c r="T28" i="1"/>
  <c r="G28" i="1"/>
  <c r="BP27" i="1"/>
  <c r="BI27" i="1"/>
  <c r="BV27" i="1" s="1"/>
  <c r="AY27" i="1"/>
  <c r="AM27" i="1"/>
  <c r="AC27" i="1"/>
  <c r="T27" i="1"/>
  <c r="G27" i="1"/>
  <c r="BP26" i="1"/>
  <c r="BI26" i="1"/>
  <c r="BV26" i="1" s="1"/>
  <c r="AY26" i="1"/>
  <c r="AM26" i="1"/>
  <c r="AC26" i="1"/>
  <c r="T26" i="1"/>
  <c r="G26" i="1"/>
  <c r="BP25" i="1"/>
  <c r="BI25" i="1"/>
  <c r="BV25" i="1" s="1"/>
  <c r="AY25" i="1"/>
  <c r="AM25" i="1"/>
  <c r="AC25" i="1"/>
  <c r="T25" i="1"/>
  <c r="G25" i="1"/>
  <c r="BP24" i="1"/>
  <c r="BI24" i="1"/>
  <c r="BV24" i="1" s="1"/>
  <c r="AY24" i="1"/>
  <c r="AM24" i="1"/>
  <c r="AC24" i="1"/>
  <c r="T24" i="1"/>
  <c r="G24" i="1"/>
  <c r="BP23" i="1"/>
  <c r="BI23" i="1"/>
  <c r="BV23" i="1" s="1"/>
  <c r="AY23" i="1"/>
  <c r="AM23" i="1"/>
  <c r="AC23" i="1"/>
  <c r="T23" i="1"/>
  <c r="G23" i="1"/>
  <c r="BP22" i="1"/>
  <c r="BI22" i="1"/>
  <c r="BV22" i="1" s="1"/>
  <c r="AY22" i="1"/>
  <c r="AM22" i="1"/>
  <c r="AC22" i="1"/>
  <c r="T22" i="1"/>
  <c r="G22" i="1"/>
  <c r="BP21" i="1"/>
  <c r="BI21" i="1"/>
  <c r="BV21" i="1" s="1"/>
  <c r="AY21" i="1"/>
  <c r="AM21" i="1"/>
  <c r="AC21" i="1"/>
  <c r="T21" i="1"/>
  <c r="G21" i="1"/>
  <c r="BP20" i="1"/>
  <c r="BI20" i="1"/>
  <c r="BV20" i="1" s="1"/>
  <c r="AY20" i="1"/>
  <c r="AM20" i="1"/>
  <c r="AC20" i="1"/>
  <c r="T20" i="1"/>
  <c r="G20" i="1"/>
  <c r="BP19" i="1"/>
  <c r="BI19" i="1"/>
  <c r="BV19" i="1" s="1"/>
  <c r="AY19" i="1"/>
  <c r="AM19" i="1"/>
  <c r="AC19" i="1"/>
  <c r="T19" i="1"/>
  <c r="G19" i="1"/>
  <c r="BP18" i="1"/>
  <c r="BI18" i="1"/>
  <c r="BV18" i="1" s="1"/>
  <c r="AY18" i="1"/>
  <c r="AM18" i="1"/>
  <c r="AC18" i="1"/>
  <c r="T18" i="1"/>
  <c r="G18" i="1"/>
  <c r="BP17" i="1"/>
  <c r="BI17" i="1"/>
  <c r="BV17" i="1" s="1"/>
  <c r="AY17" i="1"/>
  <c r="AM17" i="1"/>
  <c r="AC17" i="1"/>
  <c r="T17" i="1"/>
  <c r="G17" i="1"/>
  <c r="BP16" i="1"/>
  <c r="BI16" i="1"/>
  <c r="BV16" i="1" s="1"/>
  <c r="AY16" i="1"/>
  <c r="AM16" i="1"/>
  <c r="AC16" i="1"/>
  <c r="T16" i="1"/>
  <c r="G16" i="1"/>
  <c r="BP15" i="1"/>
  <c r="BI15" i="1"/>
  <c r="BV15" i="1" s="1"/>
  <c r="AY15" i="1"/>
  <c r="AM15" i="1"/>
  <c r="AC15" i="1"/>
  <c r="T15" i="1"/>
  <c r="G15" i="1"/>
  <c r="BP14" i="1"/>
  <c r="BI14" i="1"/>
  <c r="BV14" i="1" s="1"/>
  <c r="AY14" i="1"/>
  <c r="AM14" i="1"/>
  <c r="AC14" i="1"/>
  <c r="T14" i="1"/>
  <c r="G14" i="1"/>
  <c r="BP13" i="1"/>
  <c r="BI13" i="1"/>
  <c r="BV13" i="1" s="1"/>
  <c r="AY13" i="1"/>
  <c r="AM13" i="1"/>
  <c r="AC13" i="1"/>
  <c r="T13" i="1"/>
  <c r="G13" i="1"/>
  <c r="BP12" i="1"/>
  <c r="BI12" i="1"/>
  <c r="BV12" i="1" s="1"/>
  <c r="AY12" i="1"/>
  <c r="AM12" i="1"/>
  <c r="AC12" i="1"/>
  <c r="T12" i="1"/>
  <c r="G12" i="1"/>
  <c r="BP11" i="1"/>
  <c r="BI11" i="1"/>
  <c r="BV11" i="1" s="1"/>
  <c r="AY11" i="1"/>
  <c r="AM11" i="1"/>
  <c r="AC11" i="1"/>
  <c r="T11" i="1"/>
  <c r="G11" i="1"/>
  <c r="BP10" i="1"/>
  <c r="BI10" i="1"/>
  <c r="BV10" i="1" s="1"/>
  <c r="AY10" i="1"/>
  <c r="AM10" i="1"/>
  <c r="AC10" i="1"/>
  <c r="T10" i="1"/>
  <c r="G10" i="1"/>
  <c r="BP9" i="1"/>
  <c r="BI9" i="1"/>
  <c r="BV9" i="1" s="1"/>
  <c r="AY9" i="1"/>
  <c r="AM9" i="1"/>
  <c r="AC9" i="1"/>
  <c r="T9" i="1"/>
  <c r="G9" i="1"/>
  <c r="BP8" i="1"/>
  <c r="BI8" i="1"/>
  <c r="BV8" i="1" s="1"/>
  <c r="AY8" i="1"/>
  <c r="AM8" i="1"/>
  <c r="AC8" i="1"/>
  <c r="T8" i="1"/>
  <c r="G8" i="1"/>
  <c r="BP7" i="1"/>
  <c r="BI7" i="1"/>
  <c r="BV7" i="1" s="1"/>
  <c r="AY7" i="1"/>
  <c r="AM7" i="1"/>
  <c r="AC7" i="1"/>
  <c r="T7" i="1"/>
  <c r="G7" i="1"/>
  <c r="BP6" i="1"/>
  <c r="BI6" i="1"/>
  <c r="BV6" i="1" s="1"/>
  <c r="AY6" i="1"/>
  <c r="AM6" i="1"/>
  <c r="AC6" i="1"/>
  <c r="T6" i="1"/>
  <c r="G6" i="1"/>
  <c r="BP5" i="1"/>
  <c r="BI5" i="1"/>
  <c r="BV5" i="1" s="1"/>
  <c r="AY5" i="1"/>
  <c r="AM5" i="1"/>
  <c r="AC5" i="1"/>
  <c r="T5" i="1"/>
  <c r="G5" i="1"/>
</calcChain>
</file>

<file path=xl/sharedStrings.xml><?xml version="1.0" encoding="utf-8"?>
<sst xmlns="http://schemas.openxmlformats.org/spreadsheetml/2006/main" count="422" uniqueCount="86">
  <si>
    <t>INFORMACIÓN PÚBLICA</t>
  </si>
  <si>
    <t xml:space="preserve">Los datos que se presentan a continuación son una estimación de la demanda total de alimentos, calculada por la Dirección de Abastecimiento con base en las Minutas Patrón de las distintas modalidades de atención y los cupos programados en el sistema de información misional (SIM). La demanda real es diferente, pues se establece con base en el número real de beneficiarios, su distribución etaria o de estado de vulnerabilidad. Igualmente, previa aprobación del ICBF, cada operador de los servicios institucionales establece sus propios ciclos de menús aplicables en el servicio. </t>
  </si>
  <si>
    <t xml:space="preserve">LINEA DE PRODUCTOS </t>
  </si>
  <si>
    <t>CIÉNAGA</t>
  </si>
  <si>
    <t>PUEBLOVIEJO</t>
  </si>
  <si>
    <t>REMOLINO</t>
  </si>
  <si>
    <t>SITIONUEVO</t>
  </si>
  <si>
    <t>ZONA BANANERA</t>
  </si>
  <si>
    <t>TOTAL C.Z. CIÉNAGA</t>
  </si>
  <si>
    <t>CERRO SAN ANTONIO</t>
  </si>
  <si>
    <t>CONCORDIA</t>
  </si>
  <si>
    <t>EL PIÑON</t>
  </si>
  <si>
    <t>PEDRAZA</t>
  </si>
  <si>
    <t>PIVIJAY</t>
  </si>
  <si>
    <t>SALAMINA</t>
  </si>
  <si>
    <t>ZAPAYÁN</t>
  </si>
  <si>
    <t>TOTAL CZ DEL RÍO</t>
  </si>
  <si>
    <t>EL BANCO</t>
  </si>
  <si>
    <t>GUAMAL</t>
  </si>
  <si>
    <t>SAN SEBASTIÁN DE BUENAVISTA</t>
  </si>
  <si>
    <t>TOTAL C.Z. EL BANCO</t>
  </si>
  <si>
    <t>ALGARROBO</t>
  </si>
  <si>
    <t>ARACATACA</t>
  </si>
  <si>
    <t>EL RETÉN</t>
  </si>
  <si>
    <t>FUNDACIÓN</t>
  </si>
  <si>
    <t>TOTAL CZ FUNDACIÓN</t>
  </si>
  <si>
    <t>ARIGUANÍ</t>
  </si>
  <si>
    <t>CHIVOLO</t>
  </si>
  <si>
    <t>NUEVA GRANADA</t>
  </si>
  <si>
    <t>PLATO</t>
  </si>
  <si>
    <t>SABANAS DE SAN ANGEL</t>
  </si>
  <si>
    <t>TENERIFE</t>
  </si>
  <si>
    <t>TOTAL CZ PLATO</t>
  </si>
  <si>
    <t>PIJIÑO DEL CARMEN</t>
  </si>
  <si>
    <t>SAN ZENÓN</t>
  </si>
  <si>
    <t>SANTA ANA</t>
  </si>
  <si>
    <t>SANTA BÁRBARA DE PINTO</t>
  </si>
  <si>
    <t>TOTAL CZ SANTA ANA</t>
  </si>
  <si>
    <t>SANTA MARTA</t>
  </si>
  <si>
    <t>TOTAL CC.ZZ. SANTA MARTA NORTE Y SUR</t>
  </si>
  <si>
    <t>TOTAL REGIONAL MAGDALENA</t>
  </si>
  <si>
    <t>ACEITES Y GRASAS (Lt)</t>
  </si>
  <si>
    <t>ALIMENTO INFANTIL DE ARROZ, AVENA Y MAIZ (Kg)</t>
  </si>
  <si>
    <t>AREPA O  ENVUELTOS DE MAZORCA (Kg)</t>
  </si>
  <si>
    <t>ARROZ (Kg)</t>
  </si>
  <si>
    <t>ATUN EN ACEITE (Kg)</t>
  </si>
  <si>
    <t>ATUN EN AGUA (Kg)</t>
  </si>
  <si>
    <t>AVENA EN HARINA (Kg)</t>
  </si>
  <si>
    <t>AVENA EN HOJUELAS (Kg)</t>
  </si>
  <si>
    <t>AZUCAR  (Kg)</t>
  </si>
  <si>
    <t>BOCADILLO (Kg)</t>
  </si>
  <si>
    <t>CARNES ROJAS (Kg)</t>
  </si>
  <si>
    <t>CEBADA (Kg)</t>
  </si>
  <si>
    <t>CEREALES PARA COLADA, PAPILLA Y COMPOTA(Kg)</t>
  </si>
  <si>
    <t>CEREALES PARA SOPA (Kg)</t>
  </si>
  <si>
    <t>CHOCOLATE (Kg)</t>
  </si>
  <si>
    <t>COMPOTA INDUSTRIALIZADA (Kg)</t>
  </si>
  <si>
    <t>FÉCULA DE MAÍZ (Kg)</t>
  </si>
  <si>
    <t>FRIJOL EMPACADO (Kg)</t>
  </si>
  <si>
    <t>FRUTA EN COMPOTA (Kg)</t>
  </si>
  <si>
    <t>FRUTA ENTERA O EN JUGO (Kg)</t>
  </si>
  <si>
    <t>GALLETERÍA (Kg)</t>
  </si>
  <si>
    <t>GELATINA (Kg)</t>
  </si>
  <si>
    <t>HARINA DE MAIZ (Kg)</t>
  </si>
  <si>
    <t>HARINA DE TRIGO (Kg)</t>
  </si>
  <si>
    <t>HARINA DE PLÁTANO (Kg)</t>
  </si>
  <si>
    <t>HUEVO (Unidades tamaño A)</t>
  </si>
  <si>
    <t>KUMIS, Yogourt (Lt)</t>
  </si>
  <si>
    <t>LECHE CONTINUACIÓN (Kg)</t>
  </si>
  <si>
    <t>LECHE ENTERA EN POLVO (Kg)</t>
  </si>
  <si>
    <t>LECHE LIQUIDA  (Lt)</t>
  </si>
  <si>
    <t>LEGUMINOSAS FRESCAS O SECAS (Kg)</t>
  </si>
  <si>
    <t>LENTEJA EMPACADA (Kg)</t>
  </si>
  <si>
    <t>MAÍZ (Kg)</t>
  </si>
  <si>
    <t>PANELA (Kg)</t>
  </si>
  <si>
    <t>PANELITA DE LECHE (Kg)</t>
  </si>
  <si>
    <t>PANIFICADOS (PAN, PASTELERÍA, HOJALDRES) (Kg)</t>
  </si>
  <si>
    <t>PAPILLAS INDUSTRIALIZADAS (Kg)</t>
  </si>
  <si>
    <t>PASTAS ALIMENTICIAS (Kg)</t>
  </si>
  <si>
    <t>PESCADO (Kg)</t>
  </si>
  <si>
    <t>POLLO (Kg)</t>
  </si>
  <si>
    <t>QUESO CAMPESINO (Kg)</t>
  </si>
  <si>
    <t>TUBÉRCULOS Y PLÁTANOS (Kg)</t>
  </si>
  <si>
    <t>VERDURAS Y HORTALIZAS (Kg)</t>
  </si>
  <si>
    <t>VISCERAS ROJAS (Kg)</t>
  </si>
  <si>
    <t>VALOR ESTIMADO DE LA DEMANDA MENSUAL DE ALIMENTOS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</si>
</sst>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2" formatCode="_-&quot;$&quot;\ * #,##0_-;\-&quot;$&quot;\ * #,##0_-;_-&quot;$&quot;\ * &quot;-&quot;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9" tint="-0.499984740745262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9" tint="-0.499984740745262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D3A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2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1">
    <xf numFmtId="0" fontId="0" fillId="0" borderId="0" xfId="0"/>
    <xf numFmtId="0" fontId="0" fillId="0" borderId="0" xfId="0" applyAlignment="1">
      <alignment wrapText="1"/>
    </xf>
    <xf numFmtId="4" fontId="0" fillId="0" borderId="0" xfId="0" applyNumberFormat="1"/>
    <xf numFmtId="0" fontId="3" fillId="3" borderId="1" xfId="0" applyFont="1" applyFill="1" applyBorder="1" applyAlignment="1" applyProtection="1">
      <alignment horizontal="center" vertical="center" wrapText="1"/>
      <protection hidden="1"/>
    </xf>
    <xf numFmtId="42" fontId="3" fillId="3" borderId="1" xfId="1" applyFont="1" applyFill="1" applyBorder="1" applyAlignment="1" applyProtection="1">
      <alignment horizontal="center" vertical="center" wrapText="1"/>
      <protection hidden="1"/>
    </xf>
    <xf numFmtId="0" fontId="0" fillId="0" borderId="1" xfId="0" applyBorder="1" applyProtection="1">
      <protection hidden="1"/>
    </xf>
    <xf numFmtId="0" fontId="0" fillId="0" borderId="1" xfId="0" applyBorder="1" applyAlignment="1" applyProtection="1">
      <alignment horizontal="center"/>
      <protection hidden="1"/>
    </xf>
    <xf numFmtId="0" fontId="4" fillId="0" borderId="1" xfId="0" applyFont="1" applyBorder="1" applyAlignment="1" applyProtection="1">
      <alignment horizontal="center" vertical="center" wrapText="1"/>
      <protection hidden="1"/>
    </xf>
    <xf numFmtId="0" fontId="0" fillId="0" borderId="1" xfId="0" applyBorder="1" applyAlignment="1" applyProtection="1">
      <alignment horizontal="center" vertical="center" wrapText="1"/>
      <protection hidden="1"/>
    </xf>
    <xf numFmtId="0" fontId="0" fillId="0" borderId="0" xfId="0" applyProtection="1">
      <protection hidden="1"/>
    </xf>
    <xf numFmtId="0" fontId="0" fillId="0" borderId="2" xfId="0" applyBorder="1" applyAlignment="1" applyProtection="1">
      <alignment horizontal="center"/>
      <protection hidden="1"/>
    </xf>
    <xf numFmtId="0" fontId="5" fillId="0" borderId="3" xfId="0" applyFont="1" applyBorder="1" applyAlignment="1" applyProtection="1">
      <alignment horizontal="center" vertical="center" wrapText="1"/>
      <protection hidden="1"/>
    </xf>
    <xf numFmtId="0" fontId="5" fillId="0" borderId="4" xfId="0" applyFont="1" applyBorder="1" applyAlignment="1" applyProtection="1">
      <alignment horizontal="center" vertical="center" wrapText="1"/>
      <protection hidden="1"/>
    </xf>
    <xf numFmtId="0" fontId="5" fillId="0" borderId="1" xfId="0" applyFont="1" applyBorder="1" applyAlignment="1" applyProtection="1">
      <alignment horizontal="center" vertical="center" wrapText="1"/>
      <protection hidden="1"/>
    </xf>
    <xf numFmtId="0" fontId="0" fillId="0" borderId="3" xfId="0" applyBorder="1" applyAlignment="1" applyProtection="1">
      <alignment horizontal="center"/>
      <protection hidden="1"/>
    </xf>
    <xf numFmtId="0" fontId="0" fillId="0" borderId="2" xfId="0" applyBorder="1" applyAlignment="1" applyProtection="1">
      <alignment horizontal="center"/>
      <protection hidden="1"/>
    </xf>
    <xf numFmtId="0" fontId="4" fillId="0" borderId="1" xfId="0" applyFont="1" applyBorder="1" applyAlignment="1" applyProtection="1">
      <alignment vertical="center" wrapText="1"/>
      <protection hidden="1"/>
    </xf>
    <xf numFmtId="0" fontId="0" fillId="0" borderId="2" xfId="0" applyBorder="1" applyProtection="1">
      <protection hidden="1"/>
    </xf>
    <xf numFmtId="0" fontId="0" fillId="0" borderId="4" xfId="0" applyBorder="1" applyProtection="1">
      <protection hidden="1"/>
    </xf>
    <xf numFmtId="0" fontId="4" fillId="0" borderId="3" xfId="0" applyFont="1" applyBorder="1" applyAlignment="1" applyProtection="1">
      <alignment horizontal="center" vertical="center" wrapText="1"/>
      <protection hidden="1"/>
    </xf>
    <xf numFmtId="0" fontId="4" fillId="0" borderId="4" xfId="0" applyFont="1" applyBorder="1" applyAlignment="1" applyProtection="1">
      <alignment horizontal="center" vertical="center" wrapText="1"/>
      <protection hidden="1"/>
    </xf>
    <xf numFmtId="0" fontId="0" fillId="0" borderId="4" xfId="0" applyBorder="1" applyAlignment="1" applyProtection="1">
      <alignment horizontal="center"/>
      <protection hidden="1"/>
    </xf>
    <xf numFmtId="0" fontId="4" fillId="0" borderId="1" xfId="0" applyFont="1" applyBorder="1" applyAlignment="1" applyProtection="1">
      <alignment horizontal="center" vertical="center" wrapText="1"/>
      <protection hidden="1"/>
    </xf>
    <xf numFmtId="0" fontId="0" fillId="0" borderId="3" xfId="0" applyBorder="1" applyProtection="1">
      <protection hidden="1"/>
    </xf>
    <xf numFmtId="0" fontId="4" fillId="0" borderId="1" xfId="0" applyFont="1" applyBorder="1" applyAlignment="1" applyProtection="1">
      <alignment horizontal="center" vertical="center"/>
      <protection hidden="1"/>
    </xf>
    <xf numFmtId="0" fontId="2" fillId="2" borderId="2" xfId="0" applyFont="1" applyFill="1" applyBorder="1" applyAlignment="1" applyProtection="1">
      <alignment horizontal="left" vertical="center" wrapText="1"/>
      <protection hidden="1"/>
    </xf>
    <xf numFmtId="0" fontId="2" fillId="2" borderId="5" xfId="0" applyFont="1" applyFill="1" applyBorder="1" applyAlignment="1" applyProtection="1">
      <alignment horizontal="left" vertical="center" wrapText="1"/>
      <protection hidden="1"/>
    </xf>
    <xf numFmtId="0" fontId="6" fillId="3" borderId="6" xfId="0" applyFont="1" applyFill="1" applyBorder="1" applyAlignment="1" applyProtection="1">
      <alignment vertical="center"/>
      <protection hidden="1"/>
    </xf>
    <xf numFmtId="0" fontId="3" fillId="0" borderId="1" xfId="0" applyFont="1" applyBorder="1" applyAlignment="1" applyProtection="1">
      <alignment wrapText="1"/>
      <protection hidden="1"/>
    </xf>
    <xf numFmtId="0" fontId="3" fillId="4" borderId="1" xfId="0" applyFont="1" applyFill="1" applyBorder="1" applyAlignment="1" applyProtection="1">
      <alignment wrapText="1"/>
      <protection hidden="1"/>
    </xf>
    <xf numFmtId="0" fontId="3" fillId="3" borderId="1" xfId="0" applyFont="1" applyFill="1" applyBorder="1" applyAlignment="1" applyProtection="1">
      <alignment wrapText="1"/>
      <protection hidden="1"/>
    </xf>
    <xf numFmtId="0" fontId="0" fillId="0" borderId="0" xfId="0" applyAlignment="1" applyProtection="1">
      <alignment wrapText="1"/>
      <protection hidden="1"/>
    </xf>
    <xf numFmtId="0" fontId="3" fillId="0" borderId="1" xfId="0" applyFont="1" applyBorder="1" applyProtection="1">
      <protection hidden="1"/>
    </xf>
    <xf numFmtId="0" fontId="3" fillId="0" borderId="0" xfId="0" applyFont="1" applyProtection="1">
      <protection hidden="1"/>
    </xf>
    <xf numFmtId="0" fontId="7" fillId="3" borderId="1" xfId="0" applyFont="1" applyFill="1" applyBorder="1" applyAlignment="1" applyProtection="1">
      <alignment vertical="center" wrapText="1"/>
      <protection hidden="1"/>
    </xf>
    <xf numFmtId="9" fontId="8" fillId="3" borderId="1" xfId="2" applyFont="1" applyFill="1" applyBorder="1" applyAlignment="1" applyProtection="1">
      <alignment horizontal="left" vertical="center" wrapText="1"/>
      <protection hidden="1"/>
    </xf>
    <xf numFmtId="4" fontId="9" fillId="0" borderId="1" xfId="2" applyNumberFormat="1" applyFont="1" applyBorder="1" applyProtection="1">
      <protection hidden="1"/>
    </xf>
    <xf numFmtId="4" fontId="9" fillId="4" borderId="1" xfId="2" applyNumberFormat="1" applyFont="1" applyFill="1" applyBorder="1" applyProtection="1">
      <protection hidden="1"/>
    </xf>
    <xf numFmtId="4" fontId="10" fillId="3" borderId="1" xfId="2" applyNumberFormat="1" applyFont="1" applyFill="1" applyBorder="1" applyProtection="1">
      <protection hidden="1"/>
    </xf>
    <xf numFmtId="4" fontId="9" fillId="0" borderId="1" xfId="2" applyNumberFormat="1" applyFont="1" applyBorder="1" applyAlignment="1" applyProtection="1">
      <alignment wrapText="1"/>
      <protection hidden="1"/>
    </xf>
    <xf numFmtId="4" fontId="9" fillId="0" borderId="0" xfId="2" applyNumberFormat="1" applyFont="1" applyProtection="1">
      <protection hidden="1"/>
    </xf>
    <xf numFmtId="9" fontId="6" fillId="3" borderId="1" xfId="2" applyFont="1" applyFill="1" applyBorder="1" applyAlignment="1" applyProtection="1">
      <alignment horizontal="left" vertical="center" wrapText="1"/>
      <protection hidden="1"/>
    </xf>
    <xf numFmtId="4" fontId="11" fillId="3" borderId="1" xfId="2" applyNumberFormat="1" applyFont="1" applyFill="1" applyBorder="1" applyProtection="1">
      <protection hidden="1"/>
    </xf>
    <xf numFmtId="3" fontId="9" fillId="0" borderId="1" xfId="2" applyNumberFormat="1" applyFont="1" applyBorder="1" applyProtection="1">
      <protection hidden="1"/>
    </xf>
    <xf numFmtId="3" fontId="9" fillId="4" borderId="1" xfId="2" applyNumberFormat="1" applyFont="1" applyFill="1" applyBorder="1" applyProtection="1">
      <protection hidden="1"/>
    </xf>
    <xf numFmtId="3" fontId="10" fillId="3" borderId="1" xfId="2" applyNumberFormat="1" applyFont="1" applyFill="1" applyBorder="1" applyProtection="1">
      <protection hidden="1"/>
    </xf>
    <xf numFmtId="3" fontId="9" fillId="0" borderId="1" xfId="2" applyNumberFormat="1" applyFont="1" applyBorder="1" applyAlignment="1" applyProtection="1">
      <alignment wrapText="1"/>
      <protection hidden="1"/>
    </xf>
    <xf numFmtId="3" fontId="9" fillId="0" borderId="0" xfId="2" applyNumberFormat="1" applyFont="1" applyProtection="1">
      <protection hidden="1"/>
    </xf>
    <xf numFmtId="42" fontId="10" fillId="3" borderId="1" xfId="1" applyFont="1" applyFill="1" applyBorder="1" applyAlignment="1" applyProtection="1">
      <alignment vertical="center"/>
      <protection hidden="1"/>
    </xf>
    <xf numFmtId="0" fontId="3" fillId="3" borderId="1" xfId="0" applyFont="1" applyFill="1" applyBorder="1" applyAlignment="1" applyProtection="1">
      <alignment horizontal="right" vertical="center" wrapText="1"/>
      <protection hidden="1"/>
    </xf>
    <xf numFmtId="42" fontId="11" fillId="3" borderId="1" xfId="1" applyFont="1" applyFill="1" applyBorder="1" applyAlignment="1" applyProtection="1">
      <alignment vertical="center"/>
      <protection hidden="1"/>
    </xf>
  </cellXfs>
  <cellStyles count="3">
    <cellStyle name="Moneda [0]" xfId="1" builtinId="7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381000</xdr:colOff>
      <xdr:row>1</xdr:row>
      <xdr:rowOff>76200</xdr:rowOff>
    </xdr:from>
    <xdr:to>
      <xdr:col>0</xdr:col>
      <xdr:colOff>1019175</xdr:colOff>
      <xdr:row>1</xdr:row>
      <xdr:rowOff>873919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A7FE3ED-F860-4C0D-885D-9338E79F61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66700"/>
          <a:ext cx="638175" cy="7977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133351</xdr:colOff>
      <xdr:row>1</xdr:row>
      <xdr:rowOff>9524</xdr:rowOff>
    </xdr:from>
    <xdr:to>
      <xdr:col>4</xdr:col>
      <xdr:colOff>742950</xdr:colOff>
      <xdr:row>1</xdr:row>
      <xdr:rowOff>1104900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45DEB053-E87A-4C3A-ABCA-EDA2FAB810FE}"/>
            </a:ext>
          </a:extLst>
        </xdr:cNvPr>
        <xdr:cNvSpPr txBox="1"/>
      </xdr:nvSpPr>
      <xdr:spPr>
        <a:xfrm>
          <a:off x="3190876" y="200024"/>
          <a:ext cx="3086099" cy="109537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200"/>
            <a:t>ABS- ADQUISICIÓN DE BIENES Y SERVICIOS</a:t>
          </a:r>
        </a:p>
        <a:p>
          <a:pPr algn="ctr"/>
          <a:r>
            <a:rPr lang="es-CO" sz="1200"/>
            <a:t>DEMANDA MENSUAL ESTIMADA DE ALIMENTOS</a:t>
          </a:r>
        </a:p>
        <a:p>
          <a:pPr algn="ctr"/>
          <a:r>
            <a:rPr lang="es-CO" sz="1200"/>
            <a:t>REGIONAL MAGDALENA</a:t>
          </a:r>
          <a:r>
            <a:rPr lang="es-CO" sz="1200" baseline="0"/>
            <a:t> </a:t>
          </a:r>
          <a:r>
            <a:rPr lang="es-CO" sz="1200"/>
            <a:t> C.Z. CIÉNAGA</a:t>
          </a:r>
        </a:p>
      </xdr:txBody>
    </xdr:sp>
    <xdr:clientData/>
  </xdr:twoCellAnchor>
  <xdr:oneCellAnchor>
    <xdr:from>
      <xdr:col>11</xdr:col>
      <xdr:colOff>438150</xdr:colOff>
      <xdr:row>1</xdr:row>
      <xdr:rowOff>152400</xdr:rowOff>
    </xdr:from>
    <xdr:ext cx="638175" cy="797719"/>
    <xdr:pic>
      <xdr:nvPicPr>
        <xdr:cNvPr id="4" name="Imagen 3">
          <a:extLst>
            <a:ext uri="{FF2B5EF4-FFF2-40B4-BE49-F238E27FC236}">
              <a16:creationId xmlns:a16="http://schemas.microsoft.com/office/drawing/2014/main" id="{0C1C8265-D756-4B6C-9BD0-17D946D146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44325" y="342900"/>
          <a:ext cx="638175" cy="7977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43</xdr:col>
      <xdr:colOff>495300</xdr:colOff>
      <xdr:row>1</xdr:row>
      <xdr:rowOff>161925</xdr:rowOff>
    </xdr:from>
    <xdr:ext cx="638175" cy="797719"/>
    <xdr:pic>
      <xdr:nvPicPr>
        <xdr:cNvPr id="5" name="Imagen 4">
          <a:extLst>
            <a:ext uri="{FF2B5EF4-FFF2-40B4-BE49-F238E27FC236}">
              <a16:creationId xmlns:a16="http://schemas.microsoft.com/office/drawing/2014/main" id="{B68EB050-FD51-4114-A93E-A6C98362AF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691425" y="352425"/>
          <a:ext cx="638175" cy="7977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44</xdr:col>
      <xdr:colOff>85724</xdr:colOff>
      <xdr:row>1</xdr:row>
      <xdr:rowOff>142875</xdr:rowOff>
    </xdr:from>
    <xdr:to>
      <xdr:col>48</xdr:col>
      <xdr:colOff>1133474</xdr:colOff>
      <xdr:row>1</xdr:row>
      <xdr:rowOff>1019175</xdr:rowOff>
    </xdr:to>
    <xdr:sp macro="" textlink="">
      <xdr:nvSpPr>
        <xdr:cNvPr id="6" name="CuadroTexto 5">
          <a:extLst>
            <a:ext uri="{FF2B5EF4-FFF2-40B4-BE49-F238E27FC236}">
              <a16:creationId xmlns:a16="http://schemas.microsoft.com/office/drawing/2014/main" id="{5E3982A4-C7BC-49D9-8411-5C547BE93AF3}"/>
            </a:ext>
          </a:extLst>
        </xdr:cNvPr>
        <xdr:cNvSpPr txBox="1"/>
      </xdr:nvSpPr>
      <xdr:spPr>
        <a:xfrm>
          <a:off x="48158399" y="333375"/>
          <a:ext cx="3733800" cy="8763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400"/>
            <a:t>ABS- ADQUISICIÓN DE BIENES Y SERVICIOS</a:t>
          </a:r>
        </a:p>
        <a:p>
          <a:pPr algn="ctr"/>
          <a:r>
            <a:rPr lang="es-CO" sz="1400"/>
            <a:t>DEMANDA MENSUAL ESTIMADA DE ALIMENTOS</a:t>
          </a:r>
        </a:p>
        <a:p>
          <a:pPr algn="ctr"/>
          <a:r>
            <a:rPr lang="es-CO" sz="1400"/>
            <a:t>REGIONAL MAGDALENA C.Z. PLATO</a:t>
          </a:r>
          <a:endParaRPr lang="es-CO" sz="1200"/>
        </a:p>
      </xdr:txBody>
    </xdr:sp>
    <xdr:clientData/>
  </xdr:twoCellAnchor>
  <xdr:oneCellAnchor>
    <xdr:from>
      <xdr:col>55</xdr:col>
      <xdr:colOff>476250</xdr:colOff>
      <xdr:row>1</xdr:row>
      <xdr:rowOff>142875</xdr:rowOff>
    </xdr:from>
    <xdr:ext cx="638175" cy="797719"/>
    <xdr:pic>
      <xdr:nvPicPr>
        <xdr:cNvPr id="7" name="Imagen 6">
          <a:extLst>
            <a:ext uri="{FF2B5EF4-FFF2-40B4-BE49-F238E27FC236}">
              <a16:creationId xmlns:a16="http://schemas.microsoft.com/office/drawing/2014/main" id="{410DCBE8-AD7D-41CC-BAC6-835E7EE813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340500" y="333375"/>
          <a:ext cx="638175" cy="7977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56</xdr:col>
      <xdr:colOff>38100</xdr:colOff>
      <xdr:row>1</xdr:row>
      <xdr:rowOff>9524</xdr:rowOff>
    </xdr:from>
    <xdr:to>
      <xdr:col>59</xdr:col>
      <xdr:colOff>800100</xdr:colOff>
      <xdr:row>1</xdr:row>
      <xdr:rowOff>1123949</xdr:rowOff>
    </xdr:to>
    <xdr:sp macro="" textlink="">
      <xdr:nvSpPr>
        <xdr:cNvPr id="8" name="CuadroTexto 7">
          <a:extLst>
            <a:ext uri="{FF2B5EF4-FFF2-40B4-BE49-F238E27FC236}">
              <a16:creationId xmlns:a16="http://schemas.microsoft.com/office/drawing/2014/main" id="{A0A7B00F-D836-4115-890D-726534E904BD}"/>
            </a:ext>
          </a:extLst>
        </xdr:cNvPr>
        <xdr:cNvSpPr txBox="1"/>
      </xdr:nvSpPr>
      <xdr:spPr>
        <a:xfrm>
          <a:off x="59778900" y="200024"/>
          <a:ext cx="3457575" cy="11144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200"/>
            <a:t>ABS- ADQUISICIÓN DE BIENES Y SERVICIOS</a:t>
          </a:r>
        </a:p>
        <a:p>
          <a:pPr algn="ctr"/>
          <a:r>
            <a:rPr lang="es-CO" sz="1200"/>
            <a:t>DEMANDA MENSUAL ESTIMADA DE ALIMENTOS</a:t>
          </a:r>
        </a:p>
        <a:p>
          <a:pPr algn="ctr"/>
          <a:r>
            <a:rPr lang="es-CO" sz="1200"/>
            <a:t>REGIONAL MAGDALENA -C.Z. SANTA ANA	</a:t>
          </a:r>
        </a:p>
      </xdr:txBody>
    </xdr:sp>
    <xdr:clientData/>
  </xdr:twoCellAnchor>
  <xdr:twoCellAnchor>
    <xdr:from>
      <xdr:col>12</xdr:col>
      <xdr:colOff>142875</xdr:colOff>
      <xdr:row>1</xdr:row>
      <xdr:rowOff>85725</xdr:rowOff>
    </xdr:from>
    <xdr:to>
      <xdr:col>17</xdr:col>
      <xdr:colOff>504825</xdr:colOff>
      <xdr:row>1</xdr:row>
      <xdr:rowOff>962025</xdr:rowOff>
    </xdr:to>
    <xdr:sp macro="" textlink="">
      <xdr:nvSpPr>
        <xdr:cNvPr id="9" name="CuadroTexto 8">
          <a:extLst>
            <a:ext uri="{FF2B5EF4-FFF2-40B4-BE49-F238E27FC236}">
              <a16:creationId xmlns:a16="http://schemas.microsoft.com/office/drawing/2014/main" id="{357DF91E-3214-4BFE-AD41-4B7D39EE1B99}"/>
            </a:ext>
          </a:extLst>
        </xdr:cNvPr>
        <xdr:cNvSpPr txBox="1"/>
      </xdr:nvSpPr>
      <xdr:spPr>
        <a:xfrm>
          <a:off x="14592300" y="276225"/>
          <a:ext cx="3705225" cy="8763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400" b="1"/>
            <a:t>ABS- ADQUISICIÓN DE BIENES Y SERVICIOS</a:t>
          </a:r>
        </a:p>
        <a:p>
          <a:pPr algn="ctr"/>
          <a:r>
            <a:rPr lang="es-CO" sz="1400"/>
            <a:t>DEMANDA MENSUAL ESTIMADA DE ALIMENTOS</a:t>
          </a:r>
        </a:p>
        <a:p>
          <a:pPr algn="ctr"/>
          <a:r>
            <a:rPr lang="es-CO" sz="1400"/>
            <a:t>REGIONAL MAGDALENA- CZ DEL</a:t>
          </a:r>
          <a:r>
            <a:rPr lang="es-CO" sz="1400" baseline="0"/>
            <a:t> RÍO</a:t>
          </a:r>
          <a:endParaRPr lang="es-CO" sz="1400"/>
        </a:p>
      </xdr:txBody>
    </xdr:sp>
    <xdr:clientData/>
  </xdr:twoCellAnchor>
  <xdr:oneCellAnchor>
    <xdr:from>
      <xdr:col>33</xdr:col>
      <xdr:colOff>361950</xdr:colOff>
      <xdr:row>1</xdr:row>
      <xdr:rowOff>152400</xdr:rowOff>
    </xdr:from>
    <xdr:ext cx="638175" cy="797719"/>
    <xdr:pic>
      <xdr:nvPicPr>
        <xdr:cNvPr id="10" name="Imagen 9">
          <a:extLst>
            <a:ext uri="{FF2B5EF4-FFF2-40B4-BE49-F238E27FC236}">
              <a16:creationId xmlns:a16="http://schemas.microsoft.com/office/drawing/2014/main" id="{02016799-1994-4520-875A-FCED79FF52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128075" y="342900"/>
          <a:ext cx="638175" cy="7977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34</xdr:col>
      <xdr:colOff>47625</xdr:colOff>
      <xdr:row>1</xdr:row>
      <xdr:rowOff>76200</xdr:rowOff>
    </xdr:from>
    <xdr:to>
      <xdr:col>37</xdr:col>
      <xdr:colOff>942975</xdr:colOff>
      <xdr:row>1</xdr:row>
      <xdr:rowOff>952500</xdr:rowOff>
    </xdr:to>
    <xdr:sp macro="" textlink="">
      <xdr:nvSpPr>
        <xdr:cNvPr id="11" name="CuadroTexto 10">
          <a:extLst>
            <a:ext uri="{FF2B5EF4-FFF2-40B4-BE49-F238E27FC236}">
              <a16:creationId xmlns:a16="http://schemas.microsoft.com/office/drawing/2014/main" id="{91BE2D5E-8839-4F4A-92B4-AA750FC0FAB9}"/>
            </a:ext>
          </a:extLst>
        </xdr:cNvPr>
        <xdr:cNvSpPr txBox="1"/>
      </xdr:nvSpPr>
      <xdr:spPr>
        <a:xfrm>
          <a:off x="36690300" y="266700"/>
          <a:ext cx="3790950" cy="8763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400"/>
            <a:t>ABS- ADQUISICIÓN DE BIENES Y SERVICIOS</a:t>
          </a:r>
        </a:p>
        <a:p>
          <a:pPr algn="ctr"/>
          <a:r>
            <a:rPr lang="es-CO" sz="1400"/>
            <a:t>DEMANDA MENSUAL ESTIMADA DE ALIMENTOS</a:t>
          </a:r>
        </a:p>
        <a:p>
          <a:pPr algn="ctr"/>
          <a:r>
            <a:rPr lang="es-CO" sz="1400"/>
            <a:t>REGIONAL MAGDALENA C.Z. FUNDACIÓN</a:t>
          </a:r>
        </a:p>
      </xdr:txBody>
    </xdr:sp>
    <xdr:clientData/>
  </xdr:twoCellAnchor>
  <xdr:oneCellAnchor>
    <xdr:from>
      <xdr:col>72</xdr:col>
      <xdr:colOff>390525</xdr:colOff>
      <xdr:row>1</xdr:row>
      <xdr:rowOff>133350</xdr:rowOff>
    </xdr:from>
    <xdr:ext cx="638175" cy="797719"/>
    <xdr:pic>
      <xdr:nvPicPr>
        <xdr:cNvPr id="12" name="Imagen 11">
          <a:extLst>
            <a:ext uri="{FF2B5EF4-FFF2-40B4-BE49-F238E27FC236}">
              <a16:creationId xmlns:a16="http://schemas.microsoft.com/office/drawing/2014/main" id="{E4693B3E-F474-4F3C-B684-5840A9B4B8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143100" y="323850"/>
          <a:ext cx="638175" cy="7977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72</xdr:col>
      <xdr:colOff>2000250</xdr:colOff>
      <xdr:row>1</xdr:row>
      <xdr:rowOff>104775</xdr:rowOff>
    </xdr:from>
    <xdr:to>
      <xdr:col>72</xdr:col>
      <xdr:colOff>5534025</xdr:colOff>
      <xdr:row>1</xdr:row>
      <xdr:rowOff>981075</xdr:rowOff>
    </xdr:to>
    <xdr:sp macro="" textlink="">
      <xdr:nvSpPr>
        <xdr:cNvPr id="13" name="CuadroTexto 12">
          <a:extLst>
            <a:ext uri="{FF2B5EF4-FFF2-40B4-BE49-F238E27FC236}">
              <a16:creationId xmlns:a16="http://schemas.microsoft.com/office/drawing/2014/main" id="{D551400A-EC15-40A5-BA01-D944F2D3A81D}"/>
            </a:ext>
          </a:extLst>
        </xdr:cNvPr>
        <xdr:cNvSpPr txBox="1"/>
      </xdr:nvSpPr>
      <xdr:spPr>
        <a:xfrm>
          <a:off x="79514700" y="295275"/>
          <a:ext cx="3533775" cy="8763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200"/>
            <a:t>ABS- ADQUISICIÓN DE BIENES Y SERVICIOS</a:t>
          </a:r>
        </a:p>
        <a:p>
          <a:pPr algn="ctr"/>
          <a:r>
            <a:rPr lang="es-CO" sz="1200"/>
            <a:t>DEMANDA MENSUAL ESTIMADA DE ALIMENTOS</a:t>
          </a:r>
        </a:p>
        <a:p>
          <a:pPr algn="ctr"/>
          <a:r>
            <a:rPr lang="es-CO" sz="1200"/>
            <a:t>REGIONAL MAGDALENA</a:t>
          </a:r>
        </a:p>
        <a:p>
          <a:pPr algn="ctr"/>
          <a:endParaRPr lang="es-CO" sz="1200"/>
        </a:p>
      </xdr:txBody>
    </xdr:sp>
    <xdr:clientData/>
  </xdr:twoCellAnchor>
  <xdr:oneCellAnchor>
    <xdr:from>
      <xdr:col>24</xdr:col>
      <xdr:colOff>371475</xdr:colOff>
      <xdr:row>1</xdr:row>
      <xdr:rowOff>180975</xdr:rowOff>
    </xdr:from>
    <xdr:ext cx="638175" cy="797719"/>
    <xdr:pic>
      <xdr:nvPicPr>
        <xdr:cNvPr id="15" name="Imagen 14">
          <a:extLst>
            <a:ext uri="{FF2B5EF4-FFF2-40B4-BE49-F238E27FC236}">
              <a16:creationId xmlns:a16="http://schemas.microsoft.com/office/drawing/2014/main" id="{24C5AE6F-0971-4D8C-86FC-60BD138CFA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736300" y="371475"/>
          <a:ext cx="638175" cy="7977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25</xdr:col>
      <xdr:colOff>28574</xdr:colOff>
      <xdr:row>1</xdr:row>
      <xdr:rowOff>9524</xdr:rowOff>
    </xdr:from>
    <xdr:to>
      <xdr:col>27</xdr:col>
      <xdr:colOff>876299</xdr:colOff>
      <xdr:row>1</xdr:row>
      <xdr:rowOff>1104900</xdr:rowOff>
    </xdr:to>
    <xdr:sp macro="" textlink="">
      <xdr:nvSpPr>
        <xdr:cNvPr id="16" name="CuadroTexto 15">
          <a:extLst>
            <a:ext uri="{FF2B5EF4-FFF2-40B4-BE49-F238E27FC236}">
              <a16:creationId xmlns:a16="http://schemas.microsoft.com/office/drawing/2014/main" id="{3958749F-88FF-4781-9051-C6FF04FB587B}"/>
            </a:ext>
          </a:extLst>
        </xdr:cNvPr>
        <xdr:cNvSpPr txBox="1"/>
      </xdr:nvSpPr>
      <xdr:spPr>
        <a:xfrm>
          <a:off x="26269949" y="200024"/>
          <a:ext cx="2828925" cy="109537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200"/>
            <a:t>ABS- ADQUISICIÓN DE BIENES Y SERVICIOS</a:t>
          </a:r>
        </a:p>
        <a:p>
          <a:pPr algn="ctr"/>
          <a:r>
            <a:rPr lang="es-CO" sz="1200"/>
            <a:t>DEMANDA MENSUAL ESTIMADA DE ALIMENTOS</a:t>
          </a:r>
        </a:p>
        <a:p>
          <a:pPr algn="ctr"/>
          <a:r>
            <a:rPr lang="es-CO" sz="1200"/>
            <a:t>REGIONAL MAGDALENA </a:t>
          </a:r>
          <a:r>
            <a:rPr lang="es-CO" sz="1200" baseline="0"/>
            <a:t> </a:t>
          </a:r>
          <a:r>
            <a:rPr lang="es-CO" sz="1200"/>
            <a:t> C.Z. EL BANCO</a:t>
          </a:r>
        </a:p>
      </xdr:txBody>
    </xdr:sp>
    <xdr:clientData/>
  </xdr:twoCellAnchor>
  <xdr:oneCellAnchor>
    <xdr:from>
      <xdr:col>65</xdr:col>
      <xdr:colOff>409575</xdr:colOff>
      <xdr:row>1</xdr:row>
      <xdr:rowOff>142875</xdr:rowOff>
    </xdr:from>
    <xdr:ext cx="638175" cy="797719"/>
    <xdr:pic>
      <xdr:nvPicPr>
        <xdr:cNvPr id="17" name="Imagen 16">
          <a:extLst>
            <a:ext uri="{FF2B5EF4-FFF2-40B4-BE49-F238E27FC236}">
              <a16:creationId xmlns:a16="http://schemas.microsoft.com/office/drawing/2014/main" id="{6FE80893-E7D1-4862-BC7C-564A0117D1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18100" y="333375"/>
          <a:ext cx="638175" cy="7977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65</xdr:col>
      <xdr:colOff>2057400</xdr:colOff>
      <xdr:row>1</xdr:row>
      <xdr:rowOff>9524</xdr:rowOff>
    </xdr:from>
    <xdr:to>
      <xdr:col>67</xdr:col>
      <xdr:colOff>0</xdr:colOff>
      <xdr:row>1</xdr:row>
      <xdr:rowOff>1104900</xdr:rowOff>
    </xdr:to>
    <xdr:sp macro="" textlink="">
      <xdr:nvSpPr>
        <xdr:cNvPr id="18" name="CuadroTexto 17">
          <a:extLst>
            <a:ext uri="{FF2B5EF4-FFF2-40B4-BE49-F238E27FC236}">
              <a16:creationId xmlns:a16="http://schemas.microsoft.com/office/drawing/2014/main" id="{5B0FE67E-3D1F-4181-A35D-7C983AFF8CCD}"/>
            </a:ext>
          </a:extLst>
        </xdr:cNvPr>
        <xdr:cNvSpPr txBox="1"/>
      </xdr:nvSpPr>
      <xdr:spPr>
        <a:xfrm>
          <a:off x="70027800" y="200024"/>
          <a:ext cx="2914650" cy="109537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200"/>
            <a:t>ABS- ADQUISICIÓN DE BIENES Y SERVICIOS</a:t>
          </a:r>
        </a:p>
        <a:p>
          <a:pPr algn="ctr"/>
          <a:r>
            <a:rPr lang="es-CO" sz="1200"/>
            <a:t>DEMANDA MENSUAL ESTIMADA DE ALIMENTOS</a:t>
          </a:r>
        </a:p>
        <a:p>
          <a:pPr algn="ctr"/>
          <a:r>
            <a:rPr lang="es-CO" sz="1200"/>
            <a:t>REGIONAL MAGDALENA</a:t>
          </a:r>
          <a:r>
            <a:rPr lang="es-CO" sz="1200" baseline="0"/>
            <a:t> </a:t>
          </a:r>
          <a:r>
            <a:rPr lang="es-CO" sz="1200"/>
            <a:t> CC.ZZ. SANTA MARTA NORTE</a:t>
          </a:r>
          <a:r>
            <a:rPr lang="es-CO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Y SUR</a:t>
          </a:r>
          <a:endParaRPr lang="es-CO" sz="120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230C8C-2C94-4A33-9F2D-F455615F271F}">
  <dimension ref="A2:BV50"/>
  <sheetViews>
    <sheetView tabSelected="1" workbookViewId="0">
      <selection activeCell="F7" sqref="F7"/>
    </sheetView>
  </sheetViews>
  <sheetFormatPr baseColWidth="10" defaultRowHeight="15" x14ac:dyDescent="0.25"/>
  <cols>
    <col min="1" max="1" width="45.85546875" customWidth="1"/>
    <col min="2" max="2" width="11.7109375" customWidth="1"/>
    <col min="3" max="3" width="13" customWidth="1"/>
    <col min="4" max="4" width="12.42578125" customWidth="1"/>
    <col min="5" max="5" width="12.5703125" customWidth="1"/>
    <col min="6" max="6" width="11.85546875" customWidth="1"/>
    <col min="7" max="7" width="16.42578125" customWidth="1"/>
    <col min="12" max="12" width="47.140625" customWidth="1"/>
    <col min="13" max="13" width="10" customWidth="1"/>
    <col min="14" max="14" width="11.85546875" customWidth="1"/>
    <col min="15" max="15" width="9.7109375" customWidth="1"/>
    <col min="16" max="16" width="9.140625" customWidth="1"/>
    <col min="17" max="17" width="11" customWidth="1"/>
    <col min="18" max="18" width="13.140625" customWidth="1"/>
    <col min="19" max="19" width="9.5703125" customWidth="1"/>
    <col min="20" max="20" width="14.140625" customWidth="1"/>
    <col min="21" max="24" width="11.28515625" customWidth="1"/>
    <col min="25" max="25" width="46.7109375" customWidth="1"/>
    <col min="26" max="26" width="14" customWidth="1"/>
    <col min="27" max="27" width="15.7109375" customWidth="1"/>
    <col min="28" max="28" width="15" customWidth="1"/>
    <col min="29" max="29" width="19.42578125" customWidth="1"/>
    <col min="30" max="33" width="11.28515625" customWidth="1"/>
    <col min="34" max="34" width="46.7109375" customWidth="1"/>
    <col min="35" max="35" width="14.140625" customWidth="1"/>
    <col min="36" max="36" width="14.42578125" customWidth="1"/>
    <col min="37" max="37" width="14.85546875" customWidth="1"/>
    <col min="38" max="38" width="15.28515625" customWidth="1"/>
    <col min="39" max="39" width="20.85546875" customWidth="1"/>
    <col min="40" max="43" width="11.28515625" customWidth="1"/>
    <col min="44" max="44" width="46.7109375" customWidth="1"/>
    <col min="45" max="45" width="11.5703125" customWidth="1"/>
    <col min="46" max="46" width="10.85546875" customWidth="1"/>
    <col min="47" max="47" width="11.5703125" customWidth="1"/>
    <col min="48" max="48" width="10.7109375" customWidth="1"/>
    <col min="49" max="49" width="12.5703125" customWidth="1"/>
    <col min="50" max="50" width="11.28515625" customWidth="1"/>
    <col min="51" max="51" width="14" customWidth="1"/>
    <col min="56" max="56" width="46.7109375" customWidth="1"/>
    <col min="57" max="57" width="12.42578125" customWidth="1"/>
    <col min="58" max="58" width="13.85546875" customWidth="1"/>
    <col min="59" max="59" width="14.140625" customWidth="1"/>
    <col min="60" max="60" width="16.85546875" customWidth="1"/>
    <col min="61" max="61" width="20.42578125" customWidth="1"/>
    <col min="66" max="66" width="46.7109375" customWidth="1"/>
    <col min="67" max="67" width="27.85546875" customWidth="1"/>
    <col min="68" max="68" width="22.85546875" customWidth="1"/>
    <col min="73" max="73" width="85.7109375" customWidth="1"/>
    <col min="74" max="74" width="35.7109375" customWidth="1"/>
  </cols>
  <sheetData>
    <row r="2" spans="1:74" ht="88.5" customHeight="1" x14ac:dyDescent="0.25">
      <c r="A2" s="5"/>
      <c r="B2" s="6"/>
      <c r="C2" s="6"/>
      <c r="D2" s="6"/>
      <c r="E2" s="6"/>
      <c r="F2" s="7" t="s">
        <v>0</v>
      </c>
      <c r="G2" s="8"/>
      <c r="H2" s="9"/>
      <c r="I2" s="9"/>
      <c r="J2" s="9"/>
      <c r="K2" s="9"/>
      <c r="L2" s="5"/>
      <c r="M2" s="10"/>
      <c r="N2" s="10"/>
      <c r="O2" s="10"/>
      <c r="P2" s="10"/>
      <c r="Q2" s="10"/>
      <c r="R2" s="10"/>
      <c r="S2" s="11" t="s">
        <v>0</v>
      </c>
      <c r="T2" s="12"/>
      <c r="U2" s="9"/>
      <c r="V2" s="9"/>
      <c r="W2" s="9"/>
      <c r="X2" s="9"/>
      <c r="Y2" s="5"/>
      <c r="Z2" s="6"/>
      <c r="AA2" s="6"/>
      <c r="AB2" s="6"/>
      <c r="AC2" s="13" t="s">
        <v>0</v>
      </c>
      <c r="AD2" s="9"/>
      <c r="AE2" s="9"/>
      <c r="AF2" s="9"/>
      <c r="AG2" s="9"/>
      <c r="AH2" s="5"/>
      <c r="AI2" s="14"/>
      <c r="AJ2" s="15"/>
      <c r="AK2" s="15"/>
      <c r="AL2" s="15"/>
      <c r="AM2" s="16" t="s">
        <v>0</v>
      </c>
      <c r="AN2" s="9"/>
      <c r="AO2" s="9"/>
      <c r="AP2" s="9"/>
      <c r="AQ2" s="9"/>
      <c r="AR2" s="5"/>
      <c r="AS2" s="17"/>
      <c r="AT2" s="17"/>
      <c r="AU2" s="17"/>
      <c r="AV2" s="17"/>
      <c r="AW2" s="18"/>
      <c r="AX2" s="19" t="s">
        <v>0</v>
      </c>
      <c r="AY2" s="20"/>
      <c r="AZ2" s="9"/>
      <c r="BA2" s="9"/>
      <c r="BB2" s="9"/>
      <c r="BC2" s="9"/>
      <c r="BD2" s="5"/>
      <c r="BE2" s="14"/>
      <c r="BF2" s="15"/>
      <c r="BG2" s="15"/>
      <c r="BH2" s="21"/>
      <c r="BI2" s="16" t="s">
        <v>0</v>
      </c>
      <c r="BJ2" s="9"/>
      <c r="BK2" s="9"/>
      <c r="BL2" s="9"/>
      <c r="BM2" s="9"/>
      <c r="BN2" s="14"/>
      <c r="BO2" s="21"/>
      <c r="BP2" s="22" t="s">
        <v>0</v>
      </c>
      <c r="BQ2" s="9"/>
      <c r="BR2" s="9"/>
      <c r="BS2" s="9"/>
      <c r="BT2" s="9"/>
      <c r="BU2" s="23"/>
      <c r="BV2" s="24" t="s">
        <v>0</v>
      </c>
    </row>
    <row r="3" spans="1:74" ht="91.5" customHeight="1" x14ac:dyDescent="0.25">
      <c r="A3" s="25" t="s">
        <v>1</v>
      </c>
      <c r="B3" s="25"/>
      <c r="C3" s="25"/>
      <c r="D3" s="25"/>
      <c r="E3" s="25"/>
      <c r="F3" s="25"/>
      <c r="G3" s="25"/>
      <c r="H3" s="9"/>
      <c r="I3" s="9"/>
      <c r="J3" s="9"/>
      <c r="K3" s="9"/>
      <c r="L3" s="26" t="s">
        <v>1</v>
      </c>
      <c r="M3" s="26"/>
      <c r="N3" s="26"/>
      <c r="O3" s="26"/>
      <c r="P3" s="26"/>
      <c r="Q3" s="26"/>
      <c r="R3" s="26"/>
      <c r="S3" s="26"/>
      <c r="T3" s="26"/>
      <c r="U3" s="9"/>
      <c r="V3" s="9"/>
      <c r="W3" s="9"/>
      <c r="X3" s="9"/>
      <c r="Y3" s="25" t="s">
        <v>1</v>
      </c>
      <c r="Z3" s="25"/>
      <c r="AA3" s="25"/>
      <c r="AB3" s="25"/>
      <c r="AC3" s="25"/>
      <c r="AD3" s="9"/>
      <c r="AE3" s="9"/>
      <c r="AF3" s="9"/>
      <c r="AG3" s="9"/>
      <c r="AH3" s="26" t="s">
        <v>1</v>
      </c>
      <c r="AI3" s="26"/>
      <c r="AJ3" s="26"/>
      <c r="AK3" s="26"/>
      <c r="AL3" s="26"/>
      <c r="AM3" s="26"/>
      <c r="AN3" s="9"/>
      <c r="AO3" s="9"/>
      <c r="AP3" s="9"/>
      <c r="AQ3" s="9"/>
      <c r="AR3" s="25" t="s">
        <v>1</v>
      </c>
      <c r="AS3" s="25"/>
      <c r="AT3" s="25"/>
      <c r="AU3" s="25"/>
      <c r="AV3" s="25"/>
      <c r="AW3" s="25"/>
      <c r="AX3" s="25"/>
      <c r="AY3" s="25"/>
      <c r="AZ3" s="9"/>
      <c r="BA3" s="9"/>
      <c r="BB3" s="9"/>
      <c r="BC3" s="9"/>
      <c r="BD3" s="25" t="s">
        <v>1</v>
      </c>
      <c r="BE3" s="25"/>
      <c r="BF3" s="25"/>
      <c r="BG3" s="25"/>
      <c r="BH3" s="25"/>
      <c r="BI3" s="25"/>
      <c r="BJ3" s="9"/>
      <c r="BK3" s="9"/>
      <c r="BL3" s="9"/>
      <c r="BM3" s="9"/>
      <c r="BN3" s="25" t="s">
        <v>1</v>
      </c>
      <c r="BO3" s="25"/>
      <c r="BP3" s="25"/>
      <c r="BQ3" s="9"/>
      <c r="BR3" s="9"/>
      <c r="BS3" s="9"/>
      <c r="BT3" s="9"/>
      <c r="BU3" s="26" t="s">
        <v>1</v>
      </c>
      <c r="BV3" s="26"/>
    </row>
    <row r="4" spans="1:74" s="1" customFormat="1" ht="39" customHeight="1" x14ac:dyDescent="0.25">
      <c r="A4" s="27" t="s">
        <v>2</v>
      </c>
      <c r="B4" s="28" t="s">
        <v>3</v>
      </c>
      <c r="C4" s="29" t="s">
        <v>4</v>
      </c>
      <c r="D4" s="28" t="s">
        <v>5</v>
      </c>
      <c r="E4" s="29" t="s">
        <v>6</v>
      </c>
      <c r="F4" s="28" t="s">
        <v>7</v>
      </c>
      <c r="G4" s="30" t="s">
        <v>8</v>
      </c>
      <c r="H4" s="31"/>
      <c r="I4" s="31"/>
      <c r="J4" s="31"/>
      <c r="K4" s="31"/>
      <c r="L4" s="27" t="s">
        <v>2</v>
      </c>
      <c r="M4" s="28" t="s">
        <v>9</v>
      </c>
      <c r="N4" s="29" t="s">
        <v>10</v>
      </c>
      <c r="O4" s="28" t="s">
        <v>11</v>
      </c>
      <c r="P4" s="29" t="s">
        <v>12</v>
      </c>
      <c r="Q4" s="28" t="s">
        <v>13</v>
      </c>
      <c r="R4" s="29" t="s">
        <v>14</v>
      </c>
      <c r="S4" s="28" t="s">
        <v>15</v>
      </c>
      <c r="T4" s="30" t="s">
        <v>16</v>
      </c>
      <c r="U4" s="31"/>
      <c r="V4" s="31"/>
      <c r="W4" s="31"/>
      <c r="X4" s="31"/>
      <c r="Y4" s="27" t="s">
        <v>2</v>
      </c>
      <c r="Z4" s="28" t="s">
        <v>17</v>
      </c>
      <c r="AA4" s="29" t="s">
        <v>18</v>
      </c>
      <c r="AB4" s="28" t="s">
        <v>19</v>
      </c>
      <c r="AC4" s="30" t="s">
        <v>20</v>
      </c>
      <c r="AD4" s="31"/>
      <c r="AE4" s="31"/>
      <c r="AF4" s="31"/>
      <c r="AG4" s="31"/>
      <c r="AH4" s="27" t="s">
        <v>2</v>
      </c>
      <c r="AI4" s="29" t="s">
        <v>21</v>
      </c>
      <c r="AJ4" s="32" t="s">
        <v>22</v>
      </c>
      <c r="AK4" s="29" t="s">
        <v>23</v>
      </c>
      <c r="AL4" s="32" t="s">
        <v>24</v>
      </c>
      <c r="AM4" s="30" t="s">
        <v>25</v>
      </c>
      <c r="AN4" s="31"/>
      <c r="AO4" s="33"/>
      <c r="AP4" s="33"/>
      <c r="AQ4" s="31"/>
      <c r="AR4" s="27" t="s">
        <v>2</v>
      </c>
      <c r="AS4" s="29" t="s">
        <v>26</v>
      </c>
      <c r="AT4" s="32" t="s">
        <v>27</v>
      </c>
      <c r="AU4" s="29" t="s">
        <v>28</v>
      </c>
      <c r="AV4" s="32" t="s">
        <v>29</v>
      </c>
      <c r="AW4" s="29" t="s">
        <v>30</v>
      </c>
      <c r="AX4" s="32" t="s">
        <v>31</v>
      </c>
      <c r="AY4" s="30" t="s">
        <v>32</v>
      </c>
      <c r="AZ4" s="31"/>
      <c r="BA4" s="31"/>
      <c r="BB4" s="31"/>
      <c r="BC4" s="31"/>
      <c r="BD4" s="27" t="s">
        <v>2</v>
      </c>
      <c r="BE4" s="29" t="s">
        <v>33</v>
      </c>
      <c r="BF4" s="28" t="s">
        <v>34</v>
      </c>
      <c r="BG4" s="29" t="s">
        <v>35</v>
      </c>
      <c r="BH4" s="28" t="s">
        <v>36</v>
      </c>
      <c r="BI4" s="30" t="s">
        <v>37</v>
      </c>
      <c r="BJ4" s="31"/>
      <c r="BK4" s="31"/>
      <c r="BL4" s="31"/>
      <c r="BM4" s="31"/>
      <c r="BN4" s="27" t="s">
        <v>2</v>
      </c>
      <c r="BO4" s="32" t="s">
        <v>38</v>
      </c>
      <c r="BP4" s="30" t="s">
        <v>39</v>
      </c>
      <c r="BQ4" s="31"/>
      <c r="BR4" s="31"/>
      <c r="BS4" s="31"/>
      <c r="BT4" s="31"/>
      <c r="BU4" s="27" t="s">
        <v>2</v>
      </c>
      <c r="BV4" s="34" t="s">
        <v>40</v>
      </c>
    </row>
    <row r="5" spans="1:74" ht="18" customHeight="1" x14ac:dyDescent="0.3">
      <c r="A5" s="35" t="s">
        <v>41</v>
      </c>
      <c r="B5" s="36">
        <v>4883.7074279999997</v>
      </c>
      <c r="C5" s="37">
        <v>1686.3339120000001</v>
      </c>
      <c r="D5" s="36">
        <v>525.59018400000002</v>
      </c>
      <c r="E5" s="37">
        <v>787.64591999999993</v>
      </c>
      <c r="F5" s="36">
        <v>3434.5191359999999</v>
      </c>
      <c r="G5" s="38">
        <f t="shared" ref="G5:G48" si="0">SUBTOTAL(9,B5:F5)</f>
        <v>11317.796579999998</v>
      </c>
      <c r="H5" s="9"/>
      <c r="I5" s="9"/>
      <c r="J5" s="9"/>
      <c r="K5" s="9"/>
      <c r="L5" s="35" t="s">
        <v>41</v>
      </c>
      <c r="M5" s="39">
        <v>450.39132000000001</v>
      </c>
      <c r="N5" s="37">
        <v>454.28519999999997</v>
      </c>
      <c r="O5" s="39">
        <v>607.9248</v>
      </c>
      <c r="P5" s="37">
        <v>506.95968000000005</v>
      </c>
      <c r="Q5" s="39">
        <v>999.03287999999998</v>
      </c>
      <c r="R5" s="37">
        <v>391.66739999999993</v>
      </c>
      <c r="S5" s="39">
        <v>501.01679999999999</v>
      </c>
      <c r="T5" s="38">
        <f t="shared" ref="T5:T48" si="1">SUBTOTAL(9,M5:S5)</f>
        <v>3911.27808</v>
      </c>
      <c r="U5" s="9"/>
      <c r="V5" s="9"/>
      <c r="W5" s="9"/>
      <c r="X5" s="9"/>
      <c r="Y5" s="35" t="s">
        <v>41</v>
      </c>
      <c r="Z5" s="36">
        <v>1794.3405600000001</v>
      </c>
      <c r="AA5" s="37">
        <v>899.34623999999997</v>
      </c>
      <c r="AB5" s="36">
        <v>646.17708000000005</v>
      </c>
      <c r="AC5" s="38">
        <f t="shared" ref="AC5:AC48" si="2">SUBTOTAL(9,Z5:AB5)</f>
        <v>3339.8638799999999</v>
      </c>
      <c r="AD5" s="9"/>
      <c r="AE5" s="9"/>
      <c r="AF5" s="9"/>
      <c r="AG5" s="9"/>
      <c r="AH5" s="35" t="s">
        <v>41</v>
      </c>
      <c r="AI5" s="37">
        <v>785.12016000000006</v>
      </c>
      <c r="AJ5" s="36">
        <v>1652.1117599999998</v>
      </c>
      <c r="AK5" s="37">
        <v>1355.741904</v>
      </c>
      <c r="AL5" s="36">
        <v>2343.98596</v>
      </c>
      <c r="AM5" s="38">
        <f t="shared" ref="AM5:AM48" si="3">SUBTOTAL(9,AI5:AL5)</f>
        <v>6136.9597839999997</v>
      </c>
      <c r="AN5" s="9"/>
      <c r="AO5" s="40"/>
      <c r="AP5" s="9"/>
      <c r="AQ5" s="9"/>
      <c r="AR5" s="35" t="s">
        <v>41</v>
      </c>
      <c r="AS5" s="37">
        <v>1058.03214</v>
      </c>
      <c r="AT5" s="36">
        <v>472.02419999999995</v>
      </c>
      <c r="AU5" s="37">
        <v>529.85905200000002</v>
      </c>
      <c r="AV5" s="36">
        <v>2704.4575800000002</v>
      </c>
      <c r="AW5" s="37">
        <v>662.06023200000016</v>
      </c>
      <c r="AX5" s="36">
        <v>506.95967999999999</v>
      </c>
      <c r="AY5" s="38">
        <f t="shared" ref="AY5:AY48" si="4">SUBTOTAL(9,AS5:AX5)</f>
        <v>5933.3928839999999</v>
      </c>
      <c r="AZ5" s="9"/>
      <c r="BA5" s="9"/>
      <c r="BB5" s="9"/>
      <c r="BC5" s="9"/>
      <c r="BD5" s="35" t="s">
        <v>41</v>
      </c>
      <c r="BE5" s="37">
        <v>513.95015999999998</v>
      </c>
      <c r="BF5" s="36">
        <v>401.92140000000001</v>
      </c>
      <c r="BG5" s="37">
        <v>896.99531999999999</v>
      </c>
      <c r="BH5" s="36">
        <v>501.01679999999999</v>
      </c>
      <c r="BI5" s="38">
        <f t="shared" ref="BI5:BI48" si="5">SUBTOTAL(9,BE5:BH5)</f>
        <v>2313.8836799999999</v>
      </c>
      <c r="BJ5" s="9"/>
      <c r="BK5" s="9"/>
      <c r="BL5" s="9"/>
      <c r="BM5" s="9"/>
      <c r="BN5" s="35" t="s">
        <v>41</v>
      </c>
      <c r="BO5" s="36">
        <v>4014.3047610026101</v>
      </c>
      <c r="BP5" s="38">
        <f t="shared" ref="BP5:BP48" si="6">SUBTOTAL(9,BO5:BO5)</f>
        <v>4014.3047610026101</v>
      </c>
      <c r="BQ5" s="9"/>
      <c r="BR5" s="9"/>
      <c r="BS5" s="9"/>
      <c r="BT5" s="9"/>
      <c r="BU5" s="41" t="s">
        <v>41</v>
      </c>
      <c r="BV5" s="42">
        <f>BP5+BI5+AY5+AM5+AC5+T5+G5</f>
        <v>36967.479649002606</v>
      </c>
    </row>
    <row r="6" spans="1:74" ht="18" customHeight="1" x14ac:dyDescent="0.3">
      <c r="A6" s="35" t="s">
        <v>42</v>
      </c>
      <c r="B6" s="36">
        <v>0</v>
      </c>
      <c r="C6" s="37">
        <v>0</v>
      </c>
      <c r="D6" s="36">
        <v>0</v>
      </c>
      <c r="E6" s="37">
        <v>0</v>
      </c>
      <c r="F6" s="36">
        <v>0</v>
      </c>
      <c r="G6" s="38">
        <f t="shared" si="0"/>
        <v>0</v>
      </c>
      <c r="H6" s="9"/>
      <c r="I6" s="9"/>
      <c r="J6" s="9"/>
      <c r="K6" s="9"/>
      <c r="L6" s="35" t="s">
        <v>42</v>
      </c>
      <c r="M6" s="39">
        <v>0</v>
      </c>
      <c r="N6" s="37">
        <v>0</v>
      </c>
      <c r="O6" s="39">
        <v>0</v>
      </c>
      <c r="P6" s="37">
        <v>0</v>
      </c>
      <c r="Q6" s="39">
        <v>0</v>
      </c>
      <c r="R6" s="37">
        <v>0</v>
      </c>
      <c r="S6" s="39">
        <v>0</v>
      </c>
      <c r="T6" s="38">
        <f t="shared" si="1"/>
        <v>0</v>
      </c>
      <c r="U6" s="9"/>
      <c r="V6" s="9"/>
      <c r="W6" s="9"/>
      <c r="X6" s="9"/>
      <c r="Y6" s="35" t="s">
        <v>42</v>
      </c>
      <c r="Z6" s="36">
        <v>0</v>
      </c>
      <c r="AA6" s="37">
        <v>0</v>
      </c>
      <c r="AB6" s="36">
        <v>0</v>
      </c>
      <c r="AC6" s="38">
        <f t="shared" si="2"/>
        <v>0</v>
      </c>
      <c r="AD6" s="9"/>
      <c r="AE6" s="9"/>
      <c r="AF6" s="9"/>
      <c r="AG6" s="9"/>
      <c r="AH6" s="35" t="s">
        <v>42</v>
      </c>
      <c r="AI6" s="37">
        <v>0</v>
      </c>
      <c r="AJ6" s="36">
        <v>0</v>
      </c>
      <c r="AK6" s="37">
        <v>0</v>
      </c>
      <c r="AL6" s="36">
        <v>0</v>
      </c>
      <c r="AM6" s="38">
        <f t="shared" si="3"/>
        <v>0</v>
      </c>
      <c r="AN6" s="9"/>
      <c r="AO6" s="40"/>
      <c r="AP6" s="9"/>
      <c r="AQ6" s="9"/>
      <c r="AR6" s="35" t="s">
        <v>42</v>
      </c>
      <c r="AS6" s="37">
        <v>0</v>
      </c>
      <c r="AT6" s="36">
        <v>0</v>
      </c>
      <c r="AU6" s="37">
        <v>0</v>
      </c>
      <c r="AV6" s="36">
        <v>0</v>
      </c>
      <c r="AW6" s="37">
        <v>0</v>
      </c>
      <c r="AX6" s="36">
        <v>0</v>
      </c>
      <c r="AY6" s="38">
        <f t="shared" si="4"/>
        <v>0</v>
      </c>
      <c r="AZ6" s="9"/>
      <c r="BA6" s="9"/>
      <c r="BB6" s="9"/>
      <c r="BC6" s="9"/>
      <c r="BD6" s="35" t="s">
        <v>42</v>
      </c>
      <c r="BE6" s="37">
        <v>0</v>
      </c>
      <c r="BF6" s="36">
        <v>0</v>
      </c>
      <c r="BG6" s="37">
        <v>0</v>
      </c>
      <c r="BH6" s="36">
        <v>0</v>
      </c>
      <c r="BI6" s="38">
        <f t="shared" si="5"/>
        <v>0</v>
      </c>
      <c r="BJ6" s="9"/>
      <c r="BK6" s="9"/>
      <c r="BL6" s="9"/>
      <c r="BM6" s="9"/>
      <c r="BN6" s="35" t="s">
        <v>42</v>
      </c>
      <c r="BO6" s="36">
        <v>0</v>
      </c>
      <c r="BP6" s="38">
        <f t="shared" si="6"/>
        <v>0</v>
      </c>
      <c r="BQ6" s="9"/>
      <c r="BR6" s="9"/>
      <c r="BS6" s="9"/>
      <c r="BT6" s="9"/>
      <c r="BU6" s="41" t="s">
        <v>42</v>
      </c>
      <c r="BV6" s="42">
        <f t="shared" ref="BV6:BV48" si="7">BP6+BI6+AY6+AM6+AC6+T6+G6</f>
        <v>0</v>
      </c>
    </row>
    <row r="7" spans="1:74" ht="18" customHeight="1" x14ac:dyDescent="0.3">
      <c r="A7" s="35" t="s">
        <v>43</v>
      </c>
      <c r="B7" s="36">
        <v>280.83857999999998</v>
      </c>
      <c r="C7" s="37">
        <v>86.791319999999999</v>
      </c>
      <c r="D7" s="36">
        <v>27.597239999999999</v>
      </c>
      <c r="E7" s="37">
        <v>54.661200000000001</v>
      </c>
      <c r="F7" s="36">
        <v>120.38795999999999</v>
      </c>
      <c r="G7" s="38">
        <f t="shared" si="0"/>
        <v>570.27629999999999</v>
      </c>
      <c r="H7" s="9"/>
      <c r="I7" s="9"/>
      <c r="J7" s="9"/>
      <c r="K7" s="9"/>
      <c r="L7" s="35" t="s">
        <v>43</v>
      </c>
      <c r="M7" s="39">
        <v>31.330199999999998</v>
      </c>
      <c r="N7" s="37">
        <v>29.997</v>
      </c>
      <c r="O7" s="39">
        <v>53.328000000000003</v>
      </c>
      <c r="P7" s="37">
        <v>35.329799999999999</v>
      </c>
      <c r="Q7" s="39">
        <v>98.656800000000004</v>
      </c>
      <c r="R7" s="37">
        <v>26.664000000000001</v>
      </c>
      <c r="S7" s="39">
        <v>19.997999999999998</v>
      </c>
      <c r="T7" s="38">
        <f t="shared" si="1"/>
        <v>295.30380000000002</v>
      </c>
      <c r="U7" s="9"/>
      <c r="V7" s="9"/>
      <c r="W7" s="9"/>
      <c r="X7" s="9"/>
      <c r="Y7" s="35" t="s">
        <v>43</v>
      </c>
      <c r="Z7" s="36">
        <v>167.31659999999997</v>
      </c>
      <c r="AA7" s="37">
        <v>102.65639999999999</v>
      </c>
      <c r="AB7" s="36">
        <v>61.9938</v>
      </c>
      <c r="AC7" s="38">
        <f t="shared" si="2"/>
        <v>331.96679999999998</v>
      </c>
      <c r="AD7" s="9"/>
      <c r="AE7" s="9"/>
      <c r="AF7" s="9"/>
      <c r="AG7" s="9"/>
      <c r="AH7" s="35" t="s">
        <v>43</v>
      </c>
      <c r="AI7" s="37">
        <v>23.997599999999998</v>
      </c>
      <c r="AJ7" s="36">
        <v>97.323599999999999</v>
      </c>
      <c r="AK7" s="37">
        <v>35.596440000000001</v>
      </c>
      <c r="AL7" s="36">
        <v>146.91863999999998</v>
      </c>
      <c r="AM7" s="38">
        <f t="shared" si="3"/>
        <v>303.83627999999999</v>
      </c>
      <c r="AN7" s="9"/>
      <c r="AO7" s="40"/>
      <c r="AP7" s="9"/>
      <c r="AQ7" s="9"/>
      <c r="AR7" s="35" t="s">
        <v>43</v>
      </c>
      <c r="AS7" s="37">
        <v>87.657899999999998</v>
      </c>
      <c r="AT7" s="36">
        <v>46.661999999999992</v>
      </c>
      <c r="AU7" s="37">
        <v>12.798719999999999</v>
      </c>
      <c r="AV7" s="36">
        <v>148.65179999999998</v>
      </c>
      <c r="AW7" s="37">
        <v>18.131519999999998</v>
      </c>
      <c r="AX7" s="36">
        <v>35.329799999999999</v>
      </c>
      <c r="AY7" s="38">
        <f t="shared" si="4"/>
        <v>349.23173999999995</v>
      </c>
      <c r="AZ7" s="9"/>
      <c r="BA7" s="9"/>
      <c r="BB7" s="9"/>
      <c r="BC7" s="9"/>
      <c r="BD7" s="35" t="s">
        <v>43</v>
      </c>
      <c r="BE7" s="37">
        <v>23.997599999999998</v>
      </c>
      <c r="BF7" s="36">
        <v>43.329000000000001</v>
      </c>
      <c r="BG7" s="37">
        <v>47.995199999999997</v>
      </c>
      <c r="BH7" s="36">
        <v>19.997999999999998</v>
      </c>
      <c r="BI7" s="38">
        <f t="shared" si="5"/>
        <v>135.31979999999999</v>
      </c>
      <c r="BJ7" s="9"/>
      <c r="BK7" s="9"/>
      <c r="BL7" s="9"/>
      <c r="BM7" s="9"/>
      <c r="BN7" s="35" t="s">
        <v>43</v>
      </c>
      <c r="BO7" s="36">
        <v>1361.3079235714283</v>
      </c>
      <c r="BP7" s="38">
        <f t="shared" si="6"/>
        <v>1361.3079235714283</v>
      </c>
      <c r="BQ7" s="9"/>
      <c r="BR7" s="9"/>
      <c r="BS7" s="9"/>
      <c r="BT7" s="9"/>
      <c r="BU7" s="41" t="s">
        <v>43</v>
      </c>
      <c r="BV7" s="42">
        <f t="shared" si="7"/>
        <v>3347.2426435714287</v>
      </c>
    </row>
    <row r="8" spans="1:74" ht="18" customHeight="1" x14ac:dyDescent="0.3">
      <c r="A8" s="35" t="s">
        <v>44</v>
      </c>
      <c r="B8" s="36">
        <v>5517.8737065999994</v>
      </c>
      <c r="C8" s="37">
        <v>1901.0813163999999</v>
      </c>
      <c r="D8" s="36">
        <v>591.03387479999992</v>
      </c>
      <c r="E8" s="37">
        <v>853.24912400000005</v>
      </c>
      <c r="F8" s="36">
        <v>4014.9147291999998</v>
      </c>
      <c r="G8" s="38">
        <f t="shared" si="0"/>
        <v>12878.152751</v>
      </c>
      <c r="H8" s="9"/>
      <c r="I8" s="9"/>
      <c r="J8" s="9"/>
      <c r="K8" s="9"/>
      <c r="L8" s="35" t="s">
        <v>44</v>
      </c>
      <c r="M8" s="39">
        <v>487.72425399999997</v>
      </c>
      <c r="N8" s="37">
        <v>498.59769000000006</v>
      </c>
      <c r="O8" s="39">
        <v>635.94255999999996</v>
      </c>
      <c r="P8" s="37">
        <v>548.82394599999998</v>
      </c>
      <c r="Q8" s="39">
        <v>1014.325736</v>
      </c>
      <c r="R8" s="37">
        <v>425.55128000000002</v>
      </c>
      <c r="S8" s="39">
        <v>578.79845999999998</v>
      </c>
      <c r="T8" s="38">
        <f t="shared" si="1"/>
        <v>4189.7639259999996</v>
      </c>
      <c r="U8" s="9"/>
      <c r="V8" s="9"/>
      <c r="W8" s="9"/>
      <c r="X8" s="9"/>
      <c r="Y8" s="35" t="s">
        <v>44</v>
      </c>
      <c r="Z8" s="36">
        <v>1857.1737819999996</v>
      </c>
      <c r="AA8" s="37">
        <v>882.96542799999986</v>
      </c>
      <c r="AB8" s="36">
        <v>658.63522599999999</v>
      </c>
      <c r="AC8" s="38">
        <f t="shared" si="2"/>
        <v>3398.7744359999992</v>
      </c>
      <c r="AD8" s="9"/>
      <c r="AE8" s="9"/>
      <c r="AF8" s="9"/>
      <c r="AG8" s="9"/>
      <c r="AH8" s="35" t="s">
        <v>44</v>
      </c>
      <c r="AI8" s="37">
        <v>925.41815199999996</v>
      </c>
      <c r="AJ8" s="36">
        <v>1847.3591719999999</v>
      </c>
      <c r="AK8" s="37">
        <v>1619.3332588000001</v>
      </c>
      <c r="AL8" s="36">
        <v>2581.9832642666665</v>
      </c>
      <c r="AM8" s="38">
        <f t="shared" si="3"/>
        <v>6974.0938470666661</v>
      </c>
      <c r="AN8" s="9"/>
      <c r="AO8" s="40"/>
      <c r="AP8" s="9"/>
      <c r="AQ8" s="9"/>
      <c r="AR8" s="35" t="s">
        <v>44</v>
      </c>
      <c r="AS8" s="37">
        <v>1130.232583</v>
      </c>
      <c r="AT8" s="36">
        <v>482.84974000000005</v>
      </c>
      <c r="AU8" s="37">
        <v>632.99381440000002</v>
      </c>
      <c r="AV8" s="36">
        <v>3057.1550859999998</v>
      </c>
      <c r="AW8" s="37">
        <v>786.07727039999986</v>
      </c>
      <c r="AX8" s="36">
        <v>548.82394600000009</v>
      </c>
      <c r="AY8" s="38">
        <f t="shared" si="4"/>
        <v>6638.1324398000006</v>
      </c>
      <c r="AZ8" s="9"/>
      <c r="BA8" s="9"/>
      <c r="BB8" s="9"/>
      <c r="BC8" s="9"/>
      <c r="BD8" s="35" t="s">
        <v>44</v>
      </c>
      <c r="BE8" s="37">
        <v>585.23815200000001</v>
      </c>
      <c r="BF8" s="36">
        <v>397.72332999999998</v>
      </c>
      <c r="BG8" s="37">
        <v>1006.496304</v>
      </c>
      <c r="BH8" s="36">
        <v>578.79845999999998</v>
      </c>
      <c r="BI8" s="38">
        <f t="shared" si="5"/>
        <v>2568.2562459999999</v>
      </c>
      <c r="BJ8" s="9"/>
      <c r="BK8" s="9"/>
      <c r="BL8" s="9"/>
      <c r="BM8" s="9"/>
      <c r="BN8" s="35" t="s">
        <v>44</v>
      </c>
      <c r="BO8" s="36">
        <v>5046.5377100571422</v>
      </c>
      <c r="BP8" s="38">
        <f t="shared" si="6"/>
        <v>5046.5377100571422</v>
      </c>
      <c r="BQ8" s="9"/>
      <c r="BR8" s="9"/>
      <c r="BS8" s="9"/>
      <c r="BT8" s="9"/>
      <c r="BU8" s="41" t="s">
        <v>44</v>
      </c>
      <c r="BV8" s="42">
        <f t="shared" si="7"/>
        <v>41693.711355923806</v>
      </c>
    </row>
    <row r="9" spans="1:74" ht="18" customHeight="1" x14ac:dyDescent="0.3">
      <c r="A9" s="35" t="s">
        <v>45</v>
      </c>
      <c r="B9" s="36">
        <v>0</v>
      </c>
      <c r="C9" s="37">
        <v>0</v>
      </c>
      <c r="D9" s="36">
        <v>0</v>
      </c>
      <c r="E9" s="37">
        <v>0</v>
      </c>
      <c r="F9" s="36">
        <v>0</v>
      </c>
      <c r="G9" s="38">
        <f t="shared" si="0"/>
        <v>0</v>
      </c>
      <c r="H9" s="9"/>
      <c r="I9" s="9"/>
      <c r="J9" s="9"/>
      <c r="K9" s="9"/>
      <c r="L9" s="35" t="s">
        <v>45</v>
      </c>
      <c r="M9" s="39">
        <v>0</v>
      </c>
      <c r="N9" s="37">
        <v>0</v>
      </c>
      <c r="O9" s="39">
        <v>0</v>
      </c>
      <c r="P9" s="37">
        <v>0</v>
      </c>
      <c r="Q9" s="39">
        <v>0</v>
      </c>
      <c r="R9" s="37">
        <v>0</v>
      </c>
      <c r="S9" s="39">
        <v>0</v>
      </c>
      <c r="T9" s="38">
        <f t="shared" si="1"/>
        <v>0</v>
      </c>
      <c r="U9" s="9"/>
      <c r="V9" s="9"/>
      <c r="W9" s="9"/>
      <c r="X9" s="9"/>
      <c r="Y9" s="35" t="s">
        <v>45</v>
      </c>
      <c r="Z9" s="36">
        <v>0</v>
      </c>
      <c r="AA9" s="37">
        <v>0</v>
      </c>
      <c r="AB9" s="36">
        <v>0</v>
      </c>
      <c r="AC9" s="38">
        <f t="shared" si="2"/>
        <v>0</v>
      </c>
      <c r="AD9" s="9"/>
      <c r="AE9" s="9"/>
      <c r="AF9" s="9"/>
      <c r="AG9" s="9"/>
      <c r="AH9" s="35" t="s">
        <v>45</v>
      </c>
      <c r="AI9" s="37">
        <v>0</v>
      </c>
      <c r="AJ9" s="36">
        <v>0</v>
      </c>
      <c r="AK9" s="37">
        <v>0</v>
      </c>
      <c r="AL9" s="36">
        <v>0</v>
      </c>
      <c r="AM9" s="38">
        <f t="shared" si="3"/>
        <v>0</v>
      </c>
      <c r="AN9" s="9"/>
      <c r="AO9" s="40"/>
      <c r="AP9" s="9"/>
      <c r="AQ9" s="9"/>
      <c r="AR9" s="35" t="s">
        <v>45</v>
      </c>
      <c r="AS9" s="37">
        <v>0</v>
      </c>
      <c r="AT9" s="36">
        <v>0</v>
      </c>
      <c r="AU9" s="37">
        <v>0</v>
      </c>
      <c r="AV9" s="36">
        <v>0</v>
      </c>
      <c r="AW9" s="37">
        <v>0</v>
      </c>
      <c r="AX9" s="36">
        <v>0</v>
      </c>
      <c r="AY9" s="38">
        <f t="shared" si="4"/>
        <v>0</v>
      </c>
      <c r="AZ9" s="9"/>
      <c r="BA9" s="9"/>
      <c r="BB9" s="9"/>
      <c r="BC9" s="9"/>
      <c r="BD9" s="35" t="s">
        <v>45</v>
      </c>
      <c r="BE9" s="37">
        <v>0</v>
      </c>
      <c r="BF9" s="36">
        <v>0</v>
      </c>
      <c r="BG9" s="37">
        <v>0</v>
      </c>
      <c r="BH9" s="36">
        <v>0</v>
      </c>
      <c r="BI9" s="38">
        <f t="shared" si="5"/>
        <v>0</v>
      </c>
      <c r="BJ9" s="9"/>
      <c r="BK9" s="9"/>
      <c r="BL9" s="9"/>
      <c r="BM9" s="9"/>
      <c r="BN9" s="35" t="s">
        <v>45</v>
      </c>
      <c r="BO9" s="36">
        <v>241.18828285714284</v>
      </c>
      <c r="BP9" s="38">
        <f t="shared" si="6"/>
        <v>241.18828285714284</v>
      </c>
      <c r="BQ9" s="9"/>
      <c r="BR9" s="9"/>
      <c r="BS9" s="9"/>
      <c r="BT9" s="9"/>
      <c r="BU9" s="41" t="s">
        <v>45</v>
      </c>
      <c r="BV9" s="42">
        <f t="shared" si="7"/>
        <v>241.18828285714284</v>
      </c>
    </row>
    <row r="10" spans="1:74" ht="18" customHeight="1" x14ac:dyDescent="0.3">
      <c r="A10" s="35" t="s">
        <v>46</v>
      </c>
      <c r="B10" s="36">
        <v>2720.1929999999998</v>
      </c>
      <c r="C10" s="37">
        <v>1002.2459999999999</v>
      </c>
      <c r="D10" s="36">
        <v>311.32499999999999</v>
      </c>
      <c r="E10" s="37">
        <v>435.85499999999996</v>
      </c>
      <c r="F10" s="36">
        <v>2163.9554999999996</v>
      </c>
      <c r="G10" s="38">
        <f t="shared" si="0"/>
        <v>6633.5744999999988</v>
      </c>
      <c r="H10" s="9"/>
      <c r="I10" s="9"/>
      <c r="J10" s="9"/>
      <c r="K10" s="9"/>
      <c r="L10" s="35" t="s">
        <v>46</v>
      </c>
      <c r="M10" s="39">
        <v>249.05999999999997</v>
      </c>
      <c r="N10" s="37">
        <v>251.19149999999999</v>
      </c>
      <c r="O10" s="39">
        <v>304.5</v>
      </c>
      <c r="P10" s="37">
        <v>280.19249999999994</v>
      </c>
      <c r="Q10" s="39">
        <v>480.20699999999999</v>
      </c>
      <c r="R10" s="37">
        <v>217.92749999999998</v>
      </c>
      <c r="S10" s="39">
        <v>311.32499999999999</v>
      </c>
      <c r="T10" s="38">
        <f t="shared" si="1"/>
        <v>2094.4034999999999</v>
      </c>
      <c r="U10" s="9"/>
      <c r="V10" s="9"/>
      <c r="W10" s="9"/>
      <c r="X10" s="9"/>
      <c r="Y10" s="35" t="s">
        <v>46</v>
      </c>
      <c r="Z10" s="36">
        <v>869.99849999999992</v>
      </c>
      <c r="AA10" s="37">
        <v>395.40899999999999</v>
      </c>
      <c r="AB10" s="36">
        <v>317.33100000000002</v>
      </c>
      <c r="AC10" s="38">
        <f t="shared" si="2"/>
        <v>1582.7384999999999</v>
      </c>
      <c r="AD10" s="9"/>
      <c r="AE10" s="9"/>
      <c r="AF10" s="9"/>
      <c r="AG10" s="9"/>
      <c r="AH10" s="35" t="s">
        <v>46</v>
      </c>
      <c r="AI10" s="37">
        <v>504.12599999999998</v>
      </c>
      <c r="AJ10" s="36">
        <v>933.36599999999999</v>
      </c>
      <c r="AK10" s="37">
        <v>874.40849999999989</v>
      </c>
      <c r="AL10" s="36">
        <v>1221.1605</v>
      </c>
      <c r="AM10" s="38">
        <f t="shared" si="3"/>
        <v>3533.0609999999997</v>
      </c>
      <c r="AN10" s="9"/>
      <c r="AO10" s="40"/>
      <c r="AP10" s="9"/>
      <c r="AQ10" s="9"/>
      <c r="AR10" s="35" t="s">
        <v>46</v>
      </c>
      <c r="AS10" s="37">
        <v>527.09999999999991</v>
      </c>
      <c r="AT10" s="36">
        <v>221.7285</v>
      </c>
      <c r="AU10" s="37">
        <v>347.84084999999993</v>
      </c>
      <c r="AV10" s="36">
        <v>1542.91515</v>
      </c>
      <c r="AW10" s="37">
        <v>429.18749999999994</v>
      </c>
      <c r="AX10" s="36">
        <v>280.19249999999994</v>
      </c>
      <c r="AY10" s="38">
        <f t="shared" si="4"/>
        <v>3348.9645</v>
      </c>
      <c r="AZ10" s="9"/>
      <c r="BA10" s="9"/>
      <c r="BB10" s="9"/>
      <c r="BC10" s="9"/>
      <c r="BD10" s="35" t="s">
        <v>46</v>
      </c>
      <c r="BE10" s="37">
        <v>311.32499999999999</v>
      </c>
      <c r="BF10" s="36">
        <v>186.79499999999999</v>
      </c>
      <c r="BG10" s="37">
        <v>529.25249999999994</v>
      </c>
      <c r="BH10" s="36">
        <v>311.32499999999999</v>
      </c>
      <c r="BI10" s="38">
        <f t="shared" si="5"/>
        <v>1338.6975</v>
      </c>
      <c r="BJ10" s="9"/>
      <c r="BK10" s="9"/>
      <c r="BL10" s="9"/>
      <c r="BM10" s="9"/>
      <c r="BN10" s="35" t="s">
        <v>46</v>
      </c>
      <c r="BO10" s="36">
        <v>1536.5132999999998</v>
      </c>
      <c r="BP10" s="38">
        <f t="shared" si="6"/>
        <v>1536.5132999999998</v>
      </c>
      <c r="BQ10" s="9"/>
      <c r="BR10" s="9"/>
      <c r="BS10" s="9"/>
      <c r="BT10" s="9"/>
      <c r="BU10" s="41" t="s">
        <v>46</v>
      </c>
      <c r="BV10" s="42">
        <f t="shared" si="7"/>
        <v>20067.952799999999</v>
      </c>
    </row>
    <row r="11" spans="1:74" ht="18" customHeight="1" x14ac:dyDescent="0.3">
      <c r="A11" s="35" t="s">
        <v>47</v>
      </c>
      <c r="B11" s="36">
        <v>9.3697119999999998</v>
      </c>
      <c r="C11" s="37">
        <v>2.8956479999999996</v>
      </c>
      <c r="D11" s="36">
        <v>0.92073599999999989</v>
      </c>
      <c r="E11" s="37">
        <v>1.82368</v>
      </c>
      <c r="F11" s="36">
        <v>4.0165439999999997</v>
      </c>
      <c r="G11" s="38">
        <f t="shared" si="0"/>
        <v>19.026319999999998</v>
      </c>
      <c r="H11" s="9"/>
      <c r="I11" s="9"/>
      <c r="J11" s="9"/>
      <c r="K11" s="9"/>
      <c r="L11" s="35" t="s">
        <v>47</v>
      </c>
      <c r="M11" s="39">
        <v>1.04528</v>
      </c>
      <c r="N11" s="37">
        <v>1.0007999999999999</v>
      </c>
      <c r="O11" s="39">
        <v>1.7791999999999999</v>
      </c>
      <c r="P11" s="37">
        <v>1.17872</v>
      </c>
      <c r="Q11" s="39">
        <v>3.2915199999999998</v>
      </c>
      <c r="R11" s="37">
        <v>0.88959999999999995</v>
      </c>
      <c r="S11" s="39">
        <v>0.6671999999999999</v>
      </c>
      <c r="T11" s="38">
        <f t="shared" si="1"/>
        <v>9.8523199999999989</v>
      </c>
      <c r="U11" s="9"/>
      <c r="V11" s="9"/>
      <c r="W11" s="9"/>
      <c r="X11" s="9"/>
      <c r="Y11" s="35" t="s">
        <v>47</v>
      </c>
      <c r="Z11" s="36">
        <v>5.5822399999999996</v>
      </c>
      <c r="AA11" s="37">
        <v>3.4249599999999996</v>
      </c>
      <c r="AB11" s="36">
        <v>2.0683199999999999</v>
      </c>
      <c r="AC11" s="38">
        <f t="shared" si="2"/>
        <v>11.075519999999999</v>
      </c>
      <c r="AD11" s="9"/>
      <c r="AE11" s="9"/>
      <c r="AF11" s="9"/>
      <c r="AG11" s="9"/>
      <c r="AH11" s="35" t="s">
        <v>47</v>
      </c>
      <c r="AI11" s="37">
        <v>0.80064000000000002</v>
      </c>
      <c r="AJ11" s="36">
        <v>3.2470399999999997</v>
      </c>
      <c r="AK11" s="37">
        <v>1.1876159999999998</v>
      </c>
      <c r="AL11" s="36">
        <v>4.9016959999999994</v>
      </c>
      <c r="AM11" s="38">
        <f t="shared" si="3"/>
        <v>10.136991999999999</v>
      </c>
      <c r="AN11" s="9"/>
      <c r="AO11" s="40"/>
      <c r="AP11" s="9"/>
      <c r="AQ11" s="9"/>
      <c r="AR11" s="35" t="s">
        <v>47</v>
      </c>
      <c r="AS11" s="37">
        <v>2.92456</v>
      </c>
      <c r="AT11" s="36">
        <v>1.5568</v>
      </c>
      <c r="AU11" s="37">
        <v>0.42700799999999994</v>
      </c>
      <c r="AV11" s="36">
        <v>4.9595199999999995</v>
      </c>
      <c r="AW11" s="37">
        <v>0.60492799999999991</v>
      </c>
      <c r="AX11" s="36">
        <v>1.17872</v>
      </c>
      <c r="AY11" s="38">
        <f t="shared" si="4"/>
        <v>11.651536</v>
      </c>
      <c r="AZ11" s="9"/>
      <c r="BA11" s="9"/>
      <c r="BB11" s="9"/>
      <c r="BC11" s="9"/>
      <c r="BD11" s="35" t="s">
        <v>47</v>
      </c>
      <c r="BE11" s="37">
        <v>0.80063999999999991</v>
      </c>
      <c r="BF11" s="36">
        <v>1.4455999999999998</v>
      </c>
      <c r="BG11" s="37">
        <v>1.6012799999999998</v>
      </c>
      <c r="BH11" s="36">
        <v>0.6671999999999999</v>
      </c>
      <c r="BI11" s="38">
        <f t="shared" si="5"/>
        <v>4.5147199999999996</v>
      </c>
      <c r="BJ11" s="9"/>
      <c r="BK11" s="9"/>
      <c r="BL11" s="9"/>
      <c r="BM11" s="9"/>
      <c r="BN11" s="35" t="s">
        <v>47</v>
      </c>
      <c r="BO11" s="36">
        <v>12.667904</v>
      </c>
      <c r="BP11" s="38">
        <f t="shared" si="6"/>
        <v>12.667904</v>
      </c>
      <c r="BQ11" s="9"/>
      <c r="BR11" s="9"/>
      <c r="BS11" s="9"/>
      <c r="BT11" s="9"/>
      <c r="BU11" s="41" t="s">
        <v>47</v>
      </c>
      <c r="BV11" s="42">
        <f t="shared" si="7"/>
        <v>78.925311999999991</v>
      </c>
    </row>
    <row r="12" spans="1:74" ht="18" customHeight="1" x14ac:dyDescent="0.3">
      <c r="A12" s="35" t="s">
        <v>48</v>
      </c>
      <c r="B12" s="36">
        <v>1386.9637313999999</v>
      </c>
      <c r="C12" s="37">
        <v>470.01413560000003</v>
      </c>
      <c r="D12" s="36">
        <v>146.2930892</v>
      </c>
      <c r="E12" s="37">
        <v>215.86819600000001</v>
      </c>
      <c r="F12" s="36">
        <v>973.67202680000003</v>
      </c>
      <c r="G12" s="38">
        <f t="shared" si="0"/>
        <v>3192.8111789999998</v>
      </c>
      <c r="H12" s="9"/>
      <c r="I12" s="9"/>
      <c r="J12" s="9"/>
      <c r="K12" s="9"/>
      <c r="L12" s="35" t="s">
        <v>48</v>
      </c>
      <c r="M12" s="39">
        <v>123.418966</v>
      </c>
      <c r="N12" s="37">
        <v>125.97401000000001</v>
      </c>
      <c r="O12" s="39">
        <v>165.59823999999998</v>
      </c>
      <c r="P12" s="37">
        <v>138.90383400000002</v>
      </c>
      <c r="Q12" s="39">
        <v>267.82674399999996</v>
      </c>
      <c r="R12" s="37">
        <v>107.47412</v>
      </c>
      <c r="S12" s="39">
        <v>141.04934</v>
      </c>
      <c r="T12" s="38">
        <f t="shared" si="1"/>
        <v>1070.2452539999999</v>
      </c>
      <c r="U12" s="9"/>
      <c r="V12" s="9"/>
      <c r="W12" s="9"/>
      <c r="X12" s="9"/>
      <c r="Y12" s="35" t="s">
        <v>48</v>
      </c>
      <c r="Z12" s="36">
        <v>487.97947800000003</v>
      </c>
      <c r="AA12" s="37">
        <v>239.03661200000005</v>
      </c>
      <c r="AB12" s="36">
        <v>172.95295400000003</v>
      </c>
      <c r="AC12" s="38">
        <f t="shared" si="2"/>
        <v>899.96904400000017</v>
      </c>
      <c r="AD12" s="9"/>
      <c r="AE12" s="9"/>
      <c r="AF12" s="9"/>
      <c r="AG12" s="9"/>
      <c r="AH12" s="35" t="s">
        <v>48</v>
      </c>
      <c r="AI12" s="37">
        <v>223.08420799999999</v>
      </c>
      <c r="AJ12" s="36">
        <v>463.23178799999999</v>
      </c>
      <c r="AK12" s="37">
        <v>389.48782519999997</v>
      </c>
      <c r="AL12" s="36">
        <v>663.01243120000004</v>
      </c>
      <c r="AM12" s="38">
        <f t="shared" si="3"/>
        <v>1738.8162524000002</v>
      </c>
      <c r="AN12" s="9"/>
      <c r="AO12" s="40"/>
      <c r="AP12" s="9"/>
      <c r="AQ12" s="9"/>
      <c r="AR12" s="35" t="s">
        <v>48</v>
      </c>
      <c r="AS12" s="37">
        <v>293.79710699999998</v>
      </c>
      <c r="AT12" s="36">
        <v>127.99846000000002</v>
      </c>
      <c r="AU12" s="37">
        <v>151.4770776</v>
      </c>
      <c r="AV12" s="36">
        <v>763.77959399999997</v>
      </c>
      <c r="AW12" s="37">
        <v>188.87640160000001</v>
      </c>
      <c r="AX12" s="36">
        <v>138.90383400000002</v>
      </c>
      <c r="AY12" s="38">
        <f t="shared" si="4"/>
        <v>1664.8324742</v>
      </c>
      <c r="AZ12" s="9"/>
      <c r="BA12" s="9"/>
      <c r="BB12" s="9"/>
      <c r="BC12" s="9"/>
      <c r="BD12" s="35" t="s">
        <v>48</v>
      </c>
      <c r="BE12" s="37">
        <v>143.80920799999998</v>
      </c>
      <c r="BF12" s="36">
        <v>106.24857</v>
      </c>
      <c r="BG12" s="37">
        <v>249.44341600000001</v>
      </c>
      <c r="BH12" s="36">
        <v>141.04934</v>
      </c>
      <c r="BI12" s="38">
        <f t="shared" si="5"/>
        <v>640.55053399999997</v>
      </c>
      <c r="BJ12" s="9"/>
      <c r="BK12" s="9"/>
      <c r="BL12" s="9"/>
      <c r="BM12" s="9"/>
      <c r="BN12" s="35" t="s">
        <v>48</v>
      </c>
      <c r="BO12" s="36">
        <v>926.37746880000009</v>
      </c>
      <c r="BP12" s="38">
        <f t="shared" si="6"/>
        <v>926.37746880000009</v>
      </c>
      <c r="BQ12" s="9"/>
      <c r="BR12" s="9"/>
      <c r="BS12" s="9"/>
      <c r="BT12" s="9"/>
      <c r="BU12" s="41" t="s">
        <v>48</v>
      </c>
      <c r="BV12" s="42">
        <f t="shared" si="7"/>
        <v>10133.602206400001</v>
      </c>
    </row>
    <row r="13" spans="1:74" ht="18" customHeight="1" x14ac:dyDescent="0.3">
      <c r="A13" s="35" t="s">
        <v>49</v>
      </c>
      <c r="B13" s="36">
        <v>393.174012</v>
      </c>
      <c r="C13" s="37">
        <v>121.507848</v>
      </c>
      <c r="D13" s="36">
        <v>38.636136</v>
      </c>
      <c r="E13" s="37">
        <v>76.525680000000008</v>
      </c>
      <c r="F13" s="36">
        <v>168.54314400000001</v>
      </c>
      <c r="G13" s="38">
        <f t="shared" si="0"/>
        <v>798.38681999999994</v>
      </c>
      <c r="H13" s="9"/>
      <c r="I13" s="9"/>
      <c r="J13" s="9"/>
      <c r="K13" s="9"/>
      <c r="L13" s="35" t="s">
        <v>49</v>
      </c>
      <c r="M13" s="39">
        <v>43.862280000000005</v>
      </c>
      <c r="N13" s="37">
        <v>41.995800000000003</v>
      </c>
      <c r="O13" s="39">
        <v>74.659199999999998</v>
      </c>
      <c r="P13" s="37">
        <v>49.46172</v>
      </c>
      <c r="Q13" s="39">
        <v>138.11952000000002</v>
      </c>
      <c r="R13" s="37">
        <v>37.329599999999999</v>
      </c>
      <c r="S13" s="39">
        <v>27.997200000000003</v>
      </c>
      <c r="T13" s="38">
        <f t="shared" si="1"/>
        <v>413.42532000000006</v>
      </c>
      <c r="U13" s="9"/>
      <c r="V13" s="9"/>
      <c r="W13" s="9"/>
      <c r="X13" s="9"/>
      <c r="Y13" s="35" t="s">
        <v>49</v>
      </c>
      <c r="Z13" s="36">
        <v>234.24324000000001</v>
      </c>
      <c r="AA13" s="37">
        <v>143.71896000000001</v>
      </c>
      <c r="AB13" s="36">
        <v>86.791320000000013</v>
      </c>
      <c r="AC13" s="38">
        <f t="shared" si="2"/>
        <v>464.75352000000009</v>
      </c>
      <c r="AD13" s="9"/>
      <c r="AE13" s="9"/>
      <c r="AF13" s="9"/>
      <c r="AG13" s="9"/>
      <c r="AH13" s="35" t="s">
        <v>49</v>
      </c>
      <c r="AI13" s="37">
        <v>33.596640000000001</v>
      </c>
      <c r="AJ13" s="36">
        <v>136.25304</v>
      </c>
      <c r="AK13" s="37">
        <v>49.835015999999996</v>
      </c>
      <c r="AL13" s="36">
        <v>243.29054400000001</v>
      </c>
      <c r="AM13" s="38">
        <f t="shared" si="3"/>
        <v>462.97523999999999</v>
      </c>
      <c r="AN13" s="9"/>
      <c r="AO13" s="40"/>
      <c r="AP13" s="9"/>
      <c r="AQ13" s="9"/>
      <c r="AR13" s="35" t="s">
        <v>49</v>
      </c>
      <c r="AS13" s="37">
        <v>122.72106000000001</v>
      </c>
      <c r="AT13" s="36">
        <v>65.326800000000006</v>
      </c>
      <c r="AU13" s="37">
        <v>17.918208</v>
      </c>
      <c r="AV13" s="36">
        <v>208.11251999999999</v>
      </c>
      <c r="AW13" s="37">
        <v>25.384128</v>
      </c>
      <c r="AX13" s="36">
        <v>49.461720000000007</v>
      </c>
      <c r="AY13" s="38">
        <f t="shared" si="4"/>
        <v>488.92443599999996</v>
      </c>
      <c r="AZ13" s="9"/>
      <c r="BA13" s="9"/>
      <c r="BB13" s="9"/>
      <c r="BC13" s="9"/>
      <c r="BD13" s="35" t="s">
        <v>49</v>
      </c>
      <c r="BE13" s="37">
        <v>33.596640000000001</v>
      </c>
      <c r="BF13" s="36">
        <v>60.660600000000002</v>
      </c>
      <c r="BG13" s="37">
        <v>67.193280000000001</v>
      </c>
      <c r="BH13" s="36">
        <v>27.997200000000003</v>
      </c>
      <c r="BI13" s="38">
        <f t="shared" si="5"/>
        <v>189.44771999999998</v>
      </c>
      <c r="BJ13" s="9"/>
      <c r="BK13" s="9"/>
      <c r="BL13" s="9"/>
      <c r="BM13" s="9"/>
      <c r="BN13" s="35" t="s">
        <v>49</v>
      </c>
      <c r="BO13" s="36">
        <v>1336.0042960000001</v>
      </c>
      <c r="BP13" s="38">
        <f t="shared" si="6"/>
        <v>1336.0042960000001</v>
      </c>
      <c r="BQ13" s="9"/>
      <c r="BR13" s="9"/>
      <c r="BS13" s="9"/>
      <c r="BT13" s="9"/>
      <c r="BU13" s="41" t="s">
        <v>49</v>
      </c>
      <c r="BV13" s="42">
        <f t="shared" si="7"/>
        <v>4153.9173520000004</v>
      </c>
    </row>
    <row r="14" spans="1:74" ht="18" customHeight="1" x14ac:dyDescent="0.3">
      <c r="A14" s="35" t="s">
        <v>50</v>
      </c>
      <c r="B14" s="36">
        <v>0</v>
      </c>
      <c r="C14" s="37">
        <v>0</v>
      </c>
      <c r="D14" s="36">
        <v>0</v>
      </c>
      <c r="E14" s="37">
        <v>0</v>
      </c>
      <c r="F14" s="36">
        <v>0</v>
      </c>
      <c r="G14" s="38">
        <f t="shared" si="0"/>
        <v>0</v>
      </c>
      <c r="H14" s="9"/>
      <c r="I14" s="9"/>
      <c r="J14" s="9"/>
      <c r="K14" s="9"/>
      <c r="L14" s="35" t="s">
        <v>50</v>
      </c>
      <c r="M14" s="39">
        <v>0</v>
      </c>
      <c r="N14" s="37">
        <v>0</v>
      </c>
      <c r="O14" s="39">
        <v>0</v>
      </c>
      <c r="P14" s="37">
        <v>0</v>
      </c>
      <c r="Q14" s="39">
        <v>0</v>
      </c>
      <c r="R14" s="37">
        <v>0</v>
      </c>
      <c r="S14" s="39">
        <v>0</v>
      </c>
      <c r="T14" s="38">
        <f t="shared" si="1"/>
        <v>0</v>
      </c>
      <c r="U14" s="9"/>
      <c r="V14" s="9"/>
      <c r="W14" s="9"/>
      <c r="X14" s="9"/>
      <c r="Y14" s="35" t="s">
        <v>50</v>
      </c>
      <c r="Z14" s="36">
        <v>0</v>
      </c>
      <c r="AA14" s="37">
        <v>0</v>
      </c>
      <c r="AB14" s="36">
        <v>0</v>
      </c>
      <c r="AC14" s="38">
        <f t="shared" si="2"/>
        <v>0</v>
      </c>
      <c r="AD14" s="9"/>
      <c r="AE14" s="9"/>
      <c r="AF14" s="9"/>
      <c r="AG14" s="9"/>
      <c r="AH14" s="35" t="s">
        <v>50</v>
      </c>
      <c r="AI14" s="37">
        <v>0</v>
      </c>
      <c r="AJ14" s="36">
        <v>0</v>
      </c>
      <c r="AK14" s="37">
        <v>0</v>
      </c>
      <c r="AL14" s="36">
        <v>0</v>
      </c>
      <c r="AM14" s="38">
        <f t="shared" si="3"/>
        <v>0</v>
      </c>
      <c r="AN14" s="9"/>
      <c r="AO14" s="40"/>
      <c r="AP14" s="9"/>
      <c r="AQ14" s="9"/>
      <c r="AR14" s="35" t="s">
        <v>50</v>
      </c>
      <c r="AS14" s="37">
        <v>0</v>
      </c>
      <c r="AT14" s="36">
        <v>0</v>
      </c>
      <c r="AU14" s="37">
        <v>0</v>
      </c>
      <c r="AV14" s="36">
        <v>0</v>
      </c>
      <c r="AW14" s="37">
        <v>0</v>
      </c>
      <c r="AX14" s="36">
        <v>0</v>
      </c>
      <c r="AY14" s="38">
        <f t="shared" si="4"/>
        <v>0</v>
      </c>
      <c r="AZ14" s="9"/>
      <c r="BA14" s="9"/>
      <c r="BB14" s="9"/>
      <c r="BC14" s="9"/>
      <c r="BD14" s="35" t="s">
        <v>50</v>
      </c>
      <c r="BE14" s="37">
        <v>0</v>
      </c>
      <c r="BF14" s="36">
        <v>0</v>
      </c>
      <c r="BG14" s="37">
        <v>0</v>
      </c>
      <c r="BH14" s="36">
        <v>0</v>
      </c>
      <c r="BI14" s="38">
        <f t="shared" si="5"/>
        <v>0</v>
      </c>
      <c r="BJ14" s="9"/>
      <c r="BK14" s="9"/>
      <c r="BL14" s="9"/>
      <c r="BM14" s="9"/>
      <c r="BN14" s="35" t="s">
        <v>50</v>
      </c>
      <c r="BO14" s="36">
        <v>263.38098350000001</v>
      </c>
      <c r="BP14" s="38">
        <f t="shared" si="6"/>
        <v>263.38098350000001</v>
      </c>
      <c r="BQ14" s="9"/>
      <c r="BR14" s="9"/>
      <c r="BS14" s="9"/>
      <c r="BT14" s="9"/>
      <c r="BU14" s="41" t="s">
        <v>50</v>
      </c>
      <c r="BV14" s="42">
        <f t="shared" si="7"/>
        <v>263.38098350000001</v>
      </c>
    </row>
    <row r="15" spans="1:74" ht="18" customHeight="1" x14ac:dyDescent="0.3">
      <c r="A15" s="35" t="s">
        <v>51</v>
      </c>
      <c r="B15" s="36">
        <v>1537.7112960000002</v>
      </c>
      <c r="C15" s="37">
        <v>475.21958400000005</v>
      </c>
      <c r="D15" s="36">
        <v>151.10668800000002</v>
      </c>
      <c r="E15" s="37">
        <v>299.29344000000003</v>
      </c>
      <c r="F15" s="36">
        <v>659.17555200000004</v>
      </c>
      <c r="G15" s="38">
        <f t="shared" si="0"/>
        <v>3122.5065600000003</v>
      </c>
      <c r="H15" s="9"/>
      <c r="I15" s="9"/>
      <c r="J15" s="9"/>
      <c r="K15" s="9"/>
      <c r="L15" s="35" t="s">
        <v>51</v>
      </c>
      <c r="M15" s="39">
        <v>171.54624000000001</v>
      </c>
      <c r="N15" s="37">
        <v>164.24639999999999</v>
      </c>
      <c r="O15" s="39">
        <v>291.99360000000001</v>
      </c>
      <c r="P15" s="37">
        <v>193.44576000000001</v>
      </c>
      <c r="Q15" s="39">
        <v>540.18816000000004</v>
      </c>
      <c r="R15" s="37">
        <v>145.99680000000001</v>
      </c>
      <c r="S15" s="39">
        <v>109.49760000000001</v>
      </c>
      <c r="T15" s="38">
        <f t="shared" si="1"/>
        <v>1616.9145599999999</v>
      </c>
      <c r="U15" s="9"/>
      <c r="V15" s="9"/>
      <c r="W15" s="9"/>
      <c r="X15" s="9"/>
      <c r="Y15" s="35" t="s">
        <v>51</v>
      </c>
      <c r="Z15" s="36">
        <v>916.12992000000008</v>
      </c>
      <c r="AA15" s="37">
        <v>562.08767999999998</v>
      </c>
      <c r="AB15" s="36">
        <v>339.44256000000001</v>
      </c>
      <c r="AC15" s="38">
        <f t="shared" si="2"/>
        <v>1817.6601599999999</v>
      </c>
      <c r="AD15" s="9"/>
      <c r="AE15" s="9"/>
      <c r="AF15" s="9"/>
      <c r="AG15" s="9"/>
      <c r="AH15" s="35" t="s">
        <v>51</v>
      </c>
      <c r="AI15" s="37">
        <v>131.39712000000003</v>
      </c>
      <c r="AJ15" s="36">
        <v>532.88832000000002</v>
      </c>
      <c r="AK15" s="37">
        <v>194.90572800000001</v>
      </c>
      <c r="AL15" s="36">
        <v>1044.6353280000001</v>
      </c>
      <c r="AM15" s="38">
        <f t="shared" si="3"/>
        <v>1903.8264960000001</v>
      </c>
      <c r="AN15" s="9"/>
      <c r="AO15" s="40"/>
      <c r="AP15" s="9"/>
      <c r="AQ15" s="9"/>
      <c r="AR15" s="35" t="s">
        <v>51</v>
      </c>
      <c r="AS15" s="37">
        <v>479.96448000000009</v>
      </c>
      <c r="AT15" s="36">
        <v>255.49440000000004</v>
      </c>
      <c r="AU15" s="37">
        <v>70.078464000000011</v>
      </c>
      <c r="AV15" s="36">
        <v>813.93216000000007</v>
      </c>
      <c r="AW15" s="37">
        <v>99.27782400000001</v>
      </c>
      <c r="AX15" s="36">
        <v>193.44576000000001</v>
      </c>
      <c r="AY15" s="38">
        <f t="shared" si="4"/>
        <v>1912.1930880000002</v>
      </c>
      <c r="AZ15" s="9"/>
      <c r="BA15" s="9"/>
      <c r="BB15" s="9"/>
      <c r="BC15" s="9"/>
      <c r="BD15" s="35" t="s">
        <v>51</v>
      </c>
      <c r="BE15" s="37">
        <v>131.39712</v>
      </c>
      <c r="BF15" s="36">
        <v>237.24480000000003</v>
      </c>
      <c r="BG15" s="37">
        <v>262.79424000000006</v>
      </c>
      <c r="BH15" s="36">
        <v>109.49760000000001</v>
      </c>
      <c r="BI15" s="38">
        <f t="shared" si="5"/>
        <v>740.93376000000012</v>
      </c>
      <c r="BJ15" s="9"/>
      <c r="BK15" s="9"/>
      <c r="BL15" s="9"/>
      <c r="BM15" s="9"/>
      <c r="BN15" s="35" t="s">
        <v>51</v>
      </c>
      <c r="BO15" s="36">
        <v>3627.8427334285716</v>
      </c>
      <c r="BP15" s="38">
        <f t="shared" si="6"/>
        <v>3627.8427334285716</v>
      </c>
      <c r="BQ15" s="9"/>
      <c r="BR15" s="9"/>
      <c r="BS15" s="9"/>
      <c r="BT15" s="9"/>
      <c r="BU15" s="41" t="s">
        <v>51</v>
      </c>
      <c r="BV15" s="42">
        <f t="shared" si="7"/>
        <v>14741.87735742857</v>
      </c>
    </row>
    <row r="16" spans="1:74" ht="18" customHeight="1" x14ac:dyDescent="0.3">
      <c r="A16" s="35" t="s">
        <v>52</v>
      </c>
      <c r="B16" s="36">
        <v>258.38497519999999</v>
      </c>
      <c r="C16" s="37">
        <v>79.852180799999999</v>
      </c>
      <c r="D16" s="36">
        <v>25.390785600000001</v>
      </c>
      <c r="E16" s="37">
        <v>50.290927999999994</v>
      </c>
      <c r="F16" s="36">
        <v>110.76270239999999</v>
      </c>
      <c r="G16" s="38">
        <f t="shared" si="0"/>
        <v>524.68157199999996</v>
      </c>
      <c r="H16" s="9"/>
      <c r="I16" s="9"/>
      <c r="J16" s="9"/>
      <c r="K16" s="9"/>
      <c r="L16" s="35" t="s">
        <v>52</v>
      </c>
      <c r="M16" s="39">
        <v>28.825288</v>
      </c>
      <c r="N16" s="37">
        <v>27.598679999999998</v>
      </c>
      <c r="O16" s="39">
        <v>49.064320000000002</v>
      </c>
      <c r="P16" s="37">
        <v>32.505111999999997</v>
      </c>
      <c r="Q16" s="39">
        <v>90.768991999999997</v>
      </c>
      <c r="R16" s="37">
        <v>24.532160000000001</v>
      </c>
      <c r="S16" s="39">
        <v>18.39912</v>
      </c>
      <c r="T16" s="38">
        <f t="shared" si="1"/>
        <v>271.69367199999999</v>
      </c>
      <c r="U16" s="9"/>
      <c r="V16" s="9"/>
      <c r="W16" s="9"/>
      <c r="X16" s="9"/>
      <c r="Y16" s="35" t="s">
        <v>52</v>
      </c>
      <c r="Z16" s="36">
        <v>153.93930399999999</v>
      </c>
      <c r="AA16" s="37">
        <v>94.448815999999994</v>
      </c>
      <c r="AB16" s="36">
        <v>57.037272000000002</v>
      </c>
      <c r="AC16" s="38">
        <f t="shared" si="2"/>
        <v>305.42539199999999</v>
      </c>
      <c r="AD16" s="9"/>
      <c r="AE16" s="9"/>
      <c r="AF16" s="9"/>
      <c r="AG16" s="9"/>
      <c r="AH16" s="35" t="s">
        <v>52</v>
      </c>
      <c r="AI16" s="37">
        <v>22.078944</v>
      </c>
      <c r="AJ16" s="36">
        <v>89.542383999999998</v>
      </c>
      <c r="AK16" s="37">
        <v>32.750433600000001</v>
      </c>
      <c r="AL16" s="36">
        <v>203.133712</v>
      </c>
      <c r="AM16" s="38">
        <f t="shared" si="3"/>
        <v>347.50547360000002</v>
      </c>
      <c r="AN16" s="9"/>
      <c r="AO16" s="40"/>
      <c r="AP16" s="9"/>
      <c r="AQ16" s="9"/>
      <c r="AR16" s="35" t="s">
        <v>52</v>
      </c>
      <c r="AS16" s="37">
        <v>80.649476000000007</v>
      </c>
      <c r="AT16" s="36">
        <v>42.931280000000001</v>
      </c>
      <c r="AU16" s="37">
        <v>11.7754368</v>
      </c>
      <c r="AV16" s="36">
        <v>136.76679200000001</v>
      </c>
      <c r="AW16" s="37">
        <v>16.6818688</v>
      </c>
      <c r="AX16" s="36">
        <v>32.505111999999997</v>
      </c>
      <c r="AY16" s="38">
        <f t="shared" si="4"/>
        <v>321.30996560000006</v>
      </c>
      <c r="AZ16" s="9"/>
      <c r="BA16" s="9"/>
      <c r="BB16" s="9"/>
      <c r="BC16" s="9"/>
      <c r="BD16" s="35" t="s">
        <v>52</v>
      </c>
      <c r="BE16" s="37">
        <v>22.078944</v>
      </c>
      <c r="BF16" s="36">
        <v>39.864760000000004</v>
      </c>
      <c r="BG16" s="37">
        <v>44.157888</v>
      </c>
      <c r="BH16" s="36">
        <v>18.39912</v>
      </c>
      <c r="BI16" s="38">
        <f t="shared" si="5"/>
        <v>124.50071200000001</v>
      </c>
      <c r="BJ16" s="9"/>
      <c r="BK16" s="9"/>
      <c r="BL16" s="9"/>
      <c r="BM16" s="9"/>
      <c r="BN16" s="35" t="s">
        <v>52</v>
      </c>
      <c r="BO16" s="36">
        <v>349.33795839999999</v>
      </c>
      <c r="BP16" s="38">
        <f t="shared" si="6"/>
        <v>349.33795839999999</v>
      </c>
      <c r="BQ16" s="9"/>
      <c r="BR16" s="9"/>
      <c r="BS16" s="9"/>
      <c r="BT16" s="9"/>
      <c r="BU16" s="41" t="s">
        <v>52</v>
      </c>
      <c r="BV16" s="42">
        <f t="shared" si="7"/>
        <v>2244.4547456</v>
      </c>
    </row>
    <row r="17" spans="1:74" ht="18" customHeight="1" x14ac:dyDescent="0.3">
      <c r="A17" s="35" t="s">
        <v>53</v>
      </c>
      <c r="B17" s="36">
        <v>0</v>
      </c>
      <c r="C17" s="37">
        <v>0</v>
      </c>
      <c r="D17" s="36">
        <v>0</v>
      </c>
      <c r="E17" s="37">
        <v>0</v>
      </c>
      <c r="F17" s="36">
        <v>0</v>
      </c>
      <c r="G17" s="38">
        <f t="shared" si="0"/>
        <v>0</v>
      </c>
      <c r="H17" s="9"/>
      <c r="I17" s="9"/>
      <c r="J17" s="9"/>
      <c r="K17" s="9"/>
      <c r="L17" s="35" t="s">
        <v>53</v>
      </c>
      <c r="M17" s="39">
        <v>0</v>
      </c>
      <c r="N17" s="37">
        <v>0</v>
      </c>
      <c r="O17" s="39">
        <v>0</v>
      </c>
      <c r="P17" s="37">
        <v>0</v>
      </c>
      <c r="Q17" s="39">
        <v>0</v>
      </c>
      <c r="R17" s="37">
        <v>0</v>
      </c>
      <c r="S17" s="39">
        <v>0</v>
      </c>
      <c r="T17" s="38">
        <f t="shared" si="1"/>
        <v>0</v>
      </c>
      <c r="U17" s="9"/>
      <c r="V17" s="9"/>
      <c r="W17" s="9"/>
      <c r="X17" s="9"/>
      <c r="Y17" s="35" t="s">
        <v>53</v>
      </c>
      <c r="Z17" s="36">
        <v>0</v>
      </c>
      <c r="AA17" s="37">
        <v>0</v>
      </c>
      <c r="AB17" s="36">
        <v>0</v>
      </c>
      <c r="AC17" s="38">
        <f t="shared" si="2"/>
        <v>0</v>
      </c>
      <c r="AD17" s="9"/>
      <c r="AE17" s="9"/>
      <c r="AF17" s="9"/>
      <c r="AG17" s="9"/>
      <c r="AH17" s="35" t="s">
        <v>53</v>
      </c>
      <c r="AI17" s="37">
        <v>0</v>
      </c>
      <c r="AJ17" s="36">
        <v>0</v>
      </c>
      <c r="AK17" s="37">
        <v>0</v>
      </c>
      <c r="AL17" s="36">
        <v>0</v>
      </c>
      <c r="AM17" s="38">
        <f t="shared" si="3"/>
        <v>0</v>
      </c>
      <c r="AN17" s="9"/>
      <c r="AO17" s="40"/>
      <c r="AP17" s="9"/>
      <c r="AQ17" s="9"/>
      <c r="AR17" s="35" t="s">
        <v>53</v>
      </c>
      <c r="AS17" s="37">
        <v>0</v>
      </c>
      <c r="AT17" s="36">
        <v>0</v>
      </c>
      <c r="AU17" s="37">
        <v>0</v>
      </c>
      <c r="AV17" s="36">
        <v>0</v>
      </c>
      <c r="AW17" s="37">
        <v>0</v>
      </c>
      <c r="AX17" s="36">
        <v>0</v>
      </c>
      <c r="AY17" s="38">
        <f t="shared" si="4"/>
        <v>0</v>
      </c>
      <c r="AZ17" s="9"/>
      <c r="BA17" s="9"/>
      <c r="BB17" s="9"/>
      <c r="BC17" s="9"/>
      <c r="BD17" s="35" t="s">
        <v>53</v>
      </c>
      <c r="BE17" s="37">
        <v>0</v>
      </c>
      <c r="BF17" s="36">
        <v>0</v>
      </c>
      <c r="BG17" s="37">
        <v>0</v>
      </c>
      <c r="BH17" s="36">
        <v>0</v>
      </c>
      <c r="BI17" s="38">
        <f t="shared" si="5"/>
        <v>0</v>
      </c>
      <c r="BJ17" s="9"/>
      <c r="BK17" s="9"/>
      <c r="BL17" s="9"/>
      <c r="BM17" s="9"/>
      <c r="BN17" s="35" t="s">
        <v>53</v>
      </c>
      <c r="BO17" s="36">
        <v>59.476532914285713</v>
      </c>
      <c r="BP17" s="38">
        <f t="shared" si="6"/>
        <v>59.476532914285713</v>
      </c>
      <c r="BQ17" s="9"/>
      <c r="BR17" s="9"/>
      <c r="BS17" s="9"/>
      <c r="BT17" s="9"/>
      <c r="BU17" s="41" t="s">
        <v>53</v>
      </c>
      <c r="BV17" s="42">
        <f t="shared" si="7"/>
        <v>59.476532914285713</v>
      </c>
    </row>
    <row r="18" spans="1:74" ht="18" customHeight="1" x14ac:dyDescent="0.3">
      <c r="A18" s="35" t="s">
        <v>54</v>
      </c>
      <c r="B18" s="36">
        <v>0</v>
      </c>
      <c r="C18" s="37">
        <v>0</v>
      </c>
      <c r="D18" s="36">
        <v>0</v>
      </c>
      <c r="E18" s="37">
        <v>0</v>
      </c>
      <c r="F18" s="36">
        <v>0</v>
      </c>
      <c r="G18" s="38">
        <f t="shared" si="0"/>
        <v>0</v>
      </c>
      <c r="H18" s="9"/>
      <c r="I18" s="9"/>
      <c r="J18" s="9"/>
      <c r="K18" s="9"/>
      <c r="L18" s="35" t="s">
        <v>54</v>
      </c>
      <c r="M18" s="39">
        <v>0</v>
      </c>
      <c r="N18" s="37">
        <v>0</v>
      </c>
      <c r="O18" s="39">
        <v>0</v>
      </c>
      <c r="P18" s="37">
        <v>0</v>
      </c>
      <c r="Q18" s="39">
        <v>0</v>
      </c>
      <c r="R18" s="37">
        <v>0</v>
      </c>
      <c r="S18" s="39">
        <v>0</v>
      </c>
      <c r="T18" s="38">
        <f t="shared" si="1"/>
        <v>0</v>
      </c>
      <c r="U18" s="9"/>
      <c r="V18" s="9"/>
      <c r="W18" s="9"/>
      <c r="X18" s="9"/>
      <c r="Y18" s="35" t="s">
        <v>54</v>
      </c>
      <c r="Z18" s="36">
        <v>0</v>
      </c>
      <c r="AA18" s="37">
        <v>0</v>
      </c>
      <c r="AB18" s="36">
        <v>0</v>
      </c>
      <c r="AC18" s="38">
        <f t="shared" si="2"/>
        <v>0</v>
      </c>
      <c r="AD18" s="9"/>
      <c r="AE18" s="9"/>
      <c r="AF18" s="9"/>
      <c r="AG18" s="9"/>
      <c r="AH18" s="35" t="s">
        <v>54</v>
      </c>
      <c r="AI18" s="37">
        <v>0</v>
      </c>
      <c r="AJ18" s="36">
        <v>0</v>
      </c>
      <c r="AK18" s="37">
        <v>0</v>
      </c>
      <c r="AL18" s="36">
        <v>0</v>
      </c>
      <c r="AM18" s="38">
        <f t="shared" si="3"/>
        <v>0</v>
      </c>
      <c r="AN18" s="9"/>
      <c r="AO18" s="40"/>
      <c r="AP18" s="9"/>
      <c r="AQ18" s="9"/>
      <c r="AR18" s="35" t="s">
        <v>54</v>
      </c>
      <c r="AS18" s="37">
        <v>0</v>
      </c>
      <c r="AT18" s="36">
        <v>0</v>
      </c>
      <c r="AU18" s="37">
        <v>0</v>
      </c>
      <c r="AV18" s="36">
        <v>0</v>
      </c>
      <c r="AW18" s="37">
        <v>0</v>
      </c>
      <c r="AX18" s="36">
        <v>0</v>
      </c>
      <c r="AY18" s="38">
        <f t="shared" si="4"/>
        <v>0</v>
      </c>
      <c r="AZ18" s="9"/>
      <c r="BA18" s="9"/>
      <c r="BB18" s="9"/>
      <c r="BC18" s="9"/>
      <c r="BD18" s="35" t="s">
        <v>54</v>
      </c>
      <c r="BE18" s="37">
        <v>0</v>
      </c>
      <c r="BF18" s="36">
        <v>0</v>
      </c>
      <c r="BG18" s="37">
        <v>0</v>
      </c>
      <c r="BH18" s="36">
        <v>0</v>
      </c>
      <c r="BI18" s="38">
        <f t="shared" si="5"/>
        <v>0</v>
      </c>
      <c r="BJ18" s="9"/>
      <c r="BK18" s="9"/>
      <c r="BL18" s="9"/>
      <c r="BM18" s="9"/>
      <c r="BN18" s="35" t="s">
        <v>54</v>
      </c>
      <c r="BO18" s="36">
        <v>313.58276699999999</v>
      </c>
      <c r="BP18" s="38">
        <f t="shared" si="6"/>
        <v>313.58276699999999</v>
      </c>
      <c r="BQ18" s="9"/>
      <c r="BR18" s="9"/>
      <c r="BS18" s="9"/>
      <c r="BT18" s="9"/>
      <c r="BU18" s="41" t="s">
        <v>54</v>
      </c>
      <c r="BV18" s="42">
        <f t="shared" si="7"/>
        <v>313.58276699999999</v>
      </c>
    </row>
    <row r="19" spans="1:74" ht="18" customHeight="1" x14ac:dyDescent="0.3">
      <c r="A19" s="35" t="s">
        <v>55</v>
      </c>
      <c r="B19" s="36">
        <v>0</v>
      </c>
      <c r="C19" s="37">
        <v>0</v>
      </c>
      <c r="D19" s="36">
        <v>0</v>
      </c>
      <c r="E19" s="37">
        <v>0</v>
      </c>
      <c r="F19" s="36">
        <v>0</v>
      </c>
      <c r="G19" s="38">
        <f t="shared" si="0"/>
        <v>0</v>
      </c>
      <c r="H19" s="9"/>
      <c r="I19" s="9"/>
      <c r="J19" s="9"/>
      <c r="K19" s="9"/>
      <c r="L19" s="35" t="s">
        <v>55</v>
      </c>
      <c r="M19" s="39">
        <v>0</v>
      </c>
      <c r="N19" s="37">
        <v>0</v>
      </c>
      <c r="O19" s="39">
        <v>0</v>
      </c>
      <c r="P19" s="37">
        <v>0</v>
      </c>
      <c r="Q19" s="39">
        <v>0</v>
      </c>
      <c r="R19" s="37">
        <v>0</v>
      </c>
      <c r="S19" s="39">
        <v>0</v>
      </c>
      <c r="T19" s="38">
        <f t="shared" si="1"/>
        <v>0</v>
      </c>
      <c r="U19" s="9"/>
      <c r="V19" s="9"/>
      <c r="W19" s="9"/>
      <c r="X19" s="9"/>
      <c r="Y19" s="35" t="s">
        <v>55</v>
      </c>
      <c r="Z19" s="36">
        <v>0</v>
      </c>
      <c r="AA19" s="37">
        <v>0</v>
      </c>
      <c r="AB19" s="36">
        <v>0</v>
      </c>
      <c r="AC19" s="38">
        <f t="shared" si="2"/>
        <v>0</v>
      </c>
      <c r="AD19" s="9"/>
      <c r="AE19" s="9"/>
      <c r="AF19" s="9"/>
      <c r="AG19" s="9"/>
      <c r="AH19" s="35" t="s">
        <v>55</v>
      </c>
      <c r="AI19" s="37">
        <v>0</v>
      </c>
      <c r="AJ19" s="36">
        <v>0</v>
      </c>
      <c r="AK19" s="37">
        <v>0</v>
      </c>
      <c r="AL19" s="36">
        <v>0</v>
      </c>
      <c r="AM19" s="38">
        <f t="shared" si="3"/>
        <v>0</v>
      </c>
      <c r="AN19" s="9"/>
      <c r="AO19" s="40"/>
      <c r="AP19" s="9"/>
      <c r="AQ19" s="9"/>
      <c r="AR19" s="35" t="s">
        <v>55</v>
      </c>
      <c r="AS19" s="37">
        <v>0</v>
      </c>
      <c r="AT19" s="36">
        <v>0</v>
      </c>
      <c r="AU19" s="37">
        <v>0</v>
      </c>
      <c r="AV19" s="36">
        <v>0</v>
      </c>
      <c r="AW19" s="37">
        <v>0</v>
      </c>
      <c r="AX19" s="36">
        <v>0</v>
      </c>
      <c r="AY19" s="38">
        <f t="shared" si="4"/>
        <v>0</v>
      </c>
      <c r="AZ19" s="9"/>
      <c r="BA19" s="9"/>
      <c r="BB19" s="9"/>
      <c r="BC19" s="9"/>
      <c r="BD19" s="35" t="s">
        <v>55</v>
      </c>
      <c r="BE19" s="37">
        <v>0</v>
      </c>
      <c r="BF19" s="36">
        <v>0</v>
      </c>
      <c r="BG19" s="37">
        <v>0</v>
      </c>
      <c r="BH19" s="36">
        <v>0</v>
      </c>
      <c r="BI19" s="38">
        <f t="shared" si="5"/>
        <v>0</v>
      </c>
      <c r="BJ19" s="9"/>
      <c r="BK19" s="9"/>
      <c r="BL19" s="9"/>
      <c r="BM19" s="9"/>
      <c r="BN19" s="35" t="s">
        <v>55</v>
      </c>
      <c r="BO19" s="36">
        <v>119.16548039999999</v>
      </c>
      <c r="BP19" s="38">
        <f t="shared" si="6"/>
        <v>119.16548039999999</v>
      </c>
      <c r="BQ19" s="9"/>
      <c r="BR19" s="9"/>
      <c r="BS19" s="9"/>
      <c r="BT19" s="9"/>
      <c r="BU19" s="41" t="s">
        <v>55</v>
      </c>
      <c r="BV19" s="42">
        <f t="shared" si="7"/>
        <v>119.16548039999999</v>
      </c>
    </row>
    <row r="20" spans="1:74" ht="18" customHeight="1" x14ac:dyDescent="0.3">
      <c r="A20" s="35" t="s">
        <v>56</v>
      </c>
      <c r="B20" s="36">
        <v>0</v>
      </c>
      <c r="C20" s="37">
        <v>0</v>
      </c>
      <c r="D20" s="36">
        <v>0</v>
      </c>
      <c r="E20" s="37">
        <v>0</v>
      </c>
      <c r="F20" s="36">
        <v>0</v>
      </c>
      <c r="G20" s="38">
        <f t="shared" si="0"/>
        <v>0</v>
      </c>
      <c r="H20" s="9"/>
      <c r="I20" s="9"/>
      <c r="J20" s="9"/>
      <c r="K20" s="9"/>
      <c r="L20" s="35" t="s">
        <v>56</v>
      </c>
      <c r="M20" s="39">
        <v>0</v>
      </c>
      <c r="N20" s="37">
        <v>0</v>
      </c>
      <c r="O20" s="39">
        <v>0</v>
      </c>
      <c r="P20" s="37">
        <v>0</v>
      </c>
      <c r="Q20" s="39">
        <v>0</v>
      </c>
      <c r="R20" s="37">
        <v>0</v>
      </c>
      <c r="S20" s="39">
        <v>0</v>
      </c>
      <c r="T20" s="38">
        <f t="shared" si="1"/>
        <v>0</v>
      </c>
      <c r="U20" s="9"/>
      <c r="V20" s="9"/>
      <c r="W20" s="9"/>
      <c r="X20" s="9"/>
      <c r="Y20" s="35" t="s">
        <v>56</v>
      </c>
      <c r="Z20" s="36">
        <v>0</v>
      </c>
      <c r="AA20" s="37">
        <v>0</v>
      </c>
      <c r="AB20" s="36">
        <v>0</v>
      </c>
      <c r="AC20" s="38">
        <f t="shared" si="2"/>
        <v>0</v>
      </c>
      <c r="AD20" s="9"/>
      <c r="AE20" s="9"/>
      <c r="AF20" s="9"/>
      <c r="AG20" s="9"/>
      <c r="AH20" s="35" t="s">
        <v>56</v>
      </c>
      <c r="AI20" s="37">
        <v>0</v>
      </c>
      <c r="AJ20" s="36">
        <v>0</v>
      </c>
      <c r="AK20" s="37">
        <v>0</v>
      </c>
      <c r="AL20" s="36">
        <v>0</v>
      </c>
      <c r="AM20" s="38">
        <f t="shared" si="3"/>
        <v>0</v>
      </c>
      <c r="AN20" s="9"/>
      <c r="AO20" s="40"/>
      <c r="AP20" s="9"/>
      <c r="AQ20" s="9"/>
      <c r="AR20" s="35" t="s">
        <v>56</v>
      </c>
      <c r="AS20" s="37">
        <v>0</v>
      </c>
      <c r="AT20" s="36">
        <v>0</v>
      </c>
      <c r="AU20" s="37">
        <v>0</v>
      </c>
      <c r="AV20" s="36">
        <v>0</v>
      </c>
      <c r="AW20" s="37">
        <v>0</v>
      </c>
      <c r="AX20" s="36">
        <v>0</v>
      </c>
      <c r="AY20" s="38">
        <f t="shared" si="4"/>
        <v>0</v>
      </c>
      <c r="AZ20" s="9"/>
      <c r="BA20" s="9"/>
      <c r="BB20" s="9"/>
      <c r="BC20" s="9"/>
      <c r="BD20" s="35" t="s">
        <v>56</v>
      </c>
      <c r="BE20" s="37">
        <v>0</v>
      </c>
      <c r="BF20" s="36">
        <v>0</v>
      </c>
      <c r="BG20" s="37">
        <v>0</v>
      </c>
      <c r="BH20" s="36">
        <v>0</v>
      </c>
      <c r="BI20" s="38">
        <f t="shared" si="5"/>
        <v>0</v>
      </c>
      <c r="BJ20" s="9"/>
      <c r="BK20" s="9"/>
      <c r="BL20" s="9"/>
      <c r="BM20" s="9"/>
      <c r="BN20" s="35" t="s">
        <v>56</v>
      </c>
      <c r="BO20" s="36">
        <v>0</v>
      </c>
      <c r="BP20" s="38">
        <f t="shared" si="6"/>
        <v>0</v>
      </c>
      <c r="BQ20" s="9"/>
      <c r="BR20" s="9"/>
      <c r="BS20" s="9"/>
      <c r="BT20" s="9"/>
      <c r="BU20" s="41" t="s">
        <v>56</v>
      </c>
      <c r="BV20" s="42">
        <f t="shared" si="7"/>
        <v>0</v>
      </c>
    </row>
    <row r="21" spans="1:74" ht="18" customHeight="1" x14ac:dyDescent="0.3">
      <c r="A21" s="35" t="s">
        <v>57</v>
      </c>
      <c r="B21" s="36">
        <v>18.739424</v>
      </c>
      <c r="C21" s="37">
        <v>5.7912959999999991</v>
      </c>
      <c r="D21" s="36">
        <v>1.8414719999999998</v>
      </c>
      <c r="E21" s="37">
        <v>3.6473599999999999</v>
      </c>
      <c r="F21" s="36">
        <v>8.0330879999999993</v>
      </c>
      <c r="G21" s="38">
        <f t="shared" si="0"/>
        <v>38.052639999999997</v>
      </c>
      <c r="H21" s="9"/>
      <c r="I21" s="9"/>
      <c r="J21" s="9"/>
      <c r="K21" s="9"/>
      <c r="L21" s="35" t="s">
        <v>57</v>
      </c>
      <c r="M21" s="39">
        <v>2.09056</v>
      </c>
      <c r="N21" s="37">
        <v>2.0015999999999998</v>
      </c>
      <c r="O21" s="39">
        <v>3.5583999999999998</v>
      </c>
      <c r="P21" s="37">
        <v>2.35744</v>
      </c>
      <c r="Q21" s="39">
        <v>6.5830399999999996</v>
      </c>
      <c r="R21" s="37">
        <v>1.7791999999999999</v>
      </c>
      <c r="S21" s="39">
        <v>1.3343999999999998</v>
      </c>
      <c r="T21" s="38">
        <f t="shared" si="1"/>
        <v>19.704639999999998</v>
      </c>
      <c r="U21" s="9"/>
      <c r="V21" s="9"/>
      <c r="W21" s="9"/>
      <c r="X21" s="9"/>
      <c r="Y21" s="35" t="s">
        <v>57</v>
      </c>
      <c r="Z21" s="36">
        <v>11.164479999999999</v>
      </c>
      <c r="AA21" s="37">
        <v>6.8499199999999991</v>
      </c>
      <c r="AB21" s="36">
        <v>4.1366399999999999</v>
      </c>
      <c r="AC21" s="38">
        <f t="shared" si="2"/>
        <v>22.151039999999998</v>
      </c>
      <c r="AD21" s="9"/>
      <c r="AE21" s="9"/>
      <c r="AF21" s="9"/>
      <c r="AG21" s="9"/>
      <c r="AH21" s="35" t="s">
        <v>57</v>
      </c>
      <c r="AI21" s="37">
        <v>1.60128</v>
      </c>
      <c r="AJ21" s="36">
        <v>6.4940799999999994</v>
      </c>
      <c r="AK21" s="37">
        <v>2.3752319999999996</v>
      </c>
      <c r="AL21" s="36">
        <v>9.8033919999999988</v>
      </c>
      <c r="AM21" s="38">
        <f t="shared" si="3"/>
        <v>20.273983999999999</v>
      </c>
      <c r="AN21" s="9"/>
      <c r="AO21" s="40"/>
      <c r="AP21" s="9"/>
      <c r="AQ21" s="9"/>
      <c r="AR21" s="35" t="s">
        <v>57</v>
      </c>
      <c r="AS21" s="37">
        <v>5.8491200000000001</v>
      </c>
      <c r="AT21" s="36">
        <v>3.1135999999999999</v>
      </c>
      <c r="AU21" s="37">
        <v>0.85401599999999989</v>
      </c>
      <c r="AV21" s="36">
        <v>9.919039999999999</v>
      </c>
      <c r="AW21" s="37">
        <v>1.2098559999999998</v>
      </c>
      <c r="AX21" s="36">
        <v>2.35744</v>
      </c>
      <c r="AY21" s="38">
        <f t="shared" si="4"/>
        <v>23.303072</v>
      </c>
      <c r="AZ21" s="9"/>
      <c r="BA21" s="9"/>
      <c r="BB21" s="9"/>
      <c r="BC21" s="9"/>
      <c r="BD21" s="35" t="s">
        <v>57</v>
      </c>
      <c r="BE21" s="37">
        <v>1.6012799999999998</v>
      </c>
      <c r="BF21" s="36">
        <v>2.8911999999999995</v>
      </c>
      <c r="BG21" s="37">
        <v>3.2025599999999996</v>
      </c>
      <c r="BH21" s="36">
        <v>1.3343999999999998</v>
      </c>
      <c r="BI21" s="38">
        <f t="shared" si="5"/>
        <v>9.0294399999999992</v>
      </c>
      <c r="BJ21" s="9"/>
      <c r="BK21" s="9"/>
      <c r="BL21" s="9"/>
      <c r="BM21" s="9"/>
      <c r="BN21" s="35" t="s">
        <v>57</v>
      </c>
      <c r="BO21" s="36">
        <v>240.63574300000002</v>
      </c>
      <c r="BP21" s="38">
        <f t="shared" si="6"/>
        <v>240.63574300000002</v>
      </c>
      <c r="BQ21" s="9"/>
      <c r="BR21" s="9"/>
      <c r="BS21" s="9"/>
      <c r="BT21" s="9"/>
      <c r="BU21" s="41" t="s">
        <v>57</v>
      </c>
      <c r="BV21" s="42">
        <f t="shared" si="7"/>
        <v>373.15055899999999</v>
      </c>
    </row>
    <row r="22" spans="1:74" ht="18" customHeight="1" x14ac:dyDescent="0.3">
      <c r="A22" s="35" t="s">
        <v>58</v>
      </c>
      <c r="B22" s="36">
        <v>4950.08</v>
      </c>
      <c r="C22" s="37">
        <v>1613.6399999999999</v>
      </c>
      <c r="D22" s="36">
        <v>500.2</v>
      </c>
      <c r="E22" s="37">
        <v>700.28</v>
      </c>
      <c r="F22" s="36">
        <v>3520.3399999999997</v>
      </c>
      <c r="G22" s="38">
        <f t="shared" si="0"/>
        <v>11284.539999999999</v>
      </c>
      <c r="H22" s="9"/>
      <c r="I22" s="9"/>
      <c r="J22" s="9"/>
      <c r="K22" s="9"/>
      <c r="L22" s="35" t="s">
        <v>58</v>
      </c>
      <c r="M22" s="39">
        <v>400.15999999999997</v>
      </c>
      <c r="N22" s="37">
        <v>422.14</v>
      </c>
      <c r="O22" s="39">
        <v>520.16</v>
      </c>
      <c r="P22" s="37">
        <v>450.18</v>
      </c>
      <c r="Q22" s="39">
        <v>796.28</v>
      </c>
      <c r="R22" s="37">
        <v>350.14</v>
      </c>
      <c r="S22" s="39">
        <v>500.2</v>
      </c>
      <c r="T22" s="38">
        <f t="shared" si="1"/>
        <v>3439.2599999999998</v>
      </c>
      <c r="U22" s="9"/>
      <c r="V22" s="9"/>
      <c r="W22" s="9"/>
      <c r="X22" s="9"/>
      <c r="Y22" s="35" t="s">
        <v>58</v>
      </c>
      <c r="Z22" s="36">
        <v>1518.4199999999998</v>
      </c>
      <c r="AA22" s="37">
        <v>682.2</v>
      </c>
      <c r="AB22" s="36">
        <v>513.20000000000005</v>
      </c>
      <c r="AC22" s="38">
        <f t="shared" si="2"/>
        <v>2713.8199999999997</v>
      </c>
      <c r="AD22" s="9"/>
      <c r="AE22" s="9"/>
      <c r="AF22" s="9"/>
      <c r="AG22" s="9"/>
      <c r="AH22" s="35" t="s">
        <v>58</v>
      </c>
      <c r="AI22" s="37">
        <v>813.31999999999994</v>
      </c>
      <c r="AJ22" s="36">
        <v>1603.48</v>
      </c>
      <c r="AK22" s="37">
        <v>1458.5</v>
      </c>
      <c r="AL22" s="36">
        <v>2140.5941599999996</v>
      </c>
      <c r="AM22" s="38">
        <f t="shared" si="3"/>
        <v>6015.8941599999998</v>
      </c>
      <c r="AN22" s="9"/>
      <c r="AO22" s="40"/>
      <c r="AP22" s="9"/>
      <c r="AQ22" s="9"/>
      <c r="AR22" s="35" t="s">
        <v>58</v>
      </c>
      <c r="AS22" s="37">
        <v>974.19200000000001</v>
      </c>
      <c r="AT22" s="36">
        <v>393.1</v>
      </c>
      <c r="AU22" s="37">
        <v>562.21960000000001</v>
      </c>
      <c r="AV22" s="36">
        <v>2696.7403999999997</v>
      </c>
      <c r="AW22" s="37">
        <v>696.26799999999992</v>
      </c>
      <c r="AX22" s="36">
        <v>450.18</v>
      </c>
      <c r="AY22" s="38">
        <f t="shared" si="4"/>
        <v>5772.7</v>
      </c>
      <c r="AZ22" s="9"/>
      <c r="BA22" s="9"/>
      <c r="BB22" s="9"/>
      <c r="BC22" s="9"/>
      <c r="BD22" s="35" t="s">
        <v>58</v>
      </c>
      <c r="BE22" s="37">
        <v>500.2</v>
      </c>
      <c r="BF22" s="36">
        <v>300.12</v>
      </c>
      <c r="BG22" s="37">
        <v>850.33999999999992</v>
      </c>
      <c r="BH22" s="36">
        <v>500.2</v>
      </c>
      <c r="BI22" s="38">
        <f t="shared" si="5"/>
        <v>2150.8599999999997</v>
      </c>
      <c r="BJ22" s="9"/>
      <c r="BK22" s="9"/>
      <c r="BL22" s="9"/>
      <c r="BM22" s="9"/>
      <c r="BN22" s="35" t="s">
        <v>58</v>
      </c>
      <c r="BO22" s="36">
        <v>2765.2727999999997</v>
      </c>
      <c r="BP22" s="38">
        <f t="shared" si="6"/>
        <v>2765.2727999999997</v>
      </c>
      <c r="BQ22" s="9"/>
      <c r="BR22" s="9"/>
      <c r="BS22" s="9"/>
      <c r="BT22" s="9"/>
      <c r="BU22" s="41" t="s">
        <v>58</v>
      </c>
      <c r="BV22" s="42">
        <f t="shared" si="7"/>
        <v>34142.346959999995</v>
      </c>
    </row>
    <row r="23" spans="1:74" ht="18" customHeight="1" x14ac:dyDescent="0.3">
      <c r="A23" s="35" t="s">
        <v>59</v>
      </c>
      <c r="B23" s="36">
        <v>0</v>
      </c>
      <c r="C23" s="37">
        <v>0</v>
      </c>
      <c r="D23" s="36">
        <v>0</v>
      </c>
      <c r="E23" s="37">
        <v>0</v>
      </c>
      <c r="F23" s="36">
        <v>0</v>
      </c>
      <c r="G23" s="38">
        <f t="shared" si="0"/>
        <v>0</v>
      </c>
      <c r="H23" s="9"/>
      <c r="I23" s="9"/>
      <c r="J23" s="9"/>
      <c r="K23" s="9"/>
      <c r="L23" s="35" t="s">
        <v>59</v>
      </c>
      <c r="M23" s="39">
        <v>0</v>
      </c>
      <c r="N23" s="37">
        <v>0</v>
      </c>
      <c r="O23" s="39">
        <v>0</v>
      </c>
      <c r="P23" s="37">
        <v>0</v>
      </c>
      <c r="Q23" s="39">
        <v>0</v>
      </c>
      <c r="R23" s="37">
        <v>0</v>
      </c>
      <c r="S23" s="39">
        <v>0</v>
      </c>
      <c r="T23" s="38">
        <f t="shared" si="1"/>
        <v>0</v>
      </c>
      <c r="U23" s="9"/>
      <c r="V23" s="9"/>
      <c r="W23" s="9"/>
      <c r="X23" s="9"/>
      <c r="Y23" s="35" t="s">
        <v>59</v>
      </c>
      <c r="Z23" s="36">
        <v>0</v>
      </c>
      <c r="AA23" s="37">
        <v>0</v>
      </c>
      <c r="AB23" s="36">
        <v>0</v>
      </c>
      <c r="AC23" s="38">
        <f t="shared" si="2"/>
        <v>0</v>
      </c>
      <c r="AD23" s="9"/>
      <c r="AE23" s="9"/>
      <c r="AF23" s="9"/>
      <c r="AG23" s="9"/>
      <c r="AH23" s="35" t="s">
        <v>59</v>
      </c>
      <c r="AI23" s="37">
        <v>0</v>
      </c>
      <c r="AJ23" s="36">
        <v>0</v>
      </c>
      <c r="AK23" s="37">
        <v>0</v>
      </c>
      <c r="AL23" s="36">
        <v>39.239423999999993</v>
      </c>
      <c r="AM23" s="38">
        <f t="shared" si="3"/>
        <v>39.239423999999993</v>
      </c>
      <c r="AN23" s="9"/>
      <c r="AO23" s="40"/>
      <c r="AP23" s="9"/>
      <c r="AQ23" s="9"/>
      <c r="AR23" s="35" t="s">
        <v>59</v>
      </c>
      <c r="AS23" s="37">
        <v>0</v>
      </c>
      <c r="AT23" s="36">
        <v>0</v>
      </c>
      <c r="AU23" s="37">
        <v>0</v>
      </c>
      <c r="AV23" s="36">
        <v>0</v>
      </c>
      <c r="AW23" s="37">
        <v>0</v>
      </c>
      <c r="AX23" s="36">
        <v>0</v>
      </c>
      <c r="AY23" s="38">
        <f t="shared" si="4"/>
        <v>0</v>
      </c>
      <c r="AZ23" s="9"/>
      <c r="BA23" s="9"/>
      <c r="BB23" s="9"/>
      <c r="BC23" s="9"/>
      <c r="BD23" s="35" t="s">
        <v>59</v>
      </c>
      <c r="BE23" s="37">
        <v>0</v>
      </c>
      <c r="BF23" s="36">
        <v>0</v>
      </c>
      <c r="BG23" s="37">
        <v>0</v>
      </c>
      <c r="BH23" s="36">
        <v>0</v>
      </c>
      <c r="BI23" s="38">
        <f t="shared" si="5"/>
        <v>0</v>
      </c>
      <c r="BJ23" s="9"/>
      <c r="BK23" s="9"/>
      <c r="BL23" s="9"/>
      <c r="BM23" s="9"/>
      <c r="BN23" s="35" t="s">
        <v>59</v>
      </c>
      <c r="BO23" s="36">
        <v>32.345579999999998</v>
      </c>
      <c r="BP23" s="38">
        <f t="shared" si="6"/>
        <v>32.345579999999998</v>
      </c>
      <c r="BQ23" s="9"/>
      <c r="BR23" s="9"/>
      <c r="BS23" s="9"/>
      <c r="BT23" s="9"/>
      <c r="BU23" s="41" t="s">
        <v>59</v>
      </c>
      <c r="BV23" s="42">
        <f t="shared" si="7"/>
        <v>71.585003999999998</v>
      </c>
    </row>
    <row r="24" spans="1:74" ht="18" customHeight="1" x14ac:dyDescent="0.3">
      <c r="A24" s="35" t="s">
        <v>60</v>
      </c>
      <c r="B24" s="36">
        <v>31645.594140000001</v>
      </c>
      <c r="C24" s="37">
        <v>9821.3067600000013</v>
      </c>
      <c r="D24" s="36">
        <v>3116.55852</v>
      </c>
      <c r="E24" s="37">
        <v>6029.9184000000005</v>
      </c>
      <c r="F24" s="36">
        <v>14254.15848</v>
      </c>
      <c r="G24" s="38">
        <f t="shared" si="0"/>
        <v>64867.5363</v>
      </c>
      <c r="H24" s="9"/>
      <c r="I24" s="9"/>
      <c r="J24" s="9"/>
      <c r="K24" s="9"/>
      <c r="L24" s="35" t="s">
        <v>60</v>
      </c>
      <c r="M24" s="39">
        <v>3455.5722000000001</v>
      </c>
      <c r="N24" s="37">
        <v>3327.7103999999999</v>
      </c>
      <c r="O24" s="39">
        <v>5802.5616</v>
      </c>
      <c r="P24" s="37">
        <v>3896.1851999999999</v>
      </c>
      <c r="Q24" s="39">
        <v>10653.049199999999</v>
      </c>
      <c r="R24" s="37">
        <v>2945.6273999999999</v>
      </c>
      <c r="S24" s="39">
        <v>2326.1760000000004</v>
      </c>
      <c r="T24" s="38">
        <f t="shared" si="1"/>
        <v>32406.882000000001</v>
      </c>
      <c r="U24" s="9"/>
      <c r="V24" s="9"/>
      <c r="W24" s="9"/>
      <c r="X24" s="9"/>
      <c r="Y24" s="35" t="s">
        <v>60</v>
      </c>
      <c r="Z24" s="36">
        <v>18149.603999999999</v>
      </c>
      <c r="AA24" s="37">
        <v>11012.8632</v>
      </c>
      <c r="AB24" s="36">
        <v>6700.4753999999994</v>
      </c>
      <c r="AC24" s="38">
        <f t="shared" si="2"/>
        <v>35862.942599999995</v>
      </c>
      <c r="AD24" s="9"/>
      <c r="AE24" s="9"/>
      <c r="AF24" s="9"/>
      <c r="AG24" s="9"/>
      <c r="AH24" s="35" t="s">
        <v>60</v>
      </c>
      <c r="AI24" s="37">
        <v>2896.2960000000003</v>
      </c>
      <c r="AJ24" s="36">
        <v>10911.651600000001</v>
      </c>
      <c r="AK24" s="37">
        <v>4420.2091199999995</v>
      </c>
      <c r="AL24" s="36">
        <v>17631.491572800001</v>
      </c>
      <c r="AM24" s="38">
        <f t="shared" si="3"/>
        <v>35859.648292800004</v>
      </c>
      <c r="AN24" s="9"/>
      <c r="AO24" s="40"/>
      <c r="AP24" s="9"/>
      <c r="AQ24" s="9"/>
      <c r="AR24" s="35" t="s">
        <v>60</v>
      </c>
      <c r="AS24" s="37">
        <v>9596.5528200000008</v>
      </c>
      <c r="AT24" s="36">
        <v>5046.6930000000002</v>
      </c>
      <c r="AU24" s="37">
        <v>1607.918316</v>
      </c>
      <c r="AV24" s="36">
        <v>16788.245243999998</v>
      </c>
      <c r="AW24" s="37">
        <v>2228.5544399999999</v>
      </c>
      <c r="AX24" s="36">
        <v>3896.1851999999999</v>
      </c>
      <c r="AY24" s="38">
        <f t="shared" si="4"/>
        <v>39164.149019999997</v>
      </c>
      <c r="AZ24" s="9"/>
      <c r="BA24" s="9"/>
      <c r="BB24" s="9"/>
      <c r="BC24" s="9"/>
      <c r="BD24" s="35" t="s">
        <v>60</v>
      </c>
      <c r="BE24" s="37">
        <v>2742.1668</v>
      </c>
      <c r="BF24" s="36">
        <v>4654.3001999999997</v>
      </c>
      <c r="BG24" s="37">
        <v>5410.4669999999996</v>
      </c>
      <c r="BH24" s="36">
        <v>2326.1760000000004</v>
      </c>
      <c r="BI24" s="38">
        <f t="shared" si="5"/>
        <v>15133.11</v>
      </c>
      <c r="BJ24" s="9"/>
      <c r="BK24" s="9"/>
      <c r="BL24" s="9"/>
      <c r="BM24" s="9"/>
      <c r="BN24" s="35" t="s">
        <v>60</v>
      </c>
      <c r="BO24" s="36">
        <v>51416.440101928572</v>
      </c>
      <c r="BP24" s="38">
        <f t="shared" si="6"/>
        <v>51416.440101928572</v>
      </c>
      <c r="BQ24" s="9"/>
      <c r="BR24" s="9"/>
      <c r="BS24" s="9"/>
      <c r="BT24" s="9"/>
      <c r="BU24" s="41" t="s">
        <v>60</v>
      </c>
      <c r="BV24" s="42">
        <f t="shared" si="7"/>
        <v>274710.70831472857</v>
      </c>
    </row>
    <row r="25" spans="1:74" ht="18" customHeight="1" x14ac:dyDescent="0.3">
      <c r="A25" s="35" t="s">
        <v>61</v>
      </c>
      <c r="B25" s="36">
        <v>1181.37852</v>
      </c>
      <c r="C25" s="37">
        <v>347.50067999999999</v>
      </c>
      <c r="D25" s="36">
        <v>110.38896</v>
      </c>
      <c r="E25" s="37">
        <v>218.6448</v>
      </c>
      <c r="F25" s="36">
        <v>485.91203999999999</v>
      </c>
      <c r="G25" s="38">
        <f t="shared" si="0"/>
        <v>2343.8249999999998</v>
      </c>
      <c r="H25" s="9"/>
      <c r="I25" s="9"/>
      <c r="J25" s="9"/>
      <c r="K25" s="9"/>
      <c r="L25" s="35" t="s">
        <v>61</v>
      </c>
      <c r="M25" s="39">
        <v>125.32079999999999</v>
      </c>
      <c r="N25" s="37">
        <v>121.84559999999999</v>
      </c>
      <c r="O25" s="39">
        <v>216.40800000000002</v>
      </c>
      <c r="P25" s="37">
        <v>141.3192</v>
      </c>
      <c r="Q25" s="39">
        <v>397.10400000000004</v>
      </c>
      <c r="R25" s="37">
        <v>106.65600000000001</v>
      </c>
      <c r="S25" s="39">
        <v>79.99199999999999</v>
      </c>
      <c r="T25" s="38">
        <f t="shared" si="1"/>
        <v>1188.6456000000001</v>
      </c>
      <c r="U25" s="9"/>
      <c r="V25" s="9"/>
      <c r="W25" s="9"/>
      <c r="X25" s="9"/>
      <c r="Y25" s="35" t="s">
        <v>61</v>
      </c>
      <c r="Z25" s="36">
        <v>681.34079999999994</v>
      </c>
      <c r="AA25" s="37">
        <v>415.32119999999998</v>
      </c>
      <c r="AB25" s="36">
        <v>248.31059999999999</v>
      </c>
      <c r="AC25" s="38">
        <f t="shared" si="2"/>
        <v>1344.9725999999998</v>
      </c>
      <c r="AD25" s="9"/>
      <c r="AE25" s="9"/>
      <c r="AF25" s="9"/>
      <c r="AG25" s="9"/>
      <c r="AH25" s="35" t="s">
        <v>61</v>
      </c>
      <c r="AI25" s="37">
        <v>96.325800000000001</v>
      </c>
      <c r="AJ25" s="36">
        <v>399.6918</v>
      </c>
      <c r="AK25" s="37">
        <v>147.75216</v>
      </c>
      <c r="AL25" s="36">
        <v>658.30971253333337</v>
      </c>
      <c r="AM25" s="38">
        <f t="shared" si="3"/>
        <v>1302.0794725333335</v>
      </c>
      <c r="AN25" s="9"/>
      <c r="AO25" s="40"/>
      <c r="AP25" s="9"/>
      <c r="AQ25" s="9"/>
      <c r="AR25" s="35" t="s">
        <v>61</v>
      </c>
      <c r="AS25" s="37">
        <v>363.3768</v>
      </c>
      <c r="AT25" s="36">
        <v>190.33739999999997</v>
      </c>
      <c r="AU25" s="37">
        <v>51.530279999999991</v>
      </c>
      <c r="AV25" s="36">
        <v>616.40819999999997</v>
      </c>
      <c r="AW25" s="37">
        <v>73.196879999999993</v>
      </c>
      <c r="AX25" s="36">
        <v>141.3192</v>
      </c>
      <c r="AY25" s="38">
        <f t="shared" si="4"/>
        <v>1436.1687599999998</v>
      </c>
      <c r="AZ25" s="9"/>
      <c r="BA25" s="9"/>
      <c r="BB25" s="9"/>
      <c r="BC25" s="9"/>
      <c r="BD25" s="35" t="s">
        <v>61</v>
      </c>
      <c r="BE25" s="37">
        <v>95.990399999999994</v>
      </c>
      <c r="BF25" s="36">
        <v>173.316</v>
      </c>
      <c r="BG25" s="37">
        <v>191.98079999999999</v>
      </c>
      <c r="BH25" s="36">
        <v>79.99199999999999</v>
      </c>
      <c r="BI25" s="38">
        <f t="shared" si="5"/>
        <v>541.27919999999995</v>
      </c>
      <c r="BJ25" s="9"/>
      <c r="BK25" s="9"/>
      <c r="BL25" s="9"/>
      <c r="BM25" s="9"/>
      <c r="BN25" s="35" t="s">
        <v>61</v>
      </c>
      <c r="BO25" s="36">
        <v>1952.8239500000002</v>
      </c>
      <c r="BP25" s="38">
        <f t="shared" si="6"/>
        <v>1952.8239500000002</v>
      </c>
      <c r="BQ25" s="9"/>
      <c r="BR25" s="9"/>
      <c r="BS25" s="9"/>
      <c r="BT25" s="9"/>
      <c r="BU25" s="41" t="s">
        <v>61</v>
      </c>
      <c r="BV25" s="42">
        <f t="shared" si="7"/>
        <v>10109.794582533334</v>
      </c>
    </row>
    <row r="26" spans="1:74" ht="18" customHeight="1" x14ac:dyDescent="0.3">
      <c r="A26" s="35" t="s">
        <v>62</v>
      </c>
      <c r="B26" s="36">
        <v>0</v>
      </c>
      <c r="C26" s="37">
        <v>0</v>
      </c>
      <c r="D26" s="36">
        <v>0</v>
      </c>
      <c r="E26" s="37">
        <v>0</v>
      </c>
      <c r="F26" s="36">
        <v>0</v>
      </c>
      <c r="G26" s="38">
        <f t="shared" si="0"/>
        <v>0</v>
      </c>
      <c r="H26" s="9"/>
      <c r="I26" s="9"/>
      <c r="J26" s="9"/>
      <c r="K26" s="9"/>
      <c r="L26" s="35" t="s">
        <v>62</v>
      </c>
      <c r="M26" s="39">
        <v>0</v>
      </c>
      <c r="N26" s="37">
        <v>0</v>
      </c>
      <c r="O26" s="39">
        <v>0</v>
      </c>
      <c r="P26" s="37">
        <v>0</v>
      </c>
      <c r="Q26" s="39">
        <v>0</v>
      </c>
      <c r="R26" s="37">
        <v>0</v>
      </c>
      <c r="S26" s="39">
        <v>0</v>
      </c>
      <c r="T26" s="38">
        <f t="shared" si="1"/>
        <v>0</v>
      </c>
      <c r="U26" s="9"/>
      <c r="V26" s="9"/>
      <c r="W26" s="9"/>
      <c r="X26" s="9"/>
      <c r="Y26" s="35" t="s">
        <v>62</v>
      </c>
      <c r="Z26" s="36">
        <v>0</v>
      </c>
      <c r="AA26" s="37">
        <v>0</v>
      </c>
      <c r="AB26" s="36">
        <v>0</v>
      </c>
      <c r="AC26" s="38">
        <f t="shared" si="2"/>
        <v>0</v>
      </c>
      <c r="AD26" s="9"/>
      <c r="AE26" s="9"/>
      <c r="AF26" s="9"/>
      <c r="AG26" s="9"/>
      <c r="AH26" s="35" t="s">
        <v>62</v>
      </c>
      <c r="AI26" s="37">
        <v>0</v>
      </c>
      <c r="AJ26" s="36">
        <v>0</v>
      </c>
      <c r="AK26" s="37">
        <v>0</v>
      </c>
      <c r="AL26" s="36">
        <v>0</v>
      </c>
      <c r="AM26" s="38">
        <f t="shared" si="3"/>
        <v>0</v>
      </c>
      <c r="AN26" s="9"/>
      <c r="AO26" s="40"/>
      <c r="AP26" s="9"/>
      <c r="AQ26" s="9"/>
      <c r="AR26" s="35" t="s">
        <v>62</v>
      </c>
      <c r="AS26" s="37">
        <v>0</v>
      </c>
      <c r="AT26" s="36">
        <v>0</v>
      </c>
      <c r="AU26" s="37">
        <v>0</v>
      </c>
      <c r="AV26" s="36">
        <v>0</v>
      </c>
      <c r="AW26" s="37">
        <v>0</v>
      </c>
      <c r="AX26" s="36">
        <v>0</v>
      </c>
      <c r="AY26" s="38">
        <f t="shared" si="4"/>
        <v>0</v>
      </c>
      <c r="AZ26" s="9"/>
      <c r="BA26" s="9"/>
      <c r="BB26" s="9"/>
      <c r="BC26" s="9"/>
      <c r="BD26" s="35" t="s">
        <v>62</v>
      </c>
      <c r="BE26" s="37">
        <v>0</v>
      </c>
      <c r="BF26" s="36">
        <v>0</v>
      </c>
      <c r="BG26" s="37">
        <v>0</v>
      </c>
      <c r="BH26" s="36">
        <v>0</v>
      </c>
      <c r="BI26" s="38">
        <f t="shared" si="5"/>
        <v>0</v>
      </c>
      <c r="BJ26" s="9"/>
      <c r="BK26" s="9"/>
      <c r="BL26" s="9"/>
      <c r="BM26" s="9"/>
      <c r="BN26" s="35" t="s">
        <v>62</v>
      </c>
      <c r="BO26" s="36">
        <v>17.317494</v>
      </c>
      <c r="BP26" s="38">
        <f t="shared" si="6"/>
        <v>17.317494</v>
      </c>
      <c r="BQ26" s="9"/>
      <c r="BR26" s="9"/>
      <c r="BS26" s="9"/>
      <c r="BT26" s="9"/>
      <c r="BU26" s="41" t="s">
        <v>62</v>
      </c>
      <c r="BV26" s="42">
        <f t="shared" si="7"/>
        <v>17.317494</v>
      </c>
    </row>
    <row r="27" spans="1:74" ht="18" customHeight="1" x14ac:dyDescent="0.3">
      <c r="A27" s="35" t="s">
        <v>63</v>
      </c>
      <c r="B27" s="36">
        <v>0</v>
      </c>
      <c r="C27" s="37">
        <v>0</v>
      </c>
      <c r="D27" s="36">
        <v>0</v>
      </c>
      <c r="E27" s="37">
        <v>0</v>
      </c>
      <c r="F27" s="36">
        <v>0</v>
      </c>
      <c r="G27" s="38">
        <f t="shared" si="0"/>
        <v>0</v>
      </c>
      <c r="H27" s="9"/>
      <c r="I27" s="9"/>
      <c r="J27" s="9"/>
      <c r="K27" s="9"/>
      <c r="L27" s="35" t="s">
        <v>63</v>
      </c>
      <c r="M27" s="39">
        <v>0</v>
      </c>
      <c r="N27" s="37">
        <v>0</v>
      </c>
      <c r="O27" s="39">
        <v>0</v>
      </c>
      <c r="P27" s="37">
        <v>0</v>
      </c>
      <c r="Q27" s="39">
        <v>0</v>
      </c>
      <c r="R27" s="37">
        <v>0</v>
      </c>
      <c r="S27" s="39">
        <v>0</v>
      </c>
      <c r="T27" s="38">
        <f t="shared" si="1"/>
        <v>0</v>
      </c>
      <c r="U27" s="9"/>
      <c r="V27" s="9"/>
      <c r="W27" s="9"/>
      <c r="X27" s="9"/>
      <c r="Y27" s="35" t="s">
        <v>63</v>
      </c>
      <c r="Z27" s="36">
        <v>0</v>
      </c>
      <c r="AA27" s="37">
        <v>0</v>
      </c>
      <c r="AB27" s="36">
        <v>0</v>
      </c>
      <c r="AC27" s="38">
        <f t="shared" si="2"/>
        <v>0</v>
      </c>
      <c r="AD27" s="9"/>
      <c r="AE27" s="9"/>
      <c r="AF27" s="9"/>
      <c r="AG27" s="9"/>
      <c r="AH27" s="35" t="s">
        <v>63</v>
      </c>
      <c r="AI27" s="37">
        <v>0</v>
      </c>
      <c r="AJ27" s="36">
        <v>0</v>
      </c>
      <c r="AK27" s="37">
        <v>0</v>
      </c>
      <c r="AL27" s="36">
        <v>0</v>
      </c>
      <c r="AM27" s="38">
        <f t="shared" si="3"/>
        <v>0</v>
      </c>
      <c r="AN27" s="9"/>
      <c r="AO27" s="40"/>
      <c r="AP27" s="9"/>
      <c r="AQ27" s="9"/>
      <c r="AR27" s="35" t="s">
        <v>63</v>
      </c>
      <c r="AS27" s="37">
        <v>0</v>
      </c>
      <c r="AT27" s="36">
        <v>0</v>
      </c>
      <c r="AU27" s="37">
        <v>0</v>
      </c>
      <c r="AV27" s="36">
        <v>0</v>
      </c>
      <c r="AW27" s="37">
        <v>0</v>
      </c>
      <c r="AX27" s="36">
        <v>0</v>
      </c>
      <c r="AY27" s="38">
        <f t="shared" si="4"/>
        <v>0</v>
      </c>
      <c r="AZ27" s="9"/>
      <c r="BA27" s="9"/>
      <c r="BB27" s="9"/>
      <c r="BC27" s="9"/>
      <c r="BD27" s="35" t="s">
        <v>63</v>
      </c>
      <c r="BE27" s="37">
        <v>0</v>
      </c>
      <c r="BF27" s="36">
        <v>0</v>
      </c>
      <c r="BG27" s="37">
        <v>0</v>
      </c>
      <c r="BH27" s="36">
        <v>0</v>
      </c>
      <c r="BI27" s="38">
        <f t="shared" si="5"/>
        <v>0</v>
      </c>
      <c r="BJ27" s="9"/>
      <c r="BK27" s="9"/>
      <c r="BL27" s="9"/>
      <c r="BM27" s="9"/>
      <c r="BN27" s="35" t="s">
        <v>63</v>
      </c>
      <c r="BO27" s="36">
        <v>0</v>
      </c>
      <c r="BP27" s="38">
        <f t="shared" si="6"/>
        <v>0</v>
      </c>
      <c r="BQ27" s="9"/>
      <c r="BR27" s="9"/>
      <c r="BS27" s="9"/>
      <c r="BT27" s="9"/>
      <c r="BU27" s="41" t="s">
        <v>63</v>
      </c>
      <c r="BV27" s="42">
        <f t="shared" si="7"/>
        <v>0</v>
      </c>
    </row>
    <row r="28" spans="1:74" ht="18" customHeight="1" x14ac:dyDescent="0.3">
      <c r="A28" s="35" t="s">
        <v>64</v>
      </c>
      <c r="B28" s="36">
        <v>0</v>
      </c>
      <c r="C28" s="37">
        <v>0</v>
      </c>
      <c r="D28" s="36">
        <v>0</v>
      </c>
      <c r="E28" s="37">
        <v>0</v>
      </c>
      <c r="F28" s="36">
        <v>0</v>
      </c>
      <c r="G28" s="38">
        <f t="shared" si="0"/>
        <v>0</v>
      </c>
      <c r="H28" s="9"/>
      <c r="I28" s="9"/>
      <c r="J28" s="9"/>
      <c r="K28" s="9"/>
      <c r="L28" s="35" t="s">
        <v>64</v>
      </c>
      <c r="M28" s="39">
        <v>0</v>
      </c>
      <c r="N28" s="37">
        <v>0</v>
      </c>
      <c r="O28" s="39">
        <v>0</v>
      </c>
      <c r="P28" s="37">
        <v>0</v>
      </c>
      <c r="Q28" s="39">
        <v>0</v>
      </c>
      <c r="R28" s="37">
        <v>0</v>
      </c>
      <c r="S28" s="39">
        <v>0</v>
      </c>
      <c r="T28" s="38">
        <f t="shared" si="1"/>
        <v>0</v>
      </c>
      <c r="U28" s="9"/>
      <c r="V28" s="9"/>
      <c r="W28" s="9"/>
      <c r="X28" s="9"/>
      <c r="Y28" s="35" t="s">
        <v>64</v>
      </c>
      <c r="Z28" s="36">
        <v>0</v>
      </c>
      <c r="AA28" s="37">
        <v>0</v>
      </c>
      <c r="AB28" s="36">
        <v>0</v>
      </c>
      <c r="AC28" s="38">
        <f t="shared" si="2"/>
        <v>0</v>
      </c>
      <c r="AD28" s="9"/>
      <c r="AE28" s="9"/>
      <c r="AF28" s="9"/>
      <c r="AG28" s="9"/>
      <c r="AH28" s="35" t="s">
        <v>64</v>
      </c>
      <c r="AI28" s="37">
        <v>0</v>
      </c>
      <c r="AJ28" s="36">
        <v>0</v>
      </c>
      <c r="AK28" s="37">
        <v>0</v>
      </c>
      <c r="AL28" s="36">
        <v>0</v>
      </c>
      <c r="AM28" s="38">
        <f t="shared" si="3"/>
        <v>0</v>
      </c>
      <c r="AN28" s="9"/>
      <c r="AO28" s="40"/>
      <c r="AP28" s="9"/>
      <c r="AQ28" s="9"/>
      <c r="AR28" s="35" t="s">
        <v>64</v>
      </c>
      <c r="AS28" s="37">
        <v>0</v>
      </c>
      <c r="AT28" s="36">
        <v>0</v>
      </c>
      <c r="AU28" s="37">
        <v>0</v>
      </c>
      <c r="AV28" s="36">
        <v>0</v>
      </c>
      <c r="AW28" s="37">
        <v>0</v>
      </c>
      <c r="AX28" s="36">
        <v>0</v>
      </c>
      <c r="AY28" s="38">
        <f t="shared" si="4"/>
        <v>0</v>
      </c>
      <c r="AZ28" s="9"/>
      <c r="BA28" s="9"/>
      <c r="BB28" s="9"/>
      <c r="BC28" s="9"/>
      <c r="BD28" s="35" t="s">
        <v>64</v>
      </c>
      <c r="BE28" s="37">
        <v>0</v>
      </c>
      <c r="BF28" s="36">
        <v>0</v>
      </c>
      <c r="BG28" s="37">
        <v>0</v>
      </c>
      <c r="BH28" s="36">
        <v>0</v>
      </c>
      <c r="BI28" s="38">
        <f t="shared" si="5"/>
        <v>0</v>
      </c>
      <c r="BJ28" s="9"/>
      <c r="BK28" s="9"/>
      <c r="BL28" s="9"/>
      <c r="BM28" s="9"/>
      <c r="BN28" s="35" t="s">
        <v>64</v>
      </c>
      <c r="BO28" s="36">
        <v>0</v>
      </c>
      <c r="BP28" s="38">
        <f t="shared" si="6"/>
        <v>0</v>
      </c>
      <c r="BQ28" s="9"/>
      <c r="BR28" s="9"/>
      <c r="BS28" s="9"/>
      <c r="BT28" s="9"/>
      <c r="BU28" s="41" t="s">
        <v>64</v>
      </c>
      <c r="BV28" s="42">
        <f t="shared" si="7"/>
        <v>0</v>
      </c>
    </row>
    <row r="29" spans="1:74" ht="18" customHeight="1" x14ac:dyDescent="0.3">
      <c r="A29" s="35" t="s">
        <v>65</v>
      </c>
      <c r="B29" s="36">
        <v>0</v>
      </c>
      <c r="C29" s="37">
        <v>0</v>
      </c>
      <c r="D29" s="36">
        <v>0</v>
      </c>
      <c r="E29" s="37">
        <v>0</v>
      </c>
      <c r="F29" s="36">
        <v>0</v>
      </c>
      <c r="G29" s="38">
        <f t="shared" si="0"/>
        <v>0</v>
      </c>
      <c r="H29" s="9"/>
      <c r="I29" s="9"/>
      <c r="J29" s="9"/>
      <c r="K29" s="9"/>
      <c r="L29" s="35" t="s">
        <v>65</v>
      </c>
      <c r="M29" s="39">
        <v>0</v>
      </c>
      <c r="N29" s="37">
        <v>0</v>
      </c>
      <c r="O29" s="39">
        <v>0</v>
      </c>
      <c r="P29" s="37">
        <v>0</v>
      </c>
      <c r="Q29" s="39">
        <v>0</v>
      </c>
      <c r="R29" s="37">
        <v>0</v>
      </c>
      <c r="S29" s="39">
        <v>0</v>
      </c>
      <c r="T29" s="38">
        <f t="shared" si="1"/>
        <v>0</v>
      </c>
      <c r="U29" s="9"/>
      <c r="V29" s="9"/>
      <c r="W29" s="9"/>
      <c r="X29" s="9"/>
      <c r="Y29" s="35" t="s">
        <v>65</v>
      </c>
      <c r="Z29" s="36">
        <v>0</v>
      </c>
      <c r="AA29" s="37">
        <v>0</v>
      </c>
      <c r="AB29" s="36">
        <v>0</v>
      </c>
      <c r="AC29" s="38">
        <f t="shared" si="2"/>
        <v>0</v>
      </c>
      <c r="AD29" s="9"/>
      <c r="AE29" s="9"/>
      <c r="AF29" s="9"/>
      <c r="AG29" s="9"/>
      <c r="AH29" s="35" t="s">
        <v>65</v>
      </c>
      <c r="AI29" s="37">
        <v>0</v>
      </c>
      <c r="AJ29" s="36">
        <v>0</v>
      </c>
      <c r="AK29" s="37">
        <v>0</v>
      </c>
      <c r="AL29" s="36">
        <v>0</v>
      </c>
      <c r="AM29" s="38">
        <f t="shared" si="3"/>
        <v>0</v>
      </c>
      <c r="AN29" s="9"/>
      <c r="AO29" s="40"/>
      <c r="AP29" s="9"/>
      <c r="AQ29" s="9"/>
      <c r="AR29" s="35" t="s">
        <v>65</v>
      </c>
      <c r="AS29" s="37">
        <v>0</v>
      </c>
      <c r="AT29" s="36">
        <v>0</v>
      </c>
      <c r="AU29" s="37">
        <v>0</v>
      </c>
      <c r="AV29" s="36">
        <v>0</v>
      </c>
      <c r="AW29" s="37">
        <v>0</v>
      </c>
      <c r="AX29" s="36">
        <v>0</v>
      </c>
      <c r="AY29" s="38">
        <f t="shared" si="4"/>
        <v>0</v>
      </c>
      <c r="AZ29" s="9"/>
      <c r="BA29" s="9"/>
      <c r="BB29" s="9"/>
      <c r="BC29" s="9"/>
      <c r="BD29" s="35" t="s">
        <v>65</v>
      </c>
      <c r="BE29" s="37">
        <v>0</v>
      </c>
      <c r="BF29" s="36">
        <v>0</v>
      </c>
      <c r="BG29" s="37">
        <v>0</v>
      </c>
      <c r="BH29" s="36">
        <v>0</v>
      </c>
      <c r="BI29" s="38">
        <f t="shared" si="5"/>
        <v>0</v>
      </c>
      <c r="BJ29" s="9"/>
      <c r="BK29" s="9"/>
      <c r="BL29" s="9"/>
      <c r="BM29" s="9"/>
      <c r="BN29" s="35" t="s">
        <v>65</v>
      </c>
      <c r="BO29" s="36">
        <v>0</v>
      </c>
      <c r="BP29" s="38">
        <f t="shared" si="6"/>
        <v>0</v>
      </c>
      <c r="BQ29" s="9"/>
      <c r="BR29" s="9"/>
      <c r="BS29" s="9"/>
      <c r="BT29" s="9"/>
      <c r="BU29" s="41" t="s">
        <v>65</v>
      </c>
      <c r="BV29" s="42">
        <f t="shared" si="7"/>
        <v>0</v>
      </c>
    </row>
    <row r="30" spans="1:74" ht="18" customHeight="1" x14ac:dyDescent="0.3">
      <c r="A30" s="35" t="s">
        <v>66</v>
      </c>
      <c r="B30" s="43">
        <v>149956.40759999998</v>
      </c>
      <c r="C30" s="44">
        <v>42423.020400000001</v>
      </c>
      <c r="D30" s="43">
        <v>13195.852800000001</v>
      </c>
      <c r="E30" s="44">
        <v>20290.464</v>
      </c>
      <c r="F30" s="43">
        <v>85891.441199999987</v>
      </c>
      <c r="G30" s="45">
        <f t="shared" si="0"/>
        <v>311757.18599999999</v>
      </c>
      <c r="H30" s="9"/>
      <c r="I30" s="9"/>
      <c r="J30" s="9"/>
      <c r="K30" s="9"/>
      <c r="L30" s="35" t="s">
        <v>66</v>
      </c>
      <c r="M30" s="46">
        <v>11605.344000000001</v>
      </c>
      <c r="N30" s="44">
        <v>12488.64</v>
      </c>
      <c r="O30" s="46">
        <v>17500.560000000001</v>
      </c>
      <c r="P30" s="44">
        <v>13065.456</v>
      </c>
      <c r="Q30" s="46">
        <v>27998.495999999999</v>
      </c>
      <c r="R30" s="44">
        <v>10069.68</v>
      </c>
      <c r="S30" s="46">
        <v>12334.560000000001</v>
      </c>
      <c r="T30" s="45">
        <f t="shared" si="1"/>
        <v>105062.736</v>
      </c>
      <c r="U30" s="9"/>
      <c r="V30" s="9"/>
      <c r="W30" s="9"/>
      <c r="X30" s="9"/>
      <c r="Y30" s="35" t="s">
        <v>66</v>
      </c>
      <c r="Z30" s="43">
        <v>53374.152000000002</v>
      </c>
      <c r="AA30" s="44">
        <v>26862.708000000002</v>
      </c>
      <c r="AB30" s="43">
        <v>17462.885999999999</v>
      </c>
      <c r="AC30" s="45">
        <f t="shared" si="2"/>
        <v>97699.745999999999</v>
      </c>
      <c r="AD30" s="9"/>
      <c r="AE30" s="9"/>
      <c r="AF30" s="9"/>
      <c r="AG30" s="9"/>
      <c r="AH30" s="35" t="s">
        <v>66</v>
      </c>
      <c r="AI30" s="44">
        <v>19197.222000000002</v>
      </c>
      <c r="AJ30" s="43">
        <v>46618.842000000004</v>
      </c>
      <c r="AK30" s="44">
        <v>35101.276799999992</v>
      </c>
      <c r="AL30" s="43">
        <v>71118.197199999995</v>
      </c>
      <c r="AM30" s="45">
        <f t="shared" si="3"/>
        <v>172035.538</v>
      </c>
      <c r="AN30" s="9"/>
      <c r="AO30" s="47"/>
      <c r="AP30" s="9"/>
      <c r="AQ30" s="9"/>
      <c r="AR30" s="35" t="s">
        <v>66</v>
      </c>
      <c r="AS30" s="44">
        <v>33605.267999999996</v>
      </c>
      <c r="AT30" s="43">
        <v>14376.689999999999</v>
      </c>
      <c r="AU30" s="44">
        <v>12873.812399999999</v>
      </c>
      <c r="AV30" s="43">
        <v>78075.581999999995</v>
      </c>
      <c r="AW30" s="44">
        <v>16283.234399999999</v>
      </c>
      <c r="AX30" s="43">
        <v>13065.456</v>
      </c>
      <c r="AY30" s="45">
        <f t="shared" si="4"/>
        <v>168280.04279999997</v>
      </c>
      <c r="AZ30" s="9"/>
      <c r="BA30" s="9"/>
      <c r="BB30" s="9"/>
      <c r="BC30" s="9"/>
      <c r="BD30" s="35" t="s">
        <v>66</v>
      </c>
      <c r="BE30" s="44">
        <v>12787.871999999999</v>
      </c>
      <c r="BF30" s="43">
        <v>10951.68</v>
      </c>
      <c r="BG30" s="44">
        <v>22555.344000000001</v>
      </c>
      <c r="BH30" s="43">
        <v>12334.560000000001</v>
      </c>
      <c r="BI30" s="45">
        <f t="shared" si="5"/>
        <v>58629.456000000006</v>
      </c>
      <c r="BJ30" s="9"/>
      <c r="BK30" s="9"/>
      <c r="BL30" s="9"/>
      <c r="BM30" s="9"/>
      <c r="BN30" s="35" t="s">
        <v>66</v>
      </c>
      <c r="BO30" s="43">
        <v>125488.27952142857</v>
      </c>
      <c r="BP30" s="45">
        <f t="shared" si="6"/>
        <v>125488.27952142857</v>
      </c>
      <c r="BQ30" s="9"/>
      <c r="BR30" s="9"/>
      <c r="BS30" s="9"/>
      <c r="BT30" s="9"/>
      <c r="BU30" s="41" t="s">
        <v>66</v>
      </c>
      <c r="BV30" s="42">
        <f t="shared" si="7"/>
        <v>1038952.9843214287</v>
      </c>
    </row>
    <row r="31" spans="1:74" ht="18" customHeight="1" x14ac:dyDescent="0.3">
      <c r="A31" s="35" t="s">
        <v>67</v>
      </c>
      <c r="B31" s="36">
        <v>4775.4490900000001</v>
      </c>
      <c r="C31" s="37">
        <v>1523.9368600000003</v>
      </c>
      <c r="D31" s="36">
        <v>479.77102000000002</v>
      </c>
      <c r="E31" s="37">
        <v>839.94260000000008</v>
      </c>
      <c r="F31" s="36">
        <v>2597.23758</v>
      </c>
      <c r="G31" s="38">
        <f t="shared" si="0"/>
        <v>10216.337149999999</v>
      </c>
      <c r="H31" s="9"/>
      <c r="I31" s="9"/>
      <c r="J31" s="9"/>
      <c r="K31" s="9"/>
      <c r="L31" s="35" t="s">
        <v>67</v>
      </c>
      <c r="M31" s="39">
        <v>480.96710000000002</v>
      </c>
      <c r="N31" s="37">
        <v>473.60050000000001</v>
      </c>
      <c r="O31" s="39">
        <v>754.66399999999999</v>
      </c>
      <c r="P31" s="37">
        <v>541.96289999999999</v>
      </c>
      <c r="Q31" s="39">
        <v>1336.0724</v>
      </c>
      <c r="R31" s="37">
        <v>412.97200000000004</v>
      </c>
      <c r="S31" s="39">
        <v>399.97900000000004</v>
      </c>
      <c r="T31" s="38">
        <f t="shared" si="1"/>
        <v>4400.2179000000006</v>
      </c>
      <c r="U31" s="9"/>
      <c r="V31" s="9"/>
      <c r="W31" s="9"/>
      <c r="X31" s="9"/>
      <c r="Y31" s="35" t="s">
        <v>67</v>
      </c>
      <c r="Z31" s="36">
        <v>2322.4323000000004</v>
      </c>
      <c r="AA31" s="37">
        <v>1332.6842000000001</v>
      </c>
      <c r="AB31" s="36">
        <v>845.56290000000001</v>
      </c>
      <c r="AC31" s="38">
        <f t="shared" si="2"/>
        <v>4500.6794000000009</v>
      </c>
      <c r="AD31" s="9"/>
      <c r="AE31" s="9"/>
      <c r="AF31" s="9"/>
      <c r="AG31" s="9"/>
      <c r="AH31" s="35" t="s">
        <v>67</v>
      </c>
      <c r="AI31" s="37">
        <v>560.6028</v>
      </c>
      <c r="AJ31" s="36">
        <v>1621.3658</v>
      </c>
      <c r="AK31" s="37">
        <v>922.81061999999997</v>
      </c>
      <c r="AL31" s="36">
        <v>3195.5214000000001</v>
      </c>
      <c r="AM31" s="38">
        <f t="shared" si="3"/>
        <v>6300.30062</v>
      </c>
      <c r="AN31" s="9"/>
      <c r="AO31" s="40"/>
      <c r="AP31" s="9"/>
      <c r="AQ31" s="9"/>
      <c r="AR31" s="35" t="s">
        <v>67</v>
      </c>
      <c r="AS31" s="37">
        <v>1278.6719500000002</v>
      </c>
      <c r="AT31" s="36">
        <v>635.85900000000004</v>
      </c>
      <c r="AU31" s="37">
        <v>347.63456000000002</v>
      </c>
      <c r="AV31" s="36">
        <v>2565.0439000000001</v>
      </c>
      <c r="AW31" s="37">
        <v>454.23696000000007</v>
      </c>
      <c r="AX31" s="36">
        <v>541.96289999999999</v>
      </c>
      <c r="AY31" s="38">
        <f t="shared" si="4"/>
        <v>5823.4092700000001</v>
      </c>
      <c r="AZ31" s="9"/>
      <c r="BA31" s="9"/>
      <c r="BB31" s="9"/>
      <c r="BC31" s="9"/>
      <c r="BD31" s="35" t="s">
        <v>67</v>
      </c>
      <c r="BE31" s="37">
        <v>441.97480000000002</v>
      </c>
      <c r="BF31" s="36">
        <v>568.95450000000005</v>
      </c>
      <c r="BG31" s="37">
        <v>826.94960000000003</v>
      </c>
      <c r="BH31" s="36">
        <v>399.97900000000004</v>
      </c>
      <c r="BI31" s="38">
        <f t="shared" si="5"/>
        <v>2237.8579</v>
      </c>
      <c r="BJ31" s="9"/>
      <c r="BK31" s="9"/>
      <c r="BL31" s="9"/>
      <c r="BM31" s="9"/>
      <c r="BN31" s="35" t="s">
        <v>67</v>
      </c>
      <c r="BO31" s="36">
        <v>6642.8871200000003</v>
      </c>
      <c r="BP31" s="38">
        <f t="shared" si="6"/>
        <v>6642.8871200000003</v>
      </c>
      <c r="BQ31" s="9"/>
      <c r="BR31" s="9"/>
      <c r="BS31" s="9"/>
      <c r="BT31" s="9"/>
      <c r="BU31" s="41" t="s">
        <v>67</v>
      </c>
      <c r="BV31" s="42">
        <f t="shared" si="7"/>
        <v>40121.689360000004</v>
      </c>
    </row>
    <row r="32" spans="1:74" ht="18" customHeight="1" x14ac:dyDescent="0.3">
      <c r="A32" s="35" t="s">
        <v>68</v>
      </c>
      <c r="B32" s="36">
        <v>262.35193599999997</v>
      </c>
      <c r="C32" s="37">
        <v>81.078144000000009</v>
      </c>
      <c r="D32" s="36">
        <v>25.780608000000001</v>
      </c>
      <c r="E32" s="37">
        <v>51.063040000000001</v>
      </c>
      <c r="F32" s="36">
        <v>112.463232</v>
      </c>
      <c r="G32" s="38">
        <f t="shared" si="0"/>
        <v>532.73695999999995</v>
      </c>
      <c r="H32" s="9"/>
      <c r="I32" s="9"/>
      <c r="J32" s="9"/>
      <c r="K32" s="9"/>
      <c r="L32" s="35" t="s">
        <v>68</v>
      </c>
      <c r="M32" s="39">
        <v>29.26784</v>
      </c>
      <c r="N32" s="37">
        <v>28.022399999999998</v>
      </c>
      <c r="O32" s="39">
        <v>49.817599999999999</v>
      </c>
      <c r="P32" s="37">
        <v>33.004159999999999</v>
      </c>
      <c r="Q32" s="39">
        <v>92.162559999999999</v>
      </c>
      <c r="R32" s="37">
        <v>24.908799999999999</v>
      </c>
      <c r="S32" s="39">
        <v>18.6816</v>
      </c>
      <c r="T32" s="38">
        <f t="shared" si="1"/>
        <v>275.86496</v>
      </c>
      <c r="U32" s="9"/>
      <c r="V32" s="9"/>
      <c r="W32" s="9"/>
      <c r="X32" s="9"/>
      <c r="Y32" s="35" t="s">
        <v>68</v>
      </c>
      <c r="Z32" s="36">
        <v>156.30271999999999</v>
      </c>
      <c r="AA32" s="37">
        <v>95.898880000000005</v>
      </c>
      <c r="AB32" s="36">
        <v>57.912960000000005</v>
      </c>
      <c r="AC32" s="38">
        <f t="shared" si="2"/>
        <v>310.11455999999998</v>
      </c>
      <c r="AD32" s="9"/>
      <c r="AE32" s="9"/>
      <c r="AF32" s="9"/>
      <c r="AG32" s="9"/>
      <c r="AH32" s="35" t="s">
        <v>68</v>
      </c>
      <c r="AI32" s="37">
        <v>22.417920000000002</v>
      </c>
      <c r="AJ32" s="36">
        <v>90.917120000000011</v>
      </c>
      <c r="AK32" s="37">
        <v>33.253247999999999</v>
      </c>
      <c r="AL32" s="36">
        <v>137.247488</v>
      </c>
      <c r="AM32" s="38">
        <f t="shared" si="3"/>
        <v>283.83577600000001</v>
      </c>
      <c r="AN32" s="9"/>
      <c r="AO32" s="40"/>
      <c r="AP32" s="9"/>
      <c r="AQ32" s="9"/>
      <c r="AR32" s="35" t="s">
        <v>68</v>
      </c>
      <c r="AS32" s="37">
        <v>81.887680000000017</v>
      </c>
      <c r="AT32" s="36">
        <v>43.590399999999995</v>
      </c>
      <c r="AU32" s="37">
        <v>11.956224000000001</v>
      </c>
      <c r="AV32" s="36">
        <v>138.86655999999999</v>
      </c>
      <c r="AW32" s="37">
        <v>16.937984</v>
      </c>
      <c r="AX32" s="36">
        <v>33.004159999999999</v>
      </c>
      <c r="AY32" s="38">
        <f t="shared" si="4"/>
        <v>326.24300799999997</v>
      </c>
      <c r="AZ32" s="9"/>
      <c r="BA32" s="9"/>
      <c r="BB32" s="9"/>
      <c r="BC32" s="9"/>
      <c r="BD32" s="35" t="s">
        <v>68</v>
      </c>
      <c r="BE32" s="37">
        <v>22.417919999999999</v>
      </c>
      <c r="BF32" s="36">
        <v>40.476799999999997</v>
      </c>
      <c r="BG32" s="37">
        <v>44.835840000000005</v>
      </c>
      <c r="BH32" s="36">
        <v>18.6816</v>
      </c>
      <c r="BI32" s="38">
        <f t="shared" si="5"/>
        <v>126.41216</v>
      </c>
      <c r="BJ32" s="9"/>
      <c r="BK32" s="9"/>
      <c r="BL32" s="9"/>
      <c r="BM32" s="9"/>
      <c r="BN32" s="35" t="s">
        <v>68</v>
      </c>
      <c r="BO32" s="36">
        <v>360.08595200000002</v>
      </c>
      <c r="BP32" s="38">
        <f t="shared" si="6"/>
        <v>360.08595200000002</v>
      </c>
      <c r="BQ32" s="9"/>
      <c r="BR32" s="9"/>
      <c r="BS32" s="9"/>
      <c r="BT32" s="9"/>
      <c r="BU32" s="41" t="s">
        <v>68</v>
      </c>
      <c r="BV32" s="42">
        <f t="shared" si="7"/>
        <v>2215.2933759999996</v>
      </c>
    </row>
    <row r="33" spans="1:74" ht="18" customHeight="1" x14ac:dyDescent="0.3">
      <c r="A33" s="35" t="s">
        <v>69</v>
      </c>
      <c r="B33" s="36">
        <v>4451.76</v>
      </c>
      <c r="C33" s="37">
        <v>2638.08</v>
      </c>
      <c r="D33" s="36">
        <v>824.4</v>
      </c>
      <c r="E33" s="37">
        <v>1154.1600000000001</v>
      </c>
      <c r="F33" s="36">
        <v>5523.4800000000005</v>
      </c>
      <c r="G33" s="38">
        <f t="shared" si="0"/>
        <v>14591.880000000001</v>
      </c>
      <c r="H33" s="9"/>
      <c r="I33" s="9"/>
      <c r="J33" s="9"/>
      <c r="K33" s="9"/>
      <c r="L33" s="35" t="s">
        <v>69</v>
      </c>
      <c r="M33" s="39">
        <v>659.52</v>
      </c>
      <c r="N33" s="37">
        <v>577.08000000000004</v>
      </c>
      <c r="O33" s="39">
        <v>659.52</v>
      </c>
      <c r="P33" s="37">
        <v>741.96</v>
      </c>
      <c r="Q33" s="39">
        <v>1154.1600000000001</v>
      </c>
      <c r="R33" s="37">
        <v>577.08000000000004</v>
      </c>
      <c r="S33" s="39">
        <v>824.4</v>
      </c>
      <c r="T33" s="38">
        <f t="shared" si="1"/>
        <v>5193.7199999999993</v>
      </c>
      <c r="U33" s="9"/>
      <c r="V33" s="9"/>
      <c r="W33" s="9"/>
      <c r="X33" s="9"/>
      <c r="Y33" s="35" t="s">
        <v>69</v>
      </c>
      <c r="Z33" s="36">
        <v>1731.24</v>
      </c>
      <c r="AA33" s="37">
        <v>824.4</v>
      </c>
      <c r="AB33" s="36">
        <v>824.4</v>
      </c>
      <c r="AC33" s="38">
        <f t="shared" si="2"/>
        <v>3380.04</v>
      </c>
      <c r="AD33" s="9"/>
      <c r="AE33" s="9"/>
      <c r="AF33" s="9"/>
      <c r="AG33" s="9"/>
      <c r="AH33" s="35" t="s">
        <v>69</v>
      </c>
      <c r="AI33" s="37">
        <v>1319.04</v>
      </c>
      <c r="AJ33" s="36">
        <v>1978.56</v>
      </c>
      <c r="AK33" s="37">
        <v>2061</v>
      </c>
      <c r="AL33" s="36">
        <v>2449.5223680000004</v>
      </c>
      <c r="AM33" s="38">
        <f t="shared" si="3"/>
        <v>7808.1223680000003</v>
      </c>
      <c r="AN33" s="9"/>
      <c r="AO33" s="40"/>
      <c r="AP33" s="9"/>
      <c r="AQ33" s="9"/>
      <c r="AR33" s="35" t="s">
        <v>69</v>
      </c>
      <c r="AS33" s="37">
        <v>791.42399999999998</v>
      </c>
      <c r="AT33" s="36">
        <v>412.2</v>
      </c>
      <c r="AU33" s="37">
        <v>905.19119999999998</v>
      </c>
      <c r="AV33" s="36">
        <v>3051.9288000000001</v>
      </c>
      <c r="AW33" s="37">
        <v>1104.6960000000001</v>
      </c>
      <c r="AX33" s="36">
        <v>741.96</v>
      </c>
      <c r="AY33" s="38">
        <f t="shared" si="4"/>
        <v>7007.4000000000005</v>
      </c>
      <c r="AZ33" s="9"/>
      <c r="BA33" s="9"/>
      <c r="BB33" s="9"/>
      <c r="BC33" s="9"/>
      <c r="BD33" s="35" t="s">
        <v>69</v>
      </c>
      <c r="BE33" s="37">
        <v>824.4</v>
      </c>
      <c r="BF33" s="36">
        <v>494.64</v>
      </c>
      <c r="BG33" s="37">
        <v>1401.48</v>
      </c>
      <c r="BH33" s="36">
        <v>824.4</v>
      </c>
      <c r="BI33" s="38">
        <f t="shared" si="5"/>
        <v>3544.92</v>
      </c>
      <c r="BJ33" s="9"/>
      <c r="BK33" s="9"/>
      <c r="BL33" s="9"/>
      <c r="BM33" s="9"/>
      <c r="BN33" s="35" t="s">
        <v>69</v>
      </c>
      <c r="BO33" s="36">
        <v>2839.2336</v>
      </c>
      <c r="BP33" s="38">
        <f t="shared" si="6"/>
        <v>2839.2336</v>
      </c>
      <c r="BQ33" s="9"/>
      <c r="BR33" s="9"/>
      <c r="BS33" s="9"/>
      <c r="BT33" s="9"/>
      <c r="BU33" s="41" t="s">
        <v>69</v>
      </c>
      <c r="BV33" s="42">
        <f t="shared" si="7"/>
        <v>44365.315967999995</v>
      </c>
    </row>
    <row r="34" spans="1:74" ht="18" customHeight="1" x14ac:dyDescent="0.3">
      <c r="A34" s="35" t="s">
        <v>70</v>
      </c>
      <c r="B34" s="36">
        <v>13200.606490000002</v>
      </c>
      <c r="C34" s="37">
        <v>4127.6764599999997</v>
      </c>
      <c r="D34" s="36">
        <v>1307.68822</v>
      </c>
      <c r="E34" s="37">
        <v>2479.7786000000001</v>
      </c>
      <c r="F34" s="36">
        <v>6208.8763799999997</v>
      </c>
      <c r="G34" s="38">
        <f t="shared" si="0"/>
        <v>27324.626150000004</v>
      </c>
      <c r="H34" s="9"/>
      <c r="I34" s="9"/>
      <c r="J34" s="9"/>
      <c r="K34" s="9"/>
      <c r="L34" s="35" t="s">
        <v>70</v>
      </c>
      <c r="M34" s="39">
        <v>1420.8731</v>
      </c>
      <c r="N34" s="37">
        <v>1373.5105000000001</v>
      </c>
      <c r="O34" s="39">
        <v>2354.5039999999999</v>
      </c>
      <c r="P34" s="37">
        <v>1601.8569</v>
      </c>
      <c r="Q34" s="39">
        <v>4295.7763999999997</v>
      </c>
      <c r="R34" s="37">
        <v>1212.8920000000001</v>
      </c>
      <c r="S34" s="39">
        <v>999.9190000000001</v>
      </c>
      <c r="T34" s="38">
        <f t="shared" si="1"/>
        <v>13259.331899999999</v>
      </c>
      <c r="U34" s="9"/>
      <c r="V34" s="9"/>
      <c r="W34" s="9"/>
      <c r="X34" s="9"/>
      <c r="Y34" s="35" t="s">
        <v>70</v>
      </c>
      <c r="Z34" s="36">
        <v>7341.9303</v>
      </c>
      <c r="AA34" s="37">
        <v>4412.3762000000006</v>
      </c>
      <c r="AB34" s="36">
        <v>2705.3769000000002</v>
      </c>
      <c r="AC34" s="38">
        <f t="shared" si="2"/>
        <v>14459.683400000002</v>
      </c>
      <c r="AD34" s="9"/>
      <c r="AE34" s="9"/>
      <c r="AF34" s="9"/>
      <c r="AG34" s="9"/>
      <c r="AH34" s="35" t="s">
        <v>70</v>
      </c>
      <c r="AI34" s="37">
        <v>1280.5308</v>
      </c>
      <c r="AJ34" s="36">
        <v>4541.0738000000001</v>
      </c>
      <c r="AK34" s="37">
        <v>1990.7038200000002</v>
      </c>
      <c r="AL34" s="36">
        <v>7888.6111600000004</v>
      </c>
      <c r="AM34" s="38">
        <f t="shared" si="3"/>
        <v>15700.919580000002</v>
      </c>
      <c r="AN34" s="9"/>
      <c r="AO34" s="40"/>
      <c r="AP34" s="9"/>
      <c r="AQ34" s="9"/>
      <c r="AR34" s="35" t="s">
        <v>70</v>
      </c>
      <c r="AS34" s="37">
        <v>3908.4089500000005</v>
      </c>
      <c r="AT34" s="36">
        <v>2035.7190000000001</v>
      </c>
      <c r="AU34" s="37">
        <v>731.59616000000005</v>
      </c>
      <c r="AV34" s="36">
        <v>7024.5979000000007</v>
      </c>
      <c r="AW34" s="37">
        <v>998.18256000000008</v>
      </c>
      <c r="AX34" s="36">
        <v>1601.8569</v>
      </c>
      <c r="AY34" s="38">
        <f t="shared" si="4"/>
        <v>16300.36147</v>
      </c>
      <c r="AZ34" s="9"/>
      <c r="BA34" s="9"/>
      <c r="BB34" s="9"/>
      <c r="BC34" s="9"/>
      <c r="BD34" s="35" t="s">
        <v>70</v>
      </c>
      <c r="BE34" s="37">
        <v>1161.9028000000001</v>
      </c>
      <c r="BF34" s="36">
        <v>1868.8245000000002</v>
      </c>
      <c r="BG34" s="37">
        <v>2266.8056000000001</v>
      </c>
      <c r="BH34" s="36">
        <v>999.9190000000001</v>
      </c>
      <c r="BI34" s="38">
        <f t="shared" si="5"/>
        <v>6297.4519</v>
      </c>
      <c r="BJ34" s="9"/>
      <c r="BK34" s="9"/>
      <c r="BL34" s="9"/>
      <c r="BM34" s="9"/>
      <c r="BN34" s="35" t="s">
        <v>70</v>
      </c>
      <c r="BO34" s="36">
        <v>17533.100451942857</v>
      </c>
      <c r="BP34" s="38">
        <f t="shared" si="6"/>
        <v>17533.100451942857</v>
      </c>
      <c r="BQ34" s="9"/>
      <c r="BR34" s="9"/>
      <c r="BS34" s="9"/>
      <c r="BT34" s="9"/>
      <c r="BU34" s="41" t="s">
        <v>70</v>
      </c>
      <c r="BV34" s="42">
        <f t="shared" si="7"/>
        <v>110875.47485194288</v>
      </c>
    </row>
    <row r="35" spans="1:74" ht="18" customHeight="1" x14ac:dyDescent="0.3">
      <c r="A35" s="35" t="s">
        <v>71</v>
      </c>
      <c r="B35" s="36">
        <v>243.41028799999992</v>
      </c>
      <c r="C35" s="37">
        <v>75.224351999999982</v>
      </c>
      <c r="D35" s="36">
        <v>23.919263999999995</v>
      </c>
      <c r="E35" s="37">
        <v>47.376319999999993</v>
      </c>
      <c r="F35" s="36">
        <v>104.34345599999997</v>
      </c>
      <c r="G35" s="38">
        <f t="shared" si="0"/>
        <v>494.27367999999979</v>
      </c>
      <c r="H35" s="9"/>
      <c r="I35" s="9"/>
      <c r="J35" s="9"/>
      <c r="K35" s="9"/>
      <c r="L35" s="35" t="s">
        <v>71</v>
      </c>
      <c r="M35" s="39">
        <v>27.154719999999994</v>
      </c>
      <c r="N35" s="37">
        <v>25.999199999999995</v>
      </c>
      <c r="O35" s="39">
        <v>46.22079999999999</v>
      </c>
      <c r="P35" s="37">
        <v>30.621279999999992</v>
      </c>
      <c r="Q35" s="39">
        <v>85.508479999999977</v>
      </c>
      <c r="R35" s="37">
        <v>23.110399999999995</v>
      </c>
      <c r="S35" s="39">
        <v>17.332799999999995</v>
      </c>
      <c r="T35" s="38">
        <f t="shared" si="1"/>
        <v>255.94767999999993</v>
      </c>
      <c r="U35" s="9"/>
      <c r="V35" s="9"/>
      <c r="W35" s="9"/>
      <c r="X35" s="9"/>
      <c r="Y35" s="35" t="s">
        <v>71</v>
      </c>
      <c r="Z35" s="36">
        <v>145.01775999999995</v>
      </c>
      <c r="AA35" s="37">
        <v>88.975039999999964</v>
      </c>
      <c r="AB35" s="36">
        <v>53.731679999999983</v>
      </c>
      <c r="AC35" s="38">
        <f t="shared" si="2"/>
        <v>287.72447999999991</v>
      </c>
      <c r="AD35" s="9"/>
      <c r="AE35" s="9"/>
      <c r="AF35" s="9"/>
      <c r="AG35" s="9"/>
      <c r="AH35" s="35" t="s">
        <v>71</v>
      </c>
      <c r="AI35" s="37">
        <v>20.799359999999997</v>
      </c>
      <c r="AJ35" s="36">
        <v>84.352959999999968</v>
      </c>
      <c r="AK35" s="37">
        <v>30.852383999999994</v>
      </c>
      <c r="AL35" s="36">
        <v>247.43478399999998</v>
      </c>
      <c r="AM35" s="38">
        <f t="shared" si="3"/>
        <v>383.43948799999993</v>
      </c>
      <c r="AN35" s="9"/>
      <c r="AO35" s="40"/>
      <c r="AP35" s="9"/>
      <c r="AQ35" s="9"/>
      <c r="AR35" s="35" t="s">
        <v>71</v>
      </c>
      <c r="AS35" s="37">
        <v>75.975439999999978</v>
      </c>
      <c r="AT35" s="36">
        <v>40.44319999999999</v>
      </c>
      <c r="AU35" s="37">
        <v>11.092991999999997</v>
      </c>
      <c r="AV35" s="36">
        <v>128.84047999999996</v>
      </c>
      <c r="AW35" s="37">
        <v>15.715071999999996</v>
      </c>
      <c r="AX35" s="36">
        <v>30.621279999999992</v>
      </c>
      <c r="AY35" s="38">
        <f t="shared" si="4"/>
        <v>302.68846399999995</v>
      </c>
      <c r="AZ35" s="9"/>
      <c r="BA35" s="9"/>
      <c r="BB35" s="9"/>
      <c r="BC35" s="9"/>
      <c r="BD35" s="35" t="s">
        <v>71</v>
      </c>
      <c r="BE35" s="37">
        <v>20.799359999999997</v>
      </c>
      <c r="BF35" s="36">
        <v>37.554399999999994</v>
      </c>
      <c r="BG35" s="37">
        <v>41.598719999999993</v>
      </c>
      <c r="BH35" s="36">
        <v>17.332799999999995</v>
      </c>
      <c r="BI35" s="38">
        <f t="shared" si="5"/>
        <v>117.28527999999997</v>
      </c>
      <c r="BJ35" s="9"/>
      <c r="BK35" s="9"/>
      <c r="BL35" s="9"/>
      <c r="BM35" s="9"/>
      <c r="BN35" s="35" t="s">
        <v>71</v>
      </c>
      <c r="BO35" s="36">
        <v>704.6167648571427</v>
      </c>
      <c r="BP35" s="38">
        <f t="shared" si="6"/>
        <v>704.6167648571427</v>
      </c>
      <c r="BQ35" s="9"/>
      <c r="BR35" s="9"/>
      <c r="BS35" s="9"/>
      <c r="BT35" s="9"/>
      <c r="BU35" s="41" t="s">
        <v>71</v>
      </c>
      <c r="BV35" s="42">
        <f t="shared" si="7"/>
        <v>2545.975836857142</v>
      </c>
    </row>
    <row r="36" spans="1:74" ht="18" customHeight="1" x14ac:dyDescent="0.3">
      <c r="A36" s="35" t="s">
        <v>72</v>
      </c>
      <c r="B36" s="36">
        <v>2180.2600000000002</v>
      </c>
      <c r="C36" s="37">
        <v>711.32</v>
      </c>
      <c r="D36" s="36">
        <v>220.5</v>
      </c>
      <c r="E36" s="37">
        <v>308.7</v>
      </c>
      <c r="F36" s="36">
        <v>1551.7099999999998</v>
      </c>
      <c r="G36" s="38">
        <f t="shared" si="0"/>
        <v>4972.49</v>
      </c>
      <c r="H36" s="9"/>
      <c r="I36" s="9"/>
      <c r="J36" s="9"/>
      <c r="K36" s="9"/>
      <c r="L36" s="35" t="s">
        <v>72</v>
      </c>
      <c r="M36" s="39">
        <v>176.4</v>
      </c>
      <c r="N36" s="37">
        <v>186.03</v>
      </c>
      <c r="O36" s="39">
        <v>229.2</v>
      </c>
      <c r="P36" s="37">
        <v>198.45</v>
      </c>
      <c r="Q36" s="39">
        <v>350.94</v>
      </c>
      <c r="R36" s="37">
        <v>154.35</v>
      </c>
      <c r="S36" s="39">
        <v>220.5</v>
      </c>
      <c r="T36" s="38">
        <f t="shared" si="1"/>
        <v>1515.87</v>
      </c>
      <c r="U36" s="9"/>
      <c r="V36" s="9"/>
      <c r="W36" s="9"/>
      <c r="X36" s="9"/>
      <c r="Y36" s="35" t="s">
        <v>72</v>
      </c>
      <c r="Z36" s="36">
        <v>668.97</v>
      </c>
      <c r="AA36" s="37">
        <v>300.58</v>
      </c>
      <c r="AB36" s="36">
        <v>226.22</v>
      </c>
      <c r="AC36" s="38">
        <f t="shared" si="2"/>
        <v>1195.77</v>
      </c>
      <c r="AD36" s="9"/>
      <c r="AE36" s="9"/>
      <c r="AF36" s="9"/>
      <c r="AG36" s="9"/>
      <c r="AH36" s="35" t="s">
        <v>72</v>
      </c>
      <c r="AI36" s="37">
        <v>358.52000000000004</v>
      </c>
      <c r="AJ36" s="36">
        <v>706.52</v>
      </c>
      <c r="AK36" s="37">
        <v>642.77</v>
      </c>
      <c r="AL36" s="36">
        <v>1063.72064</v>
      </c>
      <c r="AM36" s="38">
        <f t="shared" si="3"/>
        <v>2771.5306399999999</v>
      </c>
      <c r="AN36" s="9"/>
      <c r="AO36" s="40"/>
      <c r="AP36" s="9"/>
      <c r="AQ36" s="9"/>
      <c r="AR36" s="35" t="s">
        <v>72</v>
      </c>
      <c r="AS36" s="37">
        <v>429.04</v>
      </c>
      <c r="AT36" s="36">
        <v>173.17000000000002</v>
      </c>
      <c r="AU36" s="37">
        <v>247.82900000000001</v>
      </c>
      <c r="AV36" s="36">
        <v>1188.0910000000001</v>
      </c>
      <c r="AW36" s="37">
        <v>306.91000000000003</v>
      </c>
      <c r="AX36" s="36">
        <v>198.45</v>
      </c>
      <c r="AY36" s="38">
        <f t="shared" si="4"/>
        <v>2543.4899999999998</v>
      </c>
      <c r="AZ36" s="9"/>
      <c r="BA36" s="9"/>
      <c r="BB36" s="9"/>
      <c r="BC36" s="9"/>
      <c r="BD36" s="35" t="s">
        <v>72</v>
      </c>
      <c r="BE36" s="37">
        <v>220.5</v>
      </c>
      <c r="BF36" s="36">
        <v>132.30000000000001</v>
      </c>
      <c r="BG36" s="37">
        <v>374.85</v>
      </c>
      <c r="BH36" s="36">
        <v>220.5</v>
      </c>
      <c r="BI36" s="38">
        <f t="shared" si="5"/>
        <v>948.15000000000009</v>
      </c>
      <c r="BJ36" s="9"/>
      <c r="BK36" s="9"/>
      <c r="BL36" s="9"/>
      <c r="BM36" s="9"/>
      <c r="BN36" s="35" t="s">
        <v>72</v>
      </c>
      <c r="BO36" s="36">
        <v>1229.401875</v>
      </c>
      <c r="BP36" s="38">
        <f t="shared" si="6"/>
        <v>1229.401875</v>
      </c>
      <c r="BQ36" s="9"/>
      <c r="BR36" s="9"/>
      <c r="BS36" s="9"/>
      <c r="BT36" s="9"/>
      <c r="BU36" s="41" t="s">
        <v>72</v>
      </c>
      <c r="BV36" s="42">
        <f t="shared" si="7"/>
        <v>15176.702514999999</v>
      </c>
    </row>
    <row r="37" spans="1:74" ht="18" customHeight="1" x14ac:dyDescent="0.3">
      <c r="A37" s="35" t="s">
        <v>73</v>
      </c>
      <c r="B37" s="36">
        <v>193.78873139999999</v>
      </c>
      <c r="C37" s="37">
        <v>59.889135600000003</v>
      </c>
      <c r="D37" s="36">
        <v>19.043089200000001</v>
      </c>
      <c r="E37" s="37">
        <v>37.718195999999999</v>
      </c>
      <c r="F37" s="36">
        <v>83.072026800000003</v>
      </c>
      <c r="G37" s="38">
        <f t="shared" si="0"/>
        <v>393.51117899999997</v>
      </c>
      <c r="H37" s="9"/>
      <c r="I37" s="9"/>
      <c r="J37" s="9"/>
      <c r="K37" s="9"/>
      <c r="L37" s="35" t="s">
        <v>73</v>
      </c>
      <c r="M37" s="39">
        <v>21.618966000000004</v>
      </c>
      <c r="N37" s="37">
        <v>20.699010000000001</v>
      </c>
      <c r="O37" s="39">
        <v>36.798240000000007</v>
      </c>
      <c r="P37" s="37">
        <v>24.378834000000001</v>
      </c>
      <c r="Q37" s="39">
        <v>68.076744000000019</v>
      </c>
      <c r="R37" s="37">
        <v>18.399120000000003</v>
      </c>
      <c r="S37" s="39">
        <v>13.799340000000001</v>
      </c>
      <c r="T37" s="38">
        <f t="shared" si="1"/>
        <v>203.77025400000002</v>
      </c>
      <c r="U37" s="9"/>
      <c r="V37" s="9"/>
      <c r="W37" s="9"/>
      <c r="X37" s="9"/>
      <c r="Y37" s="35" t="s">
        <v>73</v>
      </c>
      <c r="Z37" s="36">
        <v>115.45447800000002</v>
      </c>
      <c r="AA37" s="37">
        <v>70.836612000000002</v>
      </c>
      <c r="AB37" s="36">
        <v>42.777954000000008</v>
      </c>
      <c r="AC37" s="38">
        <f t="shared" si="2"/>
        <v>229.06904400000002</v>
      </c>
      <c r="AD37" s="9"/>
      <c r="AE37" s="9"/>
      <c r="AF37" s="9"/>
      <c r="AG37" s="9"/>
      <c r="AH37" s="35" t="s">
        <v>73</v>
      </c>
      <c r="AI37" s="37">
        <v>16.559208000000002</v>
      </c>
      <c r="AJ37" s="36">
        <v>67.156788000000006</v>
      </c>
      <c r="AK37" s="37">
        <v>24.562825200000002</v>
      </c>
      <c r="AL37" s="36">
        <v>101.37915120000002</v>
      </c>
      <c r="AM37" s="38">
        <f t="shared" si="3"/>
        <v>209.65797240000003</v>
      </c>
      <c r="AN37" s="9"/>
      <c r="AO37" s="40"/>
      <c r="AP37" s="9"/>
      <c r="AQ37" s="9"/>
      <c r="AR37" s="35" t="s">
        <v>73</v>
      </c>
      <c r="AS37" s="37">
        <v>60.487107000000009</v>
      </c>
      <c r="AT37" s="36">
        <v>32.198460000000004</v>
      </c>
      <c r="AU37" s="37">
        <v>8.831577600000001</v>
      </c>
      <c r="AV37" s="36">
        <v>102.57509400000002</v>
      </c>
      <c r="AW37" s="37">
        <v>12.511401600000003</v>
      </c>
      <c r="AX37" s="36">
        <v>24.378834000000005</v>
      </c>
      <c r="AY37" s="38">
        <f t="shared" si="4"/>
        <v>240.98247420000004</v>
      </c>
      <c r="AZ37" s="9"/>
      <c r="BA37" s="9"/>
      <c r="BB37" s="9"/>
      <c r="BC37" s="9"/>
      <c r="BD37" s="35" t="s">
        <v>73</v>
      </c>
      <c r="BE37" s="37">
        <v>16.559208000000002</v>
      </c>
      <c r="BF37" s="36">
        <v>29.898570000000003</v>
      </c>
      <c r="BG37" s="37">
        <v>33.118416000000003</v>
      </c>
      <c r="BH37" s="36">
        <v>13.799340000000001</v>
      </c>
      <c r="BI37" s="38">
        <f t="shared" si="5"/>
        <v>93.375534000000016</v>
      </c>
      <c r="BJ37" s="9"/>
      <c r="BK37" s="9"/>
      <c r="BL37" s="9"/>
      <c r="BM37" s="9"/>
      <c r="BN37" s="35" t="s">
        <v>73</v>
      </c>
      <c r="BO37" s="36">
        <v>311.8150938</v>
      </c>
      <c r="BP37" s="38">
        <f t="shared" si="6"/>
        <v>311.8150938</v>
      </c>
      <c r="BQ37" s="9"/>
      <c r="BR37" s="9"/>
      <c r="BS37" s="9"/>
      <c r="BT37" s="9"/>
      <c r="BU37" s="41" t="s">
        <v>73</v>
      </c>
      <c r="BV37" s="42">
        <f t="shared" si="7"/>
        <v>1682.1815514</v>
      </c>
    </row>
    <row r="38" spans="1:74" ht="18" customHeight="1" x14ac:dyDescent="0.3">
      <c r="A38" s="35" t="s">
        <v>74</v>
      </c>
      <c r="B38" s="36">
        <v>2573.4340120000002</v>
      </c>
      <c r="C38" s="37">
        <v>832.82784800000002</v>
      </c>
      <c r="D38" s="36">
        <v>259.13613600000002</v>
      </c>
      <c r="E38" s="37">
        <v>385.22568000000001</v>
      </c>
      <c r="F38" s="36">
        <v>1720.2531439999998</v>
      </c>
      <c r="G38" s="38">
        <f t="shared" si="0"/>
        <v>5770.8768199999995</v>
      </c>
      <c r="H38" s="9"/>
      <c r="I38" s="9"/>
      <c r="J38" s="9"/>
      <c r="K38" s="9"/>
      <c r="L38" s="35" t="s">
        <v>74</v>
      </c>
      <c r="M38" s="39">
        <v>220.26228</v>
      </c>
      <c r="N38" s="37">
        <v>228.0258</v>
      </c>
      <c r="O38" s="39">
        <v>303.85919999999999</v>
      </c>
      <c r="P38" s="37">
        <v>247.91172</v>
      </c>
      <c r="Q38" s="39">
        <v>489.05952000000002</v>
      </c>
      <c r="R38" s="37">
        <v>191.67960000000002</v>
      </c>
      <c r="S38" s="39">
        <v>248.49719999999999</v>
      </c>
      <c r="T38" s="38">
        <f t="shared" si="1"/>
        <v>1929.2953199999999</v>
      </c>
      <c r="U38" s="9"/>
      <c r="V38" s="9"/>
      <c r="W38" s="9"/>
      <c r="X38" s="9"/>
      <c r="Y38" s="35" t="s">
        <v>74</v>
      </c>
      <c r="Z38" s="36">
        <v>903.21323999999993</v>
      </c>
      <c r="AA38" s="37">
        <v>444.29896000000002</v>
      </c>
      <c r="AB38" s="36">
        <v>313.01132000000001</v>
      </c>
      <c r="AC38" s="38">
        <f t="shared" si="2"/>
        <v>1660.52352</v>
      </c>
      <c r="AD38" s="9"/>
      <c r="AE38" s="9"/>
      <c r="AF38" s="9"/>
      <c r="AG38" s="9"/>
      <c r="AH38" s="35" t="s">
        <v>74</v>
      </c>
      <c r="AI38" s="37">
        <v>392.11664000000002</v>
      </c>
      <c r="AJ38" s="36">
        <v>842.77304000000015</v>
      </c>
      <c r="AK38" s="37">
        <v>692.60501599999998</v>
      </c>
      <c r="AL38" s="36">
        <v>1196.7245600000001</v>
      </c>
      <c r="AM38" s="38">
        <f t="shared" si="3"/>
        <v>3124.2192560000003</v>
      </c>
      <c r="AN38" s="9"/>
      <c r="AO38" s="40"/>
      <c r="AP38" s="9"/>
      <c r="AQ38" s="9"/>
      <c r="AR38" s="35" t="s">
        <v>74</v>
      </c>
      <c r="AS38" s="37">
        <v>551.76106000000004</v>
      </c>
      <c r="AT38" s="36">
        <v>238.49680000000001</v>
      </c>
      <c r="AU38" s="37">
        <v>265.747208</v>
      </c>
      <c r="AV38" s="36">
        <v>1396.2035200000003</v>
      </c>
      <c r="AW38" s="37">
        <v>332.29412800000006</v>
      </c>
      <c r="AX38" s="36">
        <v>247.91171999999997</v>
      </c>
      <c r="AY38" s="38">
        <f t="shared" si="4"/>
        <v>3032.4144360000005</v>
      </c>
      <c r="AZ38" s="9"/>
      <c r="BA38" s="9"/>
      <c r="BB38" s="9"/>
      <c r="BC38" s="9"/>
      <c r="BD38" s="35" t="s">
        <v>74</v>
      </c>
      <c r="BE38" s="37">
        <v>254.09663999999998</v>
      </c>
      <c r="BF38" s="36">
        <v>192.96060000000003</v>
      </c>
      <c r="BG38" s="37">
        <v>442.04327999999998</v>
      </c>
      <c r="BH38" s="36">
        <v>248.49719999999999</v>
      </c>
      <c r="BI38" s="38">
        <f t="shared" si="5"/>
        <v>1137.59772</v>
      </c>
      <c r="BJ38" s="9"/>
      <c r="BK38" s="9"/>
      <c r="BL38" s="9"/>
      <c r="BM38" s="9"/>
      <c r="BN38" s="35" t="s">
        <v>74</v>
      </c>
      <c r="BO38" s="36">
        <v>1945.8587726000001</v>
      </c>
      <c r="BP38" s="38">
        <f t="shared" si="6"/>
        <v>1945.8587726000001</v>
      </c>
      <c r="BQ38" s="9"/>
      <c r="BR38" s="9"/>
      <c r="BS38" s="9"/>
      <c r="BT38" s="9"/>
      <c r="BU38" s="41" t="s">
        <v>74</v>
      </c>
      <c r="BV38" s="42">
        <f t="shared" si="7"/>
        <v>18600.785844600003</v>
      </c>
    </row>
    <row r="39" spans="1:74" ht="18" customHeight="1" x14ac:dyDescent="0.3">
      <c r="A39" s="35" t="s">
        <v>75</v>
      </c>
      <c r="B39" s="36">
        <v>0</v>
      </c>
      <c r="C39" s="37">
        <v>0</v>
      </c>
      <c r="D39" s="36">
        <v>0</v>
      </c>
      <c r="E39" s="37">
        <v>0</v>
      </c>
      <c r="F39" s="36">
        <v>0</v>
      </c>
      <c r="G39" s="38">
        <f t="shared" si="0"/>
        <v>0</v>
      </c>
      <c r="H39" s="9"/>
      <c r="I39" s="9"/>
      <c r="J39" s="9"/>
      <c r="K39" s="9"/>
      <c r="L39" s="35" t="s">
        <v>75</v>
      </c>
      <c r="M39" s="39">
        <v>0</v>
      </c>
      <c r="N39" s="37">
        <v>0</v>
      </c>
      <c r="O39" s="39">
        <v>0</v>
      </c>
      <c r="P39" s="37">
        <v>0</v>
      </c>
      <c r="Q39" s="39">
        <v>0</v>
      </c>
      <c r="R39" s="37">
        <v>0</v>
      </c>
      <c r="S39" s="39">
        <v>0</v>
      </c>
      <c r="T39" s="38">
        <f t="shared" si="1"/>
        <v>0</v>
      </c>
      <c r="U39" s="9"/>
      <c r="V39" s="9"/>
      <c r="W39" s="9"/>
      <c r="X39" s="9"/>
      <c r="Y39" s="35" t="s">
        <v>75</v>
      </c>
      <c r="Z39" s="36">
        <v>0</v>
      </c>
      <c r="AA39" s="37">
        <v>0</v>
      </c>
      <c r="AB39" s="36">
        <v>0</v>
      </c>
      <c r="AC39" s="38">
        <f t="shared" si="2"/>
        <v>0</v>
      </c>
      <c r="AD39" s="9"/>
      <c r="AE39" s="9"/>
      <c r="AF39" s="9"/>
      <c r="AG39" s="9"/>
      <c r="AH39" s="35" t="s">
        <v>75</v>
      </c>
      <c r="AI39" s="37">
        <v>0</v>
      </c>
      <c r="AJ39" s="36">
        <v>0</v>
      </c>
      <c r="AK39" s="37">
        <v>0</v>
      </c>
      <c r="AL39" s="36">
        <v>0</v>
      </c>
      <c r="AM39" s="38">
        <f t="shared" si="3"/>
        <v>0</v>
      </c>
      <c r="AN39" s="9"/>
      <c r="AO39" s="40"/>
      <c r="AP39" s="9"/>
      <c r="AQ39" s="9"/>
      <c r="AR39" s="35" t="s">
        <v>75</v>
      </c>
      <c r="AS39" s="37">
        <v>0</v>
      </c>
      <c r="AT39" s="36">
        <v>0</v>
      </c>
      <c r="AU39" s="37">
        <v>0</v>
      </c>
      <c r="AV39" s="36">
        <v>0</v>
      </c>
      <c r="AW39" s="37">
        <v>0</v>
      </c>
      <c r="AX39" s="36">
        <v>0</v>
      </c>
      <c r="AY39" s="38">
        <f t="shared" si="4"/>
        <v>0</v>
      </c>
      <c r="AZ39" s="9"/>
      <c r="BA39" s="9"/>
      <c r="BB39" s="9"/>
      <c r="BC39" s="9"/>
      <c r="BD39" s="35" t="s">
        <v>75</v>
      </c>
      <c r="BE39" s="37">
        <v>0</v>
      </c>
      <c r="BF39" s="36">
        <v>0</v>
      </c>
      <c r="BG39" s="37">
        <v>0</v>
      </c>
      <c r="BH39" s="36">
        <v>0</v>
      </c>
      <c r="BI39" s="38">
        <f t="shared" si="5"/>
        <v>0</v>
      </c>
      <c r="BJ39" s="9"/>
      <c r="BK39" s="9"/>
      <c r="BL39" s="9"/>
      <c r="BM39" s="9"/>
      <c r="BN39" s="35" t="s">
        <v>75</v>
      </c>
      <c r="BO39" s="36">
        <v>21.332767500000003</v>
      </c>
      <c r="BP39" s="38">
        <f t="shared" si="6"/>
        <v>21.332767500000003</v>
      </c>
      <c r="BQ39" s="9"/>
      <c r="BR39" s="9"/>
      <c r="BS39" s="9"/>
      <c r="BT39" s="9"/>
      <c r="BU39" s="41" t="s">
        <v>75</v>
      </c>
      <c r="BV39" s="42">
        <f t="shared" si="7"/>
        <v>21.332767500000003</v>
      </c>
    </row>
    <row r="40" spans="1:74" ht="18" customHeight="1" x14ac:dyDescent="0.3">
      <c r="A40" s="35" t="s">
        <v>76</v>
      </c>
      <c r="B40" s="36">
        <v>1713.6500999999996</v>
      </c>
      <c r="C40" s="37">
        <v>523.90099999999995</v>
      </c>
      <c r="D40" s="36">
        <v>165.80619999999996</v>
      </c>
      <c r="E40" s="37">
        <v>312.25399999999991</v>
      </c>
      <c r="F40" s="36">
        <v>800.29899999999986</v>
      </c>
      <c r="G40" s="38">
        <f t="shared" si="0"/>
        <v>3515.9102999999996</v>
      </c>
      <c r="H40" s="9"/>
      <c r="I40" s="9"/>
      <c r="J40" s="9"/>
      <c r="K40" s="9"/>
      <c r="L40" s="35" t="s">
        <v>76</v>
      </c>
      <c r="M40" s="39">
        <v>178.90699999999995</v>
      </c>
      <c r="N40" s="37">
        <v>174.55659999999995</v>
      </c>
      <c r="O40" s="39">
        <v>297.39199999999994</v>
      </c>
      <c r="P40" s="37">
        <v>201.68699999999998</v>
      </c>
      <c r="Q40" s="39">
        <v>539.02879999999993</v>
      </c>
      <c r="R40" s="37">
        <v>152.79399999999998</v>
      </c>
      <c r="S40" s="39">
        <v>127.80999999999997</v>
      </c>
      <c r="T40" s="38">
        <f t="shared" si="1"/>
        <v>1672.1753999999996</v>
      </c>
      <c r="U40" s="9"/>
      <c r="V40" s="9"/>
      <c r="W40" s="9"/>
      <c r="X40" s="9"/>
      <c r="Y40" s="35" t="s">
        <v>76</v>
      </c>
      <c r="Z40" s="36">
        <v>928.13939999999991</v>
      </c>
      <c r="AA40" s="37">
        <v>553.98759999999993</v>
      </c>
      <c r="AB40" s="36">
        <v>338.70939999999996</v>
      </c>
      <c r="AC40" s="38">
        <f t="shared" si="2"/>
        <v>1820.8363999999999</v>
      </c>
      <c r="AD40" s="9"/>
      <c r="AE40" s="9"/>
      <c r="AF40" s="9"/>
      <c r="AG40" s="9"/>
      <c r="AH40" s="35" t="s">
        <v>76</v>
      </c>
      <c r="AI40" s="37">
        <v>165.42039999999997</v>
      </c>
      <c r="AJ40" s="36">
        <v>581.91839999999991</v>
      </c>
      <c r="AK40" s="37">
        <v>262.25859999999994</v>
      </c>
      <c r="AL40" s="36">
        <v>939.56518933333314</v>
      </c>
      <c r="AM40" s="38">
        <f t="shared" si="3"/>
        <v>1949.162589333333</v>
      </c>
      <c r="AN40" s="9"/>
      <c r="AO40" s="40"/>
      <c r="AP40" s="9"/>
      <c r="AQ40" s="9"/>
      <c r="AR40" s="35" t="s">
        <v>76</v>
      </c>
      <c r="AS40" s="37">
        <v>499.97189999999989</v>
      </c>
      <c r="AT40" s="36">
        <v>257.34439999999995</v>
      </c>
      <c r="AU40" s="37">
        <v>95.46035999999998</v>
      </c>
      <c r="AV40" s="36">
        <v>906.07463999999993</v>
      </c>
      <c r="AW40" s="37">
        <v>129.77719999999999</v>
      </c>
      <c r="AX40" s="36">
        <v>201.68699999999995</v>
      </c>
      <c r="AY40" s="38">
        <f t="shared" si="4"/>
        <v>2090.3154999999997</v>
      </c>
      <c r="AZ40" s="9"/>
      <c r="BA40" s="9"/>
      <c r="BB40" s="9"/>
      <c r="BC40" s="9"/>
      <c r="BD40" s="35" t="s">
        <v>76</v>
      </c>
      <c r="BE40" s="37">
        <v>147.80799999999996</v>
      </c>
      <c r="BF40" s="36">
        <v>233.33699999999993</v>
      </c>
      <c r="BG40" s="37">
        <v>287.26999999999992</v>
      </c>
      <c r="BH40" s="36">
        <v>127.80999999999997</v>
      </c>
      <c r="BI40" s="38">
        <f t="shared" si="5"/>
        <v>796.22499999999968</v>
      </c>
      <c r="BJ40" s="9"/>
      <c r="BK40" s="9"/>
      <c r="BL40" s="9"/>
      <c r="BM40" s="9"/>
      <c r="BN40" s="35" t="s">
        <v>76</v>
      </c>
      <c r="BO40" s="36">
        <v>4165.052774285713</v>
      </c>
      <c r="BP40" s="38">
        <f t="shared" si="6"/>
        <v>4165.052774285713</v>
      </c>
      <c r="BQ40" s="9"/>
      <c r="BR40" s="9"/>
      <c r="BS40" s="9"/>
      <c r="BT40" s="9"/>
      <c r="BU40" s="41" t="s">
        <v>76</v>
      </c>
      <c r="BV40" s="42">
        <f t="shared" si="7"/>
        <v>16009.677963619044</v>
      </c>
    </row>
    <row r="41" spans="1:74" ht="18" customHeight="1" x14ac:dyDescent="0.3">
      <c r="A41" s="35" t="s">
        <v>77</v>
      </c>
      <c r="B41" s="36">
        <v>0</v>
      </c>
      <c r="C41" s="37">
        <v>0</v>
      </c>
      <c r="D41" s="36">
        <v>0</v>
      </c>
      <c r="E41" s="37">
        <v>0</v>
      </c>
      <c r="F41" s="36">
        <v>0</v>
      </c>
      <c r="G41" s="38">
        <f t="shared" si="0"/>
        <v>0</v>
      </c>
      <c r="H41" s="9"/>
      <c r="I41" s="9"/>
      <c r="J41" s="9"/>
      <c r="K41" s="9"/>
      <c r="L41" s="35" t="s">
        <v>77</v>
      </c>
      <c r="M41" s="39">
        <v>0</v>
      </c>
      <c r="N41" s="37">
        <v>0</v>
      </c>
      <c r="O41" s="39">
        <v>0</v>
      </c>
      <c r="P41" s="37">
        <v>0</v>
      </c>
      <c r="Q41" s="39">
        <v>0</v>
      </c>
      <c r="R41" s="37">
        <v>0</v>
      </c>
      <c r="S41" s="39">
        <v>0</v>
      </c>
      <c r="T41" s="38">
        <f t="shared" si="1"/>
        <v>0</v>
      </c>
      <c r="U41" s="9"/>
      <c r="V41" s="9"/>
      <c r="W41" s="9"/>
      <c r="X41" s="9"/>
      <c r="Y41" s="35" t="s">
        <v>77</v>
      </c>
      <c r="Z41" s="36">
        <v>0</v>
      </c>
      <c r="AA41" s="37">
        <v>0</v>
      </c>
      <c r="AB41" s="36">
        <v>0</v>
      </c>
      <c r="AC41" s="38">
        <f t="shared" si="2"/>
        <v>0</v>
      </c>
      <c r="AD41" s="9"/>
      <c r="AE41" s="9"/>
      <c r="AF41" s="9"/>
      <c r="AG41" s="9"/>
      <c r="AH41" s="35" t="s">
        <v>77</v>
      </c>
      <c r="AI41" s="37">
        <v>0</v>
      </c>
      <c r="AJ41" s="36">
        <v>0</v>
      </c>
      <c r="AK41" s="37">
        <v>0</v>
      </c>
      <c r="AL41" s="36">
        <v>0</v>
      </c>
      <c r="AM41" s="38">
        <f t="shared" si="3"/>
        <v>0</v>
      </c>
      <c r="AN41" s="9"/>
      <c r="AO41" s="40"/>
      <c r="AP41" s="9"/>
      <c r="AQ41" s="9"/>
      <c r="AR41" s="35" t="s">
        <v>77</v>
      </c>
      <c r="AS41" s="37">
        <v>0</v>
      </c>
      <c r="AT41" s="36">
        <v>0</v>
      </c>
      <c r="AU41" s="37">
        <v>0</v>
      </c>
      <c r="AV41" s="36">
        <v>0</v>
      </c>
      <c r="AW41" s="37">
        <v>0</v>
      </c>
      <c r="AX41" s="36">
        <v>0</v>
      </c>
      <c r="AY41" s="38">
        <f t="shared" si="4"/>
        <v>0</v>
      </c>
      <c r="AZ41" s="9"/>
      <c r="BA41" s="9"/>
      <c r="BB41" s="9"/>
      <c r="BC41" s="9"/>
      <c r="BD41" s="35" t="s">
        <v>77</v>
      </c>
      <c r="BE41" s="37">
        <v>0</v>
      </c>
      <c r="BF41" s="36">
        <v>0</v>
      </c>
      <c r="BG41" s="37">
        <v>0</v>
      </c>
      <c r="BH41" s="36">
        <v>0</v>
      </c>
      <c r="BI41" s="38">
        <f t="shared" si="5"/>
        <v>0</v>
      </c>
      <c r="BJ41" s="9"/>
      <c r="BK41" s="9"/>
      <c r="BL41" s="9"/>
      <c r="BM41" s="9"/>
      <c r="BN41" s="35" t="s">
        <v>77</v>
      </c>
      <c r="BO41" s="36">
        <v>0</v>
      </c>
      <c r="BP41" s="38">
        <f t="shared" si="6"/>
        <v>0</v>
      </c>
      <c r="BQ41" s="9"/>
      <c r="BR41" s="9"/>
      <c r="BS41" s="9"/>
      <c r="BT41" s="9"/>
      <c r="BU41" s="41" t="s">
        <v>77</v>
      </c>
      <c r="BV41" s="42">
        <f t="shared" si="7"/>
        <v>0</v>
      </c>
    </row>
    <row r="42" spans="1:74" ht="18" customHeight="1" x14ac:dyDescent="0.3">
      <c r="A42" s="35" t="s">
        <v>78</v>
      </c>
      <c r="B42" s="36">
        <v>5413.1987313999998</v>
      </c>
      <c r="C42" s="37">
        <v>1542.7891356</v>
      </c>
      <c r="D42" s="36">
        <v>477.49308919999999</v>
      </c>
      <c r="E42" s="37">
        <v>679.54819599999996</v>
      </c>
      <c r="F42" s="36">
        <v>3360.8670267999996</v>
      </c>
      <c r="G42" s="38">
        <f t="shared" si="0"/>
        <v>11473.896178999999</v>
      </c>
      <c r="H42" s="9"/>
      <c r="I42" s="9"/>
      <c r="J42" s="9"/>
      <c r="K42" s="9"/>
      <c r="L42" s="35" t="s">
        <v>78</v>
      </c>
      <c r="M42" s="39">
        <v>388.37896599999999</v>
      </c>
      <c r="N42" s="37">
        <v>429.45400999999993</v>
      </c>
      <c r="O42" s="39">
        <v>549.95824000000005</v>
      </c>
      <c r="P42" s="37">
        <v>436.98383399999994</v>
      </c>
      <c r="Q42" s="39">
        <v>827.02674400000001</v>
      </c>
      <c r="R42" s="37">
        <v>339.31411999999995</v>
      </c>
      <c r="S42" s="39">
        <v>472.24933999999996</v>
      </c>
      <c r="T42" s="38">
        <f t="shared" si="1"/>
        <v>3443.3652539999998</v>
      </c>
      <c r="U42" s="9"/>
      <c r="V42" s="9"/>
      <c r="W42" s="9"/>
      <c r="X42" s="9"/>
      <c r="Y42" s="35" t="s">
        <v>78</v>
      </c>
      <c r="Z42" s="36">
        <v>1649.159478</v>
      </c>
      <c r="AA42" s="37">
        <v>751.32661199999995</v>
      </c>
      <c r="AB42" s="36">
        <v>517.08795399999997</v>
      </c>
      <c r="AC42" s="38">
        <f t="shared" si="2"/>
        <v>2917.574044</v>
      </c>
      <c r="AD42" s="9"/>
      <c r="AE42" s="9"/>
      <c r="AF42" s="9"/>
      <c r="AG42" s="9"/>
      <c r="AH42" s="35" t="s">
        <v>78</v>
      </c>
      <c r="AI42" s="37">
        <v>765.93920800000001</v>
      </c>
      <c r="AJ42" s="36">
        <v>1659.0967879999998</v>
      </c>
      <c r="AK42" s="37">
        <v>1424.4478251999999</v>
      </c>
      <c r="AL42" s="36">
        <v>2475.3356617777772</v>
      </c>
      <c r="AM42" s="38">
        <f t="shared" si="3"/>
        <v>6324.8194829777767</v>
      </c>
      <c r="AN42" s="9"/>
      <c r="AO42" s="40"/>
      <c r="AP42" s="9"/>
      <c r="AQ42" s="9"/>
      <c r="AR42" s="35" t="s">
        <v>78</v>
      </c>
      <c r="AS42" s="37">
        <v>1103.2791069999998</v>
      </c>
      <c r="AT42" s="36">
        <v>435.88346000000001</v>
      </c>
      <c r="AU42" s="37">
        <v>528.06967759999986</v>
      </c>
      <c r="AV42" s="36">
        <v>2830.6569939999995</v>
      </c>
      <c r="AW42" s="37">
        <v>658.55440160000001</v>
      </c>
      <c r="AX42" s="36">
        <v>436.98383399999994</v>
      </c>
      <c r="AY42" s="38">
        <f t="shared" si="4"/>
        <v>5993.4274741999989</v>
      </c>
      <c r="AZ42" s="9"/>
      <c r="BA42" s="9"/>
      <c r="BB42" s="9"/>
      <c r="BC42" s="9"/>
      <c r="BD42" s="35" t="s">
        <v>78</v>
      </c>
      <c r="BE42" s="37">
        <v>475.009208</v>
      </c>
      <c r="BF42" s="36">
        <v>304.96857</v>
      </c>
      <c r="BG42" s="37">
        <v>812.48341599999992</v>
      </c>
      <c r="BH42" s="36">
        <v>472.24933999999996</v>
      </c>
      <c r="BI42" s="38">
        <f t="shared" si="5"/>
        <v>2064.7105339999998</v>
      </c>
      <c r="BJ42" s="9"/>
      <c r="BK42" s="9"/>
      <c r="BL42" s="9"/>
      <c r="BM42" s="9"/>
      <c r="BN42" s="35" t="s">
        <v>78</v>
      </c>
      <c r="BO42" s="36">
        <v>3336.8704187999988</v>
      </c>
      <c r="BP42" s="38">
        <f t="shared" si="6"/>
        <v>3336.8704187999988</v>
      </c>
      <c r="BQ42" s="9"/>
      <c r="BR42" s="9"/>
      <c r="BS42" s="9"/>
      <c r="BT42" s="9"/>
      <c r="BU42" s="41" t="s">
        <v>78</v>
      </c>
      <c r="BV42" s="42">
        <f t="shared" si="7"/>
        <v>35554.663386977772</v>
      </c>
    </row>
    <row r="43" spans="1:74" ht="18" customHeight="1" x14ac:dyDescent="0.3">
      <c r="A43" s="35" t="s">
        <v>79</v>
      </c>
      <c r="B43" s="36">
        <v>517.25528799999995</v>
      </c>
      <c r="C43" s="37">
        <v>159.85435200000001</v>
      </c>
      <c r="D43" s="36">
        <v>50.829263999999995</v>
      </c>
      <c r="E43" s="37">
        <v>100.67632</v>
      </c>
      <c r="F43" s="36">
        <v>221.73345599999999</v>
      </c>
      <c r="G43" s="38">
        <f t="shared" si="0"/>
        <v>1050.3486799999998</v>
      </c>
      <c r="H43" s="9"/>
      <c r="I43" s="9"/>
      <c r="J43" s="9"/>
      <c r="K43" s="9"/>
      <c r="L43" s="35" t="s">
        <v>79</v>
      </c>
      <c r="M43" s="39">
        <v>57.704719999999995</v>
      </c>
      <c r="N43" s="37">
        <v>55.249199999999995</v>
      </c>
      <c r="O43" s="39">
        <v>98.220799999999997</v>
      </c>
      <c r="P43" s="37">
        <v>65.071280000000002</v>
      </c>
      <c r="Q43" s="39">
        <v>181.70847999999998</v>
      </c>
      <c r="R43" s="37">
        <v>49.110399999999998</v>
      </c>
      <c r="S43" s="39">
        <v>36.832799999999999</v>
      </c>
      <c r="T43" s="38">
        <f t="shared" si="1"/>
        <v>543.89768000000004</v>
      </c>
      <c r="U43" s="9"/>
      <c r="V43" s="9"/>
      <c r="W43" s="9"/>
      <c r="X43" s="9"/>
      <c r="Y43" s="35" t="s">
        <v>79</v>
      </c>
      <c r="Z43" s="36">
        <v>308.16775999999999</v>
      </c>
      <c r="AA43" s="37">
        <v>189.07504</v>
      </c>
      <c r="AB43" s="36">
        <v>114.18167999999999</v>
      </c>
      <c r="AC43" s="38">
        <f t="shared" si="2"/>
        <v>611.42448000000002</v>
      </c>
      <c r="AD43" s="9"/>
      <c r="AE43" s="9"/>
      <c r="AF43" s="9"/>
      <c r="AG43" s="9"/>
      <c r="AH43" s="35" t="s">
        <v>79</v>
      </c>
      <c r="AI43" s="37">
        <v>44.199359999999999</v>
      </c>
      <c r="AJ43" s="36">
        <v>179.25296</v>
      </c>
      <c r="AK43" s="37">
        <v>65.562383999999994</v>
      </c>
      <c r="AL43" s="36">
        <v>510.79126399999996</v>
      </c>
      <c r="AM43" s="38">
        <f t="shared" si="3"/>
        <v>799.80596799999989</v>
      </c>
      <c r="AN43" s="9"/>
      <c r="AO43" s="40"/>
      <c r="AP43" s="9"/>
      <c r="AQ43" s="9"/>
      <c r="AR43" s="35" t="s">
        <v>79</v>
      </c>
      <c r="AS43" s="37">
        <v>161.45043999999999</v>
      </c>
      <c r="AT43" s="36">
        <v>85.94319999999999</v>
      </c>
      <c r="AU43" s="37">
        <v>23.572991999999999</v>
      </c>
      <c r="AV43" s="36">
        <v>273.79048</v>
      </c>
      <c r="AW43" s="37">
        <v>33.395071999999999</v>
      </c>
      <c r="AX43" s="36">
        <v>65.071280000000002</v>
      </c>
      <c r="AY43" s="38">
        <f t="shared" si="4"/>
        <v>643.22346400000004</v>
      </c>
      <c r="AZ43" s="9"/>
      <c r="BA43" s="9"/>
      <c r="BB43" s="9"/>
      <c r="BC43" s="9"/>
      <c r="BD43" s="35" t="s">
        <v>79</v>
      </c>
      <c r="BE43" s="37">
        <v>44.199359999999999</v>
      </c>
      <c r="BF43" s="36">
        <v>79.804400000000001</v>
      </c>
      <c r="BG43" s="37">
        <v>88.398719999999997</v>
      </c>
      <c r="BH43" s="36">
        <v>36.832799999999999</v>
      </c>
      <c r="BI43" s="38">
        <f t="shared" si="5"/>
        <v>249.23527999999999</v>
      </c>
      <c r="BJ43" s="9"/>
      <c r="BK43" s="9"/>
      <c r="BL43" s="9"/>
      <c r="BM43" s="9"/>
      <c r="BN43" s="35" t="s">
        <v>79</v>
      </c>
      <c r="BO43" s="36">
        <v>699.33209599999998</v>
      </c>
      <c r="BP43" s="38">
        <f t="shared" si="6"/>
        <v>699.33209599999998</v>
      </c>
      <c r="BQ43" s="9"/>
      <c r="BR43" s="9"/>
      <c r="BS43" s="9"/>
      <c r="BT43" s="9"/>
      <c r="BU43" s="41" t="s">
        <v>79</v>
      </c>
      <c r="BV43" s="42">
        <f t="shared" si="7"/>
        <v>4597.267648</v>
      </c>
    </row>
    <row r="44" spans="1:74" ht="18" customHeight="1" x14ac:dyDescent="0.3">
      <c r="A44" s="35" t="s">
        <v>80</v>
      </c>
      <c r="B44" s="36">
        <v>1818.5650427999999</v>
      </c>
      <c r="C44" s="37">
        <v>562.01559120000002</v>
      </c>
      <c r="D44" s="36">
        <v>178.70541839999999</v>
      </c>
      <c r="E44" s="37">
        <v>353.95759199999998</v>
      </c>
      <c r="F44" s="36">
        <v>779.57001359999992</v>
      </c>
      <c r="G44" s="38">
        <f t="shared" si="0"/>
        <v>3692.8136579999996</v>
      </c>
      <c r="H44" s="9"/>
      <c r="I44" s="9"/>
      <c r="J44" s="9"/>
      <c r="K44" s="9"/>
      <c r="L44" s="35" t="s">
        <v>80</v>
      </c>
      <c r="M44" s="39">
        <v>202.87813199999999</v>
      </c>
      <c r="N44" s="37">
        <v>194.24502000000001</v>
      </c>
      <c r="O44" s="39">
        <v>345.32447999999999</v>
      </c>
      <c r="P44" s="37">
        <v>228.777468</v>
      </c>
      <c r="Q44" s="39">
        <v>638.85028799999998</v>
      </c>
      <c r="R44" s="37">
        <v>172.66224</v>
      </c>
      <c r="S44" s="39">
        <v>129.49668</v>
      </c>
      <c r="T44" s="38">
        <f t="shared" si="1"/>
        <v>1912.2343079999998</v>
      </c>
      <c r="U44" s="9"/>
      <c r="V44" s="9"/>
      <c r="W44" s="9"/>
      <c r="X44" s="9"/>
      <c r="Y44" s="35" t="s">
        <v>80</v>
      </c>
      <c r="Z44" s="36">
        <v>1083.4555559999999</v>
      </c>
      <c r="AA44" s="37">
        <v>664.74962400000004</v>
      </c>
      <c r="AB44" s="36">
        <v>401.43970799999994</v>
      </c>
      <c r="AC44" s="38">
        <f t="shared" si="2"/>
        <v>2149.6448879999998</v>
      </c>
      <c r="AD44" s="9"/>
      <c r="AE44" s="9"/>
      <c r="AF44" s="9"/>
      <c r="AG44" s="9"/>
      <c r="AH44" s="35" t="s">
        <v>80</v>
      </c>
      <c r="AI44" s="37">
        <v>155.39601599999997</v>
      </c>
      <c r="AJ44" s="36">
        <v>630.21717599999999</v>
      </c>
      <c r="AK44" s="37">
        <v>230.5040904</v>
      </c>
      <c r="AL44" s="36">
        <v>1191.5619024</v>
      </c>
      <c r="AM44" s="38">
        <f t="shared" si="3"/>
        <v>2207.6791848000003</v>
      </c>
      <c r="AN44" s="9"/>
      <c r="AO44" s="40"/>
      <c r="AP44" s="9"/>
      <c r="AQ44" s="9"/>
      <c r="AR44" s="35" t="s">
        <v>80</v>
      </c>
      <c r="AS44" s="37">
        <v>567.62711399999989</v>
      </c>
      <c r="AT44" s="36">
        <v>302.15891999999997</v>
      </c>
      <c r="AU44" s="37">
        <v>82.877875199999991</v>
      </c>
      <c r="AV44" s="36">
        <v>962.5919879999999</v>
      </c>
      <c r="AW44" s="37">
        <v>117.41032319999999</v>
      </c>
      <c r="AX44" s="36">
        <v>228.777468</v>
      </c>
      <c r="AY44" s="38">
        <f t="shared" si="4"/>
        <v>2261.4436883999997</v>
      </c>
      <c r="AZ44" s="9"/>
      <c r="BA44" s="9"/>
      <c r="BB44" s="9"/>
      <c r="BC44" s="9"/>
      <c r="BD44" s="35" t="s">
        <v>80</v>
      </c>
      <c r="BE44" s="37">
        <v>155.396016</v>
      </c>
      <c r="BF44" s="36">
        <v>280.57614000000001</v>
      </c>
      <c r="BG44" s="37">
        <v>310.79203199999995</v>
      </c>
      <c r="BH44" s="36">
        <v>129.49668</v>
      </c>
      <c r="BI44" s="38">
        <f t="shared" si="5"/>
        <v>876.26086799999996</v>
      </c>
      <c r="BJ44" s="9"/>
      <c r="BK44" s="9"/>
      <c r="BL44" s="9"/>
      <c r="BM44" s="9"/>
      <c r="BN44" s="35" t="s">
        <v>80</v>
      </c>
      <c r="BO44" s="36">
        <v>4324.9576580285711</v>
      </c>
      <c r="BP44" s="38">
        <f t="shared" si="6"/>
        <v>4324.9576580285711</v>
      </c>
      <c r="BQ44" s="9"/>
      <c r="BR44" s="9"/>
      <c r="BS44" s="9"/>
      <c r="BT44" s="9"/>
      <c r="BU44" s="41" t="s">
        <v>80</v>
      </c>
      <c r="BV44" s="42">
        <f t="shared" si="7"/>
        <v>17425.034253228569</v>
      </c>
    </row>
    <row r="45" spans="1:74" ht="18" customHeight="1" x14ac:dyDescent="0.3">
      <c r="A45" s="35" t="s">
        <v>81</v>
      </c>
      <c r="B45" s="36">
        <v>1165.518024</v>
      </c>
      <c r="C45" s="37">
        <v>360.195696</v>
      </c>
      <c r="D45" s="36">
        <v>114.53227199999999</v>
      </c>
      <c r="E45" s="37">
        <v>226.85136</v>
      </c>
      <c r="F45" s="36">
        <v>499.62628799999999</v>
      </c>
      <c r="G45" s="38">
        <f t="shared" si="0"/>
        <v>2366.7236399999997</v>
      </c>
      <c r="H45" s="9"/>
      <c r="I45" s="9"/>
      <c r="J45" s="9"/>
      <c r="K45" s="9"/>
      <c r="L45" s="35" t="s">
        <v>81</v>
      </c>
      <c r="M45" s="39">
        <v>130.02456000000001</v>
      </c>
      <c r="N45" s="37">
        <v>124.49160000000001</v>
      </c>
      <c r="O45" s="39">
        <v>221.3184</v>
      </c>
      <c r="P45" s="37">
        <v>146.62344000000002</v>
      </c>
      <c r="Q45" s="39">
        <v>409.43904000000003</v>
      </c>
      <c r="R45" s="37">
        <v>110.6592</v>
      </c>
      <c r="S45" s="39">
        <v>82.994399999999999</v>
      </c>
      <c r="T45" s="38">
        <f t="shared" si="1"/>
        <v>1225.5506400000002</v>
      </c>
      <c r="U45" s="9"/>
      <c r="V45" s="9"/>
      <c r="W45" s="9"/>
      <c r="X45" s="9"/>
      <c r="Y45" s="35" t="s">
        <v>81</v>
      </c>
      <c r="Z45" s="36">
        <v>694.38648000000012</v>
      </c>
      <c r="AA45" s="37">
        <v>426.03791999999999</v>
      </c>
      <c r="AB45" s="36">
        <v>257.28264000000001</v>
      </c>
      <c r="AC45" s="38">
        <f t="shared" si="2"/>
        <v>1377.7070400000002</v>
      </c>
      <c r="AD45" s="9"/>
      <c r="AE45" s="9"/>
      <c r="AF45" s="9"/>
      <c r="AG45" s="9"/>
      <c r="AH45" s="35" t="s">
        <v>81</v>
      </c>
      <c r="AI45" s="37">
        <v>99.593279999999993</v>
      </c>
      <c r="AJ45" s="36">
        <v>403.90607999999997</v>
      </c>
      <c r="AK45" s="37">
        <v>147.73003199999999</v>
      </c>
      <c r="AL45" s="36">
        <v>761.092128</v>
      </c>
      <c r="AM45" s="38">
        <f t="shared" si="3"/>
        <v>1412.32152</v>
      </c>
      <c r="AN45" s="9"/>
      <c r="AO45" s="40"/>
      <c r="AP45" s="9"/>
      <c r="AQ45" s="9"/>
      <c r="AR45" s="35" t="s">
        <v>81</v>
      </c>
      <c r="AS45" s="37">
        <v>363.79212000000001</v>
      </c>
      <c r="AT45" s="36">
        <v>193.65360000000001</v>
      </c>
      <c r="AU45" s="37">
        <v>53.116416000000001</v>
      </c>
      <c r="AV45" s="36">
        <v>616.92504000000008</v>
      </c>
      <c r="AW45" s="37">
        <v>75.248255999999998</v>
      </c>
      <c r="AX45" s="36">
        <v>146.62344000000002</v>
      </c>
      <c r="AY45" s="38">
        <f t="shared" si="4"/>
        <v>1449.3588720000002</v>
      </c>
      <c r="AZ45" s="9"/>
      <c r="BA45" s="9"/>
      <c r="BB45" s="9"/>
      <c r="BC45" s="9"/>
      <c r="BD45" s="35" t="s">
        <v>81</v>
      </c>
      <c r="BE45" s="37">
        <v>99.593280000000007</v>
      </c>
      <c r="BF45" s="36">
        <v>179.8212</v>
      </c>
      <c r="BG45" s="37">
        <v>199.18656000000001</v>
      </c>
      <c r="BH45" s="36">
        <v>82.994399999999999</v>
      </c>
      <c r="BI45" s="38">
        <f t="shared" si="5"/>
        <v>561.59544000000005</v>
      </c>
      <c r="BJ45" s="9"/>
      <c r="BK45" s="9"/>
      <c r="BL45" s="9"/>
      <c r="BM45" s="9"/>
      <c r="BN45" s="35" t="s">
        <v>81</v>
      </c>
      <c r="BO45" s="36">
        <v>2092.2936979999999</v>
      </c>
      <c r="BP45" s="38">
        <f t="shared" si="6"/>
        <v>2092.2936979999999</v>
      </c>
      <c r="BQ45" s="9"/>
      <c r="BR45" s="9"/>
      <c r="BS45" s="9"/>
      <c r="BT45" s="9"/>
      <c r="BU45" s="41" t="s">
        <v>81</v>
      </c>
      <c r="BV45" s="42">
        <f t="shared" si="7"/>
        <v>10485.550850000001</v>
      </c>
    </row>
    <row r="46" spans="1:74" ht="18" customHeight="1" x14ac:dyDescent="0.3">
      <c r="A46" s="35" t="s">
        <v>82</v>
      </c>
      <c r="B46" s="36">
        <v>2406.0948560000002</v>
      </c>
      <c r="C46" s="37">
        <v>743.58782400000007</v>
      </c>
      <c r="D46" s="36">
        <v>236.44036800000003</v>
      </c>
      <c r="E46" s="37">
        <v>468.31184000000007</v>
      </c>
      <c r="F46" s="36">
        <v>1031.4282720000001</v>
      </c>
      <c r="G46" s="38">
        <f t="shared" si="0"/>
        <v>4885.8631600000008</v>
      </c>
      <c r="H46" s="9"/>
      <c r="I46" s="9"/>
      <c r="J46" s="9"/>
      <c r="K46" s="9"/>
      <c r="L46" s="35" t="s">
        <v>82</v>
      </c>
      <c r="M46" s="39">
        <v>268.42264000000006</v>
      </c>
      <c r="N46" s="37">
        <v>257.00040000000001</v>
      </c>
      <c r="O46" s="39">
        <v>456.88960000000003</v>
      </c>
      <c r="P46" s="37">
        <v>302.68936000000002</v>
      </c>
      <c r="Q46" s="39">
        <v>845.24576000000013</v>
      </c>
      <c r="R46" s="37">
        <v>228.44480000000001</v>
      </c>
      <c r="S46" s="39">
        <v>171.33360000000002</v>
      </c>
      <c r="T46" s="38">
        <f t="shared" si="1"/>
        <v>2530.0261600000003</v>
      </c>
      <c r="U46" s="9"/>
      <c r="V46" s="9"/>
      <c r="W46" s="9"/>
      <c r="X46" s="9"/>
      <c r="Y46" s="35" t="s">
        <v>82</v>
      </c>
      <c r="Z46" s="36">
        <v>1433.4911200000001</v>
      </c>
      <c r="AA46" s="37">
        <v>879.51248000000021</v>
      </c>
      <c r="AB46" s="36">
        <v>531.13416000000007</v>
      </c>
      <c r="AC46" s="38">
        <f t="shared" si="2"/>
        <v>2844.1377600000005</v>
      </c>
      <c r="AD46" s="9"/>
      <c r="AE46" s="9"/>
      <c r="AF46" s="9"/>
      <c r="AG46" s="9"/>
      <c r="AH46" s="35" t="s">
        <v>82</v>
      </c>
      <c r="AI46" s="37">
        <v>205.60032000000001</v>
      </c>
      <c r="AJ46" s="36">
        <v>833.82352000000014</v>
      </c>
      <c r="AK46" s="37">
        <v>304.97380800000008</v>
      </c>
      <c r="AL46" s="36">
        <v>1477.7179370666668</v>
      </c>
      <c r="AM46" s="38">
        <f t="shared" si="3"/>
        <v>2822.1155850666669</v>
      </c>
      <c r="AN46" s="9"/>
      <c r="AO46" s="40"/>
      <c r="AP46" s="9"/>
      <c r="AQ46" s="9"/>
      <c r="AR46" s="35" t="s">
        <v>82</v>
      </c>
      <c r="AS46" s="37">
        <v>751.01228000000015</v>
      </c>
      <c r="AT46" s="36">
        <v>399.77840000000003</v>
      </c>
      <c r="AU46" s="37">
        <v>109.65350400000001</v>
      </c>
      <c r="AV46" s="36">
        <v>1273.5797600000003</v>
      </c>
      <c r="AW46" s="37">
        <v>155.34246400000001</v>
      </c>
      <c r="AX46" s="36">
        <v>302.68936000000008</v>
      </c>
      <c r="AY46" s="38">
        <f t="shared" si="4"/>
        <v>2992.0557680000002</v>
      </c>
      <c r="AZ46" s="9"/>
      <c r="BA46" s="9"/>
      <c r="BB46" s="9"/>
      <c r="BC46" s="9"/>
      <c r="BD46" s="35" t="s">
        <v>82</v>
      </c>
      <c r="BE46" s="37">
        <v>205.60032000000001</v>
      </c>
      <c r="BF46" s="36">
        <v>371.22280000000001</v>
      </c>
      <c r="BG46" s="37">
        <v>411.20064000000002</v>
      </c>
      <c r="BH46" s="36">
        <v>171.33360000000002</v>
      </c>
      <c r="BI46" s="38">
        <f t="shared" si="5"/>
        <v>1159.35736</v>
      </c>
      <c r="BJ46" s="9"/>
      <c r="BK46" s="9"/>
      <c r="BL46" s="9"/>
      <c r="BM46" s="9"/>
      <c r="BN46" s="35" t="s">
        <v>82</v>
      </c>
      <c r="BO46" s="36">
        <v>4037.1234528571431</v>
      </c>
      <c r="BP46" s="38">
        <f t="shared" si="6"/>
        <v>4037.1234528571431</v>
      </c>
      <c r="BQ46" s="9"/>
      <c r="BR46" s="9"/>
      <c r="BS46" s="9"/>
      <c r="BT46" s="9"/>
      <c r="BU46" s="41" t="s">
        <v>82</v>
      </c>
      <c r="BV46" s="42">
        <f t="shared" si="7"/>
        <v>21270.679245923813</v>
      </c>
    </row>
    <row r="47" spans="1:74" ht="18" customHeight="1" x14ac:dyDescent="0.3">
      <c r="A47" s="35" t="s">
        <v>83</v>
      </c>
      <c r="B47" s="36">
        <v>9450.8712319999995</v>
      </c>
      <c r="C47" s="37">
        <v>2920.7297279999993</v>
      </c>
      <c r="D47" s="36">
        <v>928.71129599999983</v>
      </c>
      <c r="E47" s="37">
        <v>1839.4764799999996</v>
      </c>
      <c r="F47" s="36">
        <v>4051.3347839999988</v>
      </c>
      <c r="G47" s="38">
        <f t="shared" si="0"/>
        <v>19191.123519999997</v>
      </c>
      <c r="H47" s="9"/>
      <c r="I47" s="9"/>
      <c r="J47" s="9"/>
      <c r="K47" s="9"/>
      <c r="L47" s="35" t="s">
        <v>83</v>
      </c>
      <c r="M47" s="39">
        <v>1054.3340799999999</v>
      </c>
      <c r="N47" s="37">
        <v>1009.4687999999998</v>
      </c>
      <c r="O47" s="39">
        <v>1794.6111999999996</v>
      </c>
      <c r="P47" s="37">
        <v>1188.9299199999998</v>
      </c>
      <c r="Q47" s="39">
        <v>3320.0307199999993</v>
      </c>
      <c r="R47" s="37">
        <v>897.30559999999991</v>
      </c>
      <c r="S47" s="39">
        <v>672.97919999999988</v>
      </c>
      <c r="T47" s="38">
        <f t="shared" si="1"/>
        <v>9937.6595199999974</v>
      </c>
      <c r="U47" s="9"/>
      <c r="V47" s="9"/>
      <c r="W47" s="9"/>
      <c r="X47" s="9"/>
      <c r="Y47" s="35" t="s">
        <v>83</v>
      </c>
      <c r="Z47" s="36">
        <v>5630.5926399999989</v>
      </c>
      <c r="AA47" s="37">
        <v>3454.6265599999992</v>
      </c>
      <c r="AB47" s="36">
        <v>2086.2355199999997</v>
      </c>
      <c r="AC47" s="38">
        <f t="shared" si="2"/>
        <v>11171.454719999998</v>
      </c>
      <c r="AD47" s="9"/>
      <c r="AE47" s="9"/>
      <c r="AF47" s="9"/>
      <c r="AG47" s="9"/>
      <c r="AH47" s="35" t="s">
        <v>83</v>
      </c>
      <c r="AI47" s="37">
        <v>807.57503999999972</v>
      </c>
      <c r="AJ47" s="36">
        <v>3275.1654399999993</v>
      </c>
      <c r="AK47" s="37">
        <v>1197.9029759999999</v>
      </c>
      <c r="AL47" s="36">
        <v>5813.1360063999991</v>
      </c>
      <c r="AM47" s="38">
        <f t="shared" si="3"/>
        <v>11093.779462399998</v>
      </c>
      <c r="AN47" s="9"/>
      <c r="AO47" s="40"/>
      <c r="AP47" s="9"/>
      <c r="AQ47" s="9"/>
      <c r="AR47" s="35" t="s">
        <v>83</v>
      </c>
      <c r="AS47" s="37">
        <v>2949.8921599999994</v>
      </c>
      <c r="AT47" s="36">
        <v>1570.2847999999997</v>
      </c>
      <c r="AU47" s="37">
        <v>430.70668799999987</v>
      </c>
      <c r="AV47" s="36">
        <v>5002.4787199999992</v>
      </c>
      <c r="AW47" s="37">
        <v>610.16780799999981</v>
      </c>
      <c r="AX47" s="36">
        <v>1188.9299199999998</v>
      </c>
      <c r="AY47" s="38">
        <f t="shared" si="4"/>
        <v>11752.460095999999</v>
      </c>
      <c r="AZ47" s="9"/>
      <c r="BA47" s="9"/>
      <c r="BB47" s="9"/>
      <c r="BC47" s="9"/>
      <c r="BD47" s="35" t="s">
        <v>83</v>
      </c>
      <c r="BE47" s="37">
        <v>807.57503999999983</v>
      </c>
      <c r="BF47" s="36">
        <v>1458.1215999999997</v>
      </c>
      <c r="BG47" s="37">
        <v>1615.1500799999997</v>
      </c>
      <c r="BH47" s="36">
        <v>672.97919999999988</v>
      </c>
      <c r="BI47" s="38">
        <f t="shared" si="5"/>
        <v>4553.8259199999993</v>
      </c>
      <c r="BJ47" s="9"/>
      <c r="BK47" s="9"/>
      <c r="BL47" s="9"/>
      <c r="BM47" s="9"/>
      <c r="BN47" s="35" t="s">
        <v>83</v>
      </c>
      <c r="BO47" s="36">
        <v>16107.058662999998</v>
      </c>
      <c r="BP47" s="38">
        <f t="shared" si="6"/>
        <v>16107.058662999998</v>
      </c>
      <c r="BQ47" s="9"/>
      <c r="BR47" s="9"/>
      <c r="BS47" s="9"/>
      <c r="BT47" s="9"/>
      <c r="BU47" s="41" t="s">
        <v>83</v>
      </c>
      <c r="BV47" s="42">
        <f t="shared" si="7"/>
        <v>83807.361901399985</v>
      </c>
    </row>
    <row r="48" spans="1:74" ht="18" customHeight="1" x14ac:dyDescent="0.3">
      <c r="A48" s="35" t="s">
        <v>84</v>
      </c>
      <c r="B48" s="36">
        <v>697.47057599999994</v>
      </c>
      <c r="C48" s="37">
        <v>215.54870399999999</v>
      </c>
      <c r="D48" s="36">
        <v>68.538527999999999</v>
      </c>
      <c r="E48" s="37">
        <v>135.75263999999999</v>
      </c>
      <c r="F48" s="36">
        <v>298.98691200000002</v>
      </c>
      <c r="G48" s="38">
        <f t="shared" si="0"/>
        <v>1416.29736</v>
      </c>
      <c r="H48" s="9"/>
      <c r="I48" s="9"/>
      <c r="J48" s="9"/>
      <c r="K48" s="9"/>
      <c r="L48" s="35" t="s">
        <v>84</v>
      </c>
      <c r="M48" s="39">
        <v>77.809440000000009</v>
      </c>
      <c r="N48" s="37">
        <v>74.498400000000004</v>
      </c>
      <c r="O48" s="39">
        <v>132.44159999999999</v>
      </c>
      <c r="P48" s="37">
        <v>87.742559999999997</v>
      </c>
      <c r="Q48" s="39">
        <v>245.01696000000001</v>
      </c>
      <c r="R48" s="37">
        <v>66.220799999999997</v>
      </c>
      <c r="S48" s="39">
        <v>49.665600000000005</v>
      </c>
      <c r="T48" s="38">
        <f t="shared" si="1"/>
        <v>733.39535999999998</v>
      </c>
      <c r="U48" s="9"/>
      <c r="V48" s="9"/>
      <c r="W48" s="9"/>
      <c r="X48" s="9"/>
      <c r="Y48" s="35" t="s">
        <v>84</v>
      </c>
      <c r="Z48" s="36">
        <v>415.53552000000002</v>
      </c>
      <c r="AA48" s="37">
        <v>254.95008000000001</v>
      </c>
      <c r="AB48" s="36">
        <v>153.96336000000002</v>
      </c>
      <c r="AC48" s="38">
        <f t="shared" si="2"/>
        <v>824.44895999999994</v>
      </c>
      <c r="AD48" s="9"/>
      <c r="AE48" s="9"/>
      <c r="AF48" s="9"/>
      <c r="AG48" s="9"/>
      <c r="AH48" s="35" t="s">
        <v>84</v>
      </c>
      <c r="AI48" s="37">
        <v>59.59872</v>
      </c>
      <c r="AJ48" s="36">
        <v>241.70592000000002</v>
      </c>
      <c r="AK48" s="37">
        <v>88.40476799999999</v>
      </c>
      <c r="AL48" s="36">
        <v>645.10172800000009</v>
      </c>
      <c r="AM48" s="38">
        <f t="shared" si="3"/>
        <v>1034.811136</v>
      </c>
      <c r="AN48" s="9"/>
      <c r="AO48" s="40"/>
      <c r="AP48" s="9"/>
      <c r="AQ48" s="9"/>
      <c r="AR48" s="35" t="s">
        <v>84</v>
      </c>
      <c r="AS48" s="37">
        <v>217.70088000000001</v>
      </c>
      <c r="AT48" s="36">
        <v>115.88640000000001</v>
      </c>
      <c r="AU48" s="37">
        <v>31.785983999999999</v>
      </c>
      <c r="AV48" s="36">
        <v>369.18095999999997</v>
      </c>
      <c r="AW48" s="37">
        <v>45.030144</v>
      </c>
      <c r="AX48" s="36">
        <v>87.742560000000012</v>
      </c>
      <c r="AY48" s="38">
        <f t="shared" si="4"/>
        <v>867.32692799999995</v>
      </c>
      <c r="AZ48" s="9"/>
      <c r="BA48" s="9"/>
      <c r="BB48" s="9"/>
      <c r="BC48" s="9"/>
      <c r="BD48" s="35" t="s">
        <v>84</v>
      </c>
      <c r="BE48" s="37">
        <v>59.59872</v>
      </c>
      <c r="BF48" s="36">
        <v>107.6088</v>
      </c>
      <c r="BG48" s="37">
        <v>119.19744</v>
      </c>
      <c r="BH48" s="36">
        <v>49.665600000000005</v>
      </c>
      <c r="BI48" s="38">
        <f t="shared" si="5"/>
        <v>336.07055999999994</v>
      </c>
      <c r="BJ48" s="9"/>
      <c r="BK48" s="9"/>
      <c r="BL48" s="9"/>
      <c r="BM48" s="9"/>
      <c r="BN48" s="35" t="s">
        <v>84</v>
      </c>
      <c r="BO48" s="36">
        <v>942.98419200000001</v>
      </c>
      <c r="BP48" s="38">
        <f t="shared" si="6"/>
        <v>942.98419200000001</v>
      </c>
      <c r="BQ48" s="9"/>
      <c r="BR48" s="9"/>
      <c r="BS48" s="9"/>
      <c r="BT48" s="9"/>
      <c r="BU48" s="41" t="s">
        <v>84</v>
      </c>
      <c r="BV48" s="42">
        <f t="shared" si="7"/>
        <v>6155.3344959999995</v>
      </c>
    </row>
    <row r="49" spans="1:74" ht="34.5" customHeight="1" x14ac:dyDescent="0.25">
      <c r="A49" s="9"/>
      <c r="B49" s="9"/>
      <c r="C49" s="3" t="s">
        <v>85</v>
      </c>
      <c r="D49" s="3"/>
      <c r="E49" s="3"/>
      <c r="F49" s="4">
        <v>1384077254.674108</v>
      </c>
      <c r="G49" s="4"/>
      <c r="H49" s="9"/>
      <c r="I49" s="9"/>
      <c r="J49" s="9"/>
      <c r="K49" s="9"/>
      <c r="L49" s="9"/>
      <c r="M49" s="9"/>
      <c r="N49" s="9"/>
      <c r="O49" s="9"/>
      <c r="P49" s="3" t="s">
        <v>85</v>
      </c>
      <c r="Q49" s="3"/>
      <c r="R49" s="3"/>
      <c r="S49" s="4">
        <v>549815857.66190779</v>
      </c>
      <c r="T49" s="4"/>
      <c r="U49" s="9"/>
      <c r="V49" s="9"/>
      <c r="W49" s="9"/>
      <c r="X49" s="9"/>
      <c r="Y49" s="9"/>
      <c r="Z49" s="3" t="s">
        <v>85</v>
      </c>
      <c r="AA49" s="3"/>
      <c r="AB49" s="3"/>
      <c r="AC49" s="48">
        <v>506036337.28378797</v>
      </c>
      <c r="AD49" s="9"/>
      <c r="AE49" s="9"/>
      <c r="AF49" s="9"/>
      <c r="AG49" s="9"/>
      <c r="AH49" s="9"/>
      <c r="AI49" s="3" t="s">
        <v>85</v>
      </c>
      <c r="AJ49" s="3"/>
      <c r="AK49" s="3"/>
      <c r="AL49" s="4">
        <v>772789629.29744005</v>
      </c>
      <c r="AM49" s="4"/>
      <c r="AN49" s="9"/>
      <c r="AO49" s="9"/>
      <c r="AP49" s="9"/>
      <c r="AQ49" s="9"/>
      <c r="AR49" s="9"/>
      <c r="AS49" s="9"/>
      <c r="AT49" s="9"/>
      <c r="AU49" s="3" t="s">
        <v>85</v>
      </c>
      <c r="AV49" s="3"/>
      <c r="AW49" s="3"/>
      <c r="AX49" s="4">
        <v>749025621.75521851</v>
      </c>
      <c r="AY49" s="4"/>
      <c r="AZ49" s="9"/>
      <c r="BA49" s="9"/>
      <c r="BB49" s="9"/>
      <c r="BC49" s="9"/>
      <c r="BD49" s="9"/>
      <c r="BE49" s="3" t="s">
        <v>85</v>
      </c>
      <c r="BF49" s="3"/>
      <c r="BG49" s="3"/>
      <c r="BH49" s="4">
        <v>306352108.21526796</v>
      </c>
      <c r="BI49" s="4"/>
      <c r="BJ49" s="9"/>
      <c r="BK49" s="9"/>
      <c r="BL49" s="9"/>
      <c r="BM49" s="9"/>
      <c r="BN49" s="49" t="s">
        <v>85</v>
      </c>
      <c r="BO49" s="49"/>
      <c r="BP49" s="48">
        <v>664112044.04081655</v>
      </c>
      <c r="BQ49" s="9"/>
      <c r="BR49" s="9"/>
      <c r="BS49" s="9"/>
      <c r="BT49" s="9"/>
      <c r="BU49" s="41" t="s">
        <v>85</v>
      </c>
      <c r="BV49" s="50">
        <v>4932208852.9285469</v>
      </c>
    </row>
    <row r="50" spans="1:74" x14ac:dyDescent="0.25">
      <c r="B50" s="2"/>
      <c r="C50" s="2"/>
      <c r="D50" s="2"/>
      <c r="E50" s="2"/>
      <c r="F50" s="2"/>
      <c r="G50" s="2"/>
    </row>
  </sheetData>
  <sheetProtection algorithmName="SHA-512" hashValue="xCjvnOyv3S9YRrwq2d4t8UFCGPpSyVCJylFVr5rIjSV6gE0IqiLNLAElrJba8zIEbDdaOR/yBzrSh/QVKXBYnQ==" saltValue="1h/sd+hmiSzre87W5ltE1A==" spinCount="100000" sheet="1" objects="1" scenarios="1"/>
  <mergeCells count="28">
    <mergeCell ref="AL49:AM49"/>
    <mergeCell ref="AX49:AY49"/>
    <mergeCell ref="BH49:BI49"/>
    <mergeCell ref="BU3:BV3"/>
    <mergeCell ref="C49:E49"/>
    <mergeCell ref="P49:R49"/>
    <mergeCell ref="Z49:AB49"/>
    <mergeCell ref="AI49:AK49"/>
    <mergeCell ref="AU49:AW49"/>
    <mergeCell ref="BE49:BG49"/>
    <mergeCell ref="BN49:BO49"/>
    <mergeCell ref="F49:G49"/>
    <mergeCell ref="S49:T49"/>
    <mergeCell ref="BE2:BH2"/>
    <mergeCell ref="BN2:BO2"/>
    <mergeCell ref="A3:G3"/>
    <mergeCell ref="L3:T3"/>
    <mergeCell ref="Y3:AC3"/>
    <mergeCell ref="AH3:AM3"/>
    <mergeCell ref="AR3:AY3"/>
    <mergeCell ref="BD3:BI3"/>
    <mergeCell ref="BN3:BP3"/>
    <mergeCell ref="B2:E2"/>
    <mergeCell ref="F2:G2"/>
    <mergeCell ref="S2:T2"/>
    <mergeCell ref="Z2:AB2"/>
    <mergeCell ref="AI2:AL2"/>
    <mergeCell ref="AX2:AY2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MAGDALENA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Maria Navas Cadena</dc:creator>
  <cp:lastModifiedBy>Jose Maria Navas Cadena</cp:lastModifiedBy>
  <dcterms:created xsi:type="dcterms:W3CDTF">2019-04-08T22:00:57Z</dcterms:created>
  <dcterms:modified xsi:type="dcterms:W3CDTF">2019-04-08T22:11:44Z</dcterms:modified>
</cp:coreProperties>
</file>