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B7795471-87D0-42C5-84EB-09D32BA5DB72}" xr6:coauthVersionLast="40" xr6:coauthVersionMax="40" xr10:uidLastSave="{00000000-0000-0000-0000-000000000000}"/>
  <bookViews>
    <workbookView xWindow="-120" yWindow="-120" windowWidth="24240" windowHeight="13140" xr2:uid="{31EE291C-777E-4868-B110-7234E3E51F2E}"/>
  </bookViews>
  <sheets>
    <sheet name="LA GUAJI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48" i="1" l="1"/>
  <c r="AO48" i="1" s="1"/>
  <c r="AA48" i="1"/>
  <c r="S48" i="1"/>
  <c r="K48" i="1"/>
  <c r="AI47" i="1"/>
  <c r="AA47" i="1"/>
  <c r="S47" i="1"/>
  <c r="K47" i="1"/>
  <c r="AO47" i="1" s="1"/>
  <c r="AI46" i="1"/>
  <c r="AO46" i="1" s="1"/>
  <c r="AA46" i="1"/>
  <c r="S46" i="1"/>
  <c r="K46" i="1"/>
  <c r="AI45" i="1"/>
  <c r="AA45" i="1"/>
  <c r="AO45" i="1" s="1"/>
  <c r="S45" i="1"/>
  <c r="K45" i="1"/>
  <c r="AI44" i="1"/>
  <c r="AO44" i="1" s="1"/>
  <c r="AA44" i="1"/>
  <c r="S44" i="1"/>
  <c r="K44" i="1"/>
  <c r="AI43" i="1"/>
  <c r="AA43" i="1"/>
  <c r="S43" i="1"/>
  <c r="K43" i="1"/>
  <c r="AO43" i="1" s="1"/>
  <c r="AI42" i="1"/>
  <c r="AO42" i="1" s="1"/>
  <c r="AA42" i="1"/>
  <c r="S42" i="1"/>
  <c r="K42" i="1"/>
  <c r="AI41" i="1"/>
  <c r="AA41" i="1"/>
  <c r="AO41" i="1" s="1"/>
  <c r="S41" i="1"/>
  <c r="K41" i="1"/>
  <c r="AI40" i="1"/>
  <c r="AO40" i="1" s="1"/>
  <c r="AA40" i="1"/>
  <c r="S40" i="1"/>
  <c r="K40" i="1"/>
  <c r="AI39" i="1"/>
  <c r="AA39" i="1"/>
  <c r="S39" i="1"/>
  <c r="K39" i="1"/>
  <c r="AO39" i="1" s="1"/>
  <c r="AI38" i="1"/>
  <c r="AO38" i="1" s="1"/>
  <c r="AA38" i="1"/>
  <c r="S38" i="1"/>
  <c r="K38" i="1"/>
  <c r="AI37" i="1"/>
  <c r="AA37" i="1"/>
  <c r="AO37" i="1" s="1"/>
  <c r="S37" i="1"/>
  <c r="K37" i="1"/>
  <c r="AI36" i="1"/>
  <c r="AO36" i="1" s="1"/>
  <c r="AA36" i="1"/>
  <c r="S36" i="1"/>
  <c r="K36" i="1"/>
  <c r="AI35" i="1"/>
  <c r="AA35" i="1"/>
  <c r="S35" i="1"/>
  <c r="K35" i="1"/>
  <c r="AO35" i="1" s="1"/>
  <c r="AI34" i="1"/>
  <c r="AO34" i="1" s="1"/>
  <c r="AA34" i="1"/>
  <c r="S34" i="1"/>
  <c r="K34" i="1"/>
  <c r="AI33" i="1"/>
  <c r="AA33" i="1"/>
  <c r="AO33" i="1" s="1"/>
  <c r="S33" i="1"/>
  <c r="K33" i="1"/>
  <c r="AI32" i="1"/>
  <c r="AO32" i="1" s="1"/>
  <c r="AA32" i="1"/>
  <c r="S32" i="1"/>
  <c r="K32" i="1"/>
  <c r="AI31" i="1"/>
  <c r="AA31" i="1"/>
  <c r="S31" i="1"/>
  <c r="K31" i="1"/>
  <c r="AO31" i="1" s="1"/>
  <c r="AI30" i="1"/>
  <c r="AO30" i="1" s="1"/>
  <c r="AA30" i="1"/>
  <c r="S30" i="1"/>
  <c r="K30" i="1"/>
  <c r="AI29" i="1"/>
  <c r="AA29" i="1"/>
  <c r="AO29" i="1" s="1"/>
  <c r="S29" i="1"/>
  <c r="K29" i="1"/>
  <c r="AI28" i="1"/>
  <c r="AO28" i="1" s="1"/>
  <c r="AA28" i="1"/>
  <c r="S28" i="1"/>
  <c r="K28" i="1"/>
  <c r="AI27" i="1"/>
  <c r="AA27" i="1"/>
  <c r="S27" i="1"/>
  <c r="K27" i="1"/>
  <c r="AO27" i="1" s="1"/>
  <c r="AI26" i="1"/>
  <c r="AO26" i="1" s="1"/>
  <c r="AA26" i="1"/>
  <c r="S26" i="1"/>
  <c r="K26" i="1"/>
  <c r="AI25" i="1"/>
  <c r="AA25" i="1"/>
  <c r="AO25" i="1" s="1"/>
  <c r="S25" i="1"/>
  <c r="K25" i="1"/>
  <c r="AI24" i="1"/>
  <c r="AO24" i="1" s="1"/>
  <c r="AA24" i="1"/>
  <c r="S24" i="1"/>
  <c r="K24" i="1"/>
  <c r="AI23" i="1"/>
  <c r="AA23" i="1"/>
  <c r="S23" i="1"/>
  <c r="K23" i="1"/>
  <c r="AO23" i="1" s="1"/>
  <c r="AI22" i="1"/>
  <c r="AO22" i="1" s="1"/>
  <c r="AA22" i="1"/>
  <c r="S22" i="1"/>
  <c r="K22" i="1"/>
  <c r="AI21" i="1"/>
  <c r="AA21" i="1"/>
  <c r="AO21" i="1" s="1"/>
  <c r="S21" i="1"/>
  <c r="K21" i="1"/>
  <c r="AI20" i="1"/>
  <c r="AO20" i="1" s="1"/>
  <c r="AA20" i="1"/>
  <c r="S20" i="1"/>
  <c r="K20" i="1"/>
  <c r="AI19" i="1"/>
  <c r="AA19" i="1"/>
  <c r="S19" i="1"/>
  <c r="K19" i="1"/>
  <c r="AO19" i="1" s="1"/>
  <c r="AI18" i="1"/>
  <c r="AO18" i="1" s="1"/>
  <c r="AA18" i="1"/>
  <c r="S18" i="1"/>
  <c r="K18" i="1"/>
  <c r="AI17" i="1"/>
  <c r="AA17" i="1"/>
  <c r="AO17" i="1" s="1"/>
  <c r="S17" i="1"/>
  <c r="K17" i="1"/>
  <c r="AI16" i="1"/>
  <c r="AO16" i="1" s="1"/>
  <c r="AA16" i="1"/>
  <c r="S16" i="1"/>
  <c r="K16" i="1"/>
  <c r="AI15" i="1"/>
  <c r="AO15" i="1" s="1"/>
  <c r="AA15" i="1"/>
  <c r="S15" i="1"/>
  <c r="K15" i="1"/>
  <c r="AI14" i="1"/>
  <c r="AA14" i="1"/>
  <c r="S14" i="1"/>
  <c r="AO14" i="1" s="1"/>
  <c r="K14" i="1"/>
  <c r="AI13" i="1"/>
  <c r="AO13" i="1" s="1"/>
  <c r="AA13" i="1"/>
  <c r="S13" i="1"/>
  <c r="K13" i="1"/>
  <c r="AI12" i="1"/>
  <c r="AO12" i="1" s="1"/>
  <c r="AA12" i="1"/>
  <c r="S12" i="1"/>
  <c r="K12" i="1"/>
  <c r="AI11" i="1"/>
  <c r="AO11" i="1" s="1"/>
  <c r="AA11" i="1"/>
  <c r="S11" i="1"/>
  <c r="K11" i="1"/>
  <c r="AI10" i="1"/>
  <c r="AA10" i="1"/>
  <c r="S10" i="1"/>
  <c r="AO10" i="1" s="1"/>
  <c r="K10" i="1"/>
  <c r="AI9" i="1"/>
  <c r="AO9" i="1" s="1"/>
  <c r="AA9" i="1"/>
  <c r="S9" i="1"/>
  <c r="K9" i="1"/>
  <c r="AI8" i="1"/>
  <c r="AO8" i="1" s="1"/>
  <c r="AA8" i="1"/>
  <c r="S8" i="1"/>
  <c r="K8" i="1"/>
  <c r="AI7" i="1"/>
  <c r="AO7" i="1" s="1"/>
  <c r="AA7" i="1"/>
  <c r="S7" i="1"/>
  <c r="K7" i="1"/>
  <c r="AI6" i="1"/>
  <c r="AA6" i="1"/>
  <c r="S6" i="1"/>
  <c r="AO6" i="1" s="1"/>
  <c r="K6" i="1"/>
  <c r="AI5" i="1"/>
  <c r="AA5" i="1"/>
  <c r="AO5" i="1" s="1"/>
  <c r="S5" i="1"/>
  <c r="K5" i="1"/>
</calcChain>
</file>

<file path=xl/sharedStrings.xml><?xml version="1.0" encoding="utf-8"?>
<sst xmlns="http://schemas.openxmlformats.org/spreadsheetml/2006/main" count="255" uniqueCount="67">
  <si>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</si>
  <si>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</si>
  <si>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</si>
  <si>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BARRAN-CAS</t>
  </si>
  <si>
    <t>DISTRAC-CIÓN</t>
  </si>
  <si>
    <t>EL MOLINO</t>
  </si>
  <si>
    <t>FONSE-CA</t>
  </si>
  <si>
    <t>HATO-NUEVO</t>
  </si>
  <si>
    <t>LA JAGUA DEL PILAR</t>
  </si>
  <si>
    <t>SAN JUAN DEL CESAR</t>
  </si>
  <si>
    <t>URUMI-TA</t>
  </si>
  <si>
    <t>VILLA-NUEVA</t>
  </si>
  <si>
    <t>TOTAL CZ FONSECA</t>
  </si>
  <si>
    <t>ALBANIA</t>
  </si>
  <si>
    <t>MAICAO</t>
  </si>
  <si>
    <t>TOTAL CZ MAICAO</t>
  </si>
  <si>
    <t>MANAURE</t>
  </si>
  <si>
    <t>URIBIA</t>
  </si>
  <si>
    <t>TOTAL CC ZZ MANAURE Y NAZARETH</t>
  </si>
  <si>
    <t>DIBULLA</t>
  </si>
  <si>
    <t>RIOHACHA</t>
  </si>
  <si>
    <t>TOTAL CC ZZ RIOHACHA 1 Y 2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</si>
  <si>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</si>
  <si>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</si>
  <si>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</si>
  <si>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</si>
  <si>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</si>
  <si>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</si>
  <si>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</si>
  <si>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</si>
  <si>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</si>
  <si>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</si>
  <si>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</si>
  <si>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</si>
  <si>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</si>
  <si>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</si>
  <si>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</si>
  <si>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</si>
  <si>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</si>
  <si>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</si>
  <si>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</si>
  <si>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</si>
  <si>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</si>
  <si>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</si>
  <si>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</si>
  <si>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</si>
  <si>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</si>
  <si>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</si>
  <si>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</si>
  <si>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</si>
  <si>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</si>
  <si>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</si>
  <si>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</si>
  <si>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</si>
  <si>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</si>
  <si>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</si>
  <si>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</si>
  <si>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</si>
  <si>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</si>
  <si>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</si>
  <si>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</si>
  <si>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</si>
  <si>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</si>
  <si>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</si>
  <si>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</si>
  <si>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</si>
  <si>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TOTAL REGIONAL LA GUAJIRA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</si>
</sst>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 applyAlignment="1">
      <alignment horizontal="center"/>
    </xf>
    <xf numFmtId="0" fontId="5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/>
    </xf>
    <xf numFmtId="0" fontId="3" fillId="0" borderId="4" xfId="0" applyFont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4" xfId="0" applyFont="1" applyBorder="1"/>
    <xf numFmtId="0" fontId="3" fillId="0" borderId="0" xfId="0" applyFont="1"/>
    <xf numFmtId="0" fontId="7" fillId="3" borderId="4" xfId="0" applyFont="1" applyFill="1" applyBorder="1" applyAlignment="1">
      <alignment vertical="center" wrapText="1"/>
    </xf>
    <xf numFmtId="4" fontId="0" fillId="0" borderId="0" xfId="0" applyNumberFormat="1"/>
    <xf numFmtId="9" fontId="8" fillId="3" borderId="4" xfId="1" applyFont="1" applyFill="1" applyBorder="1" applyAlignment="1" applyProtection="1">
      <alignment horizontal="left" vertical="center" wrapText="1"/>
      <protection locked="0"/>
    </xf>
    <xf numFmtId="4" fontId="9" fillId="0" borderId="4" xfId="1" applyNumberFormat="1" applyFont="1" applyBorder="1" applyProtection="1">
      <protection locked="0"/>
    </xf>
    <xf numFmtId="4" fontId="9" fillId="4" borderId="4" xfId="1" applyNumberFormat="1" applyFont="1" applyFill="1" applyBorder="1" applyProtection="1">
      <protection locked="0"/>
    </xf>
    <xf numFmtId="4" fontId="10" fillId="3" borderId="4" xfId="1" applyNumberFormat="1" applyFont="1" applyFill="1" applyBorder="1" applyProtection="1">
      <protection locked="0"/>
    </xf>
    <xf numFmtId="0" fontId="0" fillId="0" borderId="0" xfId="0" applyProtection="1">
      <protection locked="0"/>
    </xf>
    <xf numFmtId="4" fontId="9" fillId="0" borderId="0" xfId="1" applyNumberFormat="1" applyFont="1" applyProtection="1">
      <protection locked="0"/>
    </xf>
    <xf numFmtId="4" fontId="0" fillId="0" borderId="0" xfId="0" applyNumberFormat="1" applyProtection="1">
      <protection locked="0"/>
    </xf>
    <xf numFmtId="9" fontId="6" fillId="3" borderId="4" xfId="1" applyFont="1" applyFill="1" applyBorder="1" applyAlignment="1" applyProtection="1">
      <alignment horizontal="left" vertical="center" wrapText="1"/>
      <protection locked="0"/>
    </xf>
    <xf numFmtId="4" fontId="11" fillId="3" borderId="4" xfId="1" applyNumberFormat="1" applyFont="1" applyFill="1" applyBorder="1" applyProtection="1">
      <protection locked="0"/>
    </xf>
    <xf numFmtId="3" fontId="9" fillId="0" borderId="4" xfId="1" applyNumberFormat="1" applyFont="1" applyBorder="1" applyProtection="1">
      <protection locked="0"/>
    </xf>
    <xf numFmtId="3" fontId="9" fillId="4" borderId="4" xfId="1" applyNumberFormat="1" applyFont="1" applyFill="1" applyBorder="1" applyProtection="1">
      <protection locked="0"/>
    </xf>
    <xf numFmtId="3" fontId="10" fillId="3" borderId="4" xfId="1" applyNumberFormat="1" applyFont="1" applyFill="1" applyBorder="1" applyProtection="1">
      <protection locked="0"/>
    </xf>
    <xf numFmtId="3" fontId="9" fillId="0" borderId="0" xfId="1" applyNumberFormat="1" applyFont="1" applyProtection="1"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104775</xdr:rowOff>
    </xdr:from>
    <xdr:to>
      <xdr:col>0</xdr:col>
      <xdr:colOff>1228725</xdr:colOff>
      <xdr:row>1</xdr:row>
      <xdr:rowOff>902494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F20F4F-BF25-4729-B748-48A66649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</xdr:row>
      <xdr:rowOff>9525</xdr:rowOff>
    </xdr:from>
    <xdr:to>
      <xdr:col>7</xdr:col>
      <xdr:colOff>0</xdr:colOff>
      <xdr:row>1</xdr:row>
      <xdr:rowOff>990600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48A57D7-FE4A-4E60-B389-02DAF607F2F0}"/>
            </a:ext>
          </a:extLst>
        </xdr:cNvPr>
        <xdr:cNvSpPr txBox="1"/>
      </xdr:nvSpPr>
      <xdr:spPr>
        <a:xfrm>
          <a:off x="3248025" y="200025"/>
          <a:ext cx="3495675" cy="981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LA GUAJIRA C.Z. FONSECA</a:t>
          </a:r>
        </a:p>
      </xdr:txBody>
    </xdr:sp>
    <xdr:clientData/>
  </xdr:twoCellAnchor>
  <xdr:oneCellAnchor>
    <xdr:from>
      <xdr:col>15</xdr:col>
      <xdr:colOff>1009650</xdr:colOff>
      <xdr:row>1</xdr:row>
      <xdr:rowOff>28575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BBAAC6C9-AF0D-4055-84BA-3C7AB8DCC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7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1009650</xdr:colOff>
      <xdr:row>1</xdr:row>
      <xdr:rowOff>28575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FFEBB600-AF76-448B-827D-1A514E5F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091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32</xdr:col>
      <xdr:colOff>76199</xdr:colOff>
      <xdr:row>1</xdr:row>
      <xdr:rowOff>66675</xdr:rowOff>
    </xdr:from>
    <xdr:to>
      <xdr:col>33</xdr:col>
      <xdr:colOff>1590675</xdr:colOff>
      <xdr:row>1</xdr:row>
      <xdr:rowOff>942975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6C1F82D6-F291-4971-A385-3B9A192D449F}"/>
            </a:ext>
          </a:extLst>
        </xdr:cNvPr>
        <xdr:cNvSpPr txBox="1"/>
      </xdr:nvSpPr>
      <xdr:spPr>
        <a:xfrm>
          <a:off x="37090349" y="257175"/>
          <a:ext cx="300990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LA</a:t>
          </a:r>
          <a:r>
            <a:rPr lang="es-CO" sz="1200" baseline="0"/>
            <a:t> GUAJIRA</a:t>
          </a:r>
          <a:r>
            <a:rPr lang="es-CO" sz="1200"/>
            <a:t> CCZZ RIOHACHA 1 Y 2</a:t>
          </a:r>
        </a:p>
      </xdr:txBody>
    </xdr:sp>
    <xdr:clientData/>
  </xdr:twoCellAnchor>
  <xdr:oneCellAnchor>
    <xdr:from>
      <xdr:col>39</xdr:col>
      <xdr:colOff>0</xdr:colOff>
      <xdr:row>1</xdr:row>
      <xdr:rowOff>28575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E0882149-60A8-4D78-AEB5-558E57B7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16</xdr:col>
      <xdr:colOff>142875</xdr:colOff>
      <xdr:row>1</xdr:row>
      <xdr:rowOff>85725</xdr:rowOff>
    </xdr:from>
    <xdr:to>
      <xdr:col>18</xdr:col>
      <xdr:colOff>0</xdr:colOff>
      <xdr:row>1</xdr:row>
      <xdr:rowOff>962025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CA9D48FE-B4CD-43C8-AC02-495759BB702B}"/>
            </a:ext>
          </a:extLst>
        </xdr:cNvPr>
        <xdr:cNvSpPr txBox="1"/>
      </xdr:nvSpPr>
      <xdr:spPr>
        <a:xfrm>
          <a:off x="15373350" y="276225"/>
          <a:ext cx="28765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LA GUAJIRA- CZ MAICAO</a:t>
          </a:r>
        </a:p>
      </xdr:txBody>
    </xdr:sp>
    <xdr:clientData/>
  </xdr:twoCellAnchor>
  <xdr:oneCellAnchor>
    <xdr:from>
      <xdr:col>23</xdr:col>
      <xdr:colOff>1009650</xdr:colOff>
      <xdr:row>1</xdr:row>
      <xdr:rowOff>28575</xdr:rowOff>
    </xdr:from>
    <xdr:ext cx="638175" cy="797719"/>
    <xdr:pic>
      <xdr:nvPicPr>
        <xdr:cNvPr id="9" name="Imagen 8">
          <a:extLst>
            <a:ext uri="{FF2B5EF4-FFF2-40B4-BE49-F238E27FC236}">
              <a16:creationId xmlns:a16="http://schemas.microsoft.com/office/drawing/2014/main" id="{3C7A3A20-EC57-403D-9C1D-23102583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24</xdr:col>
      <xdr:colOff>9525</xdr:colOff>
      <xdr:row>1</xdr:row>
      <xdr:rowOff>19050</xdr:rowOff>
    </xdr:from>
    <xdr:to>
      <xdr:col>25</xdr:col>
      <xdr:colOff>1590675</xdr:colOff>
      <xdr:row>1</xdr:row>
      <xdr:rowOff>962026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10877CF6-FA06-43EF-A382-150561A10110}"/>
            </a:ext>
          </a:extLst>
        </xdr:cNvPr>
        <xdr:cNvSpPr txBox="1"/>
      </xdr:nvSpPr>
      <xdr:spPr>
        <a:xfrm>
          <a:off x="25450800" y="209550"/>
          <a:ext cx="3190875" cy="942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LA GUAJIRA - CC.ZZ MANAURE Y NAZARETH</a:t>
          </a:r>
        </a:p>
      </xdr:txBody>
    </xdr:sp>
    <xdr:clientData/>
  </xdr:twoCellAnchor>
  <xdr:oneCellAnchor>
    <xdr:from>
      <xdr:col>39</xdr:col>
      <xdr:colOff>1009650</xdr:colOff>
      <xdr:row>1</xdr:row>
      <xdr:rowOff>28575</xdr:rowOff>
    </xdr:from>
    <xdr:ext cx="638175" cy="797719"/>
    <xdr:pic>
      <xdr:nvPicPr>
        <xdr:cNvPr id="11" name="Imagen 10">
          <a:extLst>
            <a:ext uri="{FF2B5EF4-FFF2-40B4-BE49-F238E27FC236}">
              <a16:creationId xmlns:a16="http://schemas.microsoft.com/office/drawing/2014/main" id="{C0BCA739-CC7F-47BB-8875-5991EBB6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819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39</xdr:col>
      <xdr:colOff>2000250</xdr:colOff>
      <xdr:row>1</xdr:row>
      <xdr:rowOff>104775</xdr:rowOff>
    </xdr:from>
    <xdr:to>
      <xdr:col>39</xdr:col>
      <xdr:colOff>5534025</xdr:colOff>
      <xdr:row>1</xdr:row>
      <xdr:rowOff>981075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9463FE9F-DFD8-4118-AB7F-9482FD3D3D12}"/>
            </a:ext>
          </a:extLst>
        </xdr:cNvPr>
        <xdr:cNvSpPr txBox="1"/>
      </xdr:nvSpPr>
      <xdr:spPr>
        <a:xfrm>
          <a:off x="46672500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LA GUAJIRA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7CB4-F9D9-45EF-8EA0-AF2C084D2850}">
  <dimension ref="A2:AO50"/>
  <sheetViews>
    <sheetView tabSelected="1" workbookViewId="0">
      <selection activeCell="M7" sqref="M7"/>
    </sheetView>
  </sheetViews>
  <sheetFormatPr baseColWidth="10" defaultRowHeight="15" x14ac:dyDescent="0.25"/>
  <cols>
    <col min="1" max="1" width="46.7109375" customWidth="1"/>
    <col min="2" max="2" width="9.42578125" customWidth="1"/>
    <col min="3" max="3" width="10" customWidth="1"/>
    <col min="4" max="4" width="8.5703125" customWidth="1"/>
    <col min="5" max="5" width="9" customWidth="1"/>
    <col min="6" max="6" width="8.140625" customWidth="1"/>
    <col min="7" max="7" width="9.28515625" customWidth="1"/>
    <col min="8" max="8" width="9.42578125" customWidth="1"/>
    <col min="9" max="10" width="9.140625" customWidth="1"/>
    <col min="12" max="12" width="10.28515625" customWidth="1"/>
    <col min="13" max="13" width="10.140625" customWidth="1"/>
    <col min="14" max="14" width="10" customWidth="1"/>
    <col min="15" max="15" width="10.5703125" customWidth="1"/>
    <col min="16" max="16" width="47.140625" customWidth="1"/>
    <col min="17" max="17" width="20.7109375" customWidth="1"/>
    <col min="18" max="18" width="24.5703125" customWidth="1"/>
    <col min="19" max="19" width="18.85546875" customWidth="1"/>
    <col min="20" max="20" width="8.5703125" customWidth="1"/>
    <col min="21" max="21" width="10.42578125" customWidth="1"/>
    <col min="22" max="22" width="11.28515625" customWidth="1"/>
    <col min="23" max="23" width="12" customWidth="1"/>
    <col min="24" max="24" width="46.7109375" customWidth="1"/>
    <col min="25" max="25" width="24.140625" customWidth="1"/>
    <col min="26" max="26" width="24.85546875" customWidth="1"/>
    <col min="27" max="27" width="21.5703125" customWidth="1"/>
    <col min="28" max="28" width="22.42578125" customWidth="1"/>
    <col min="29" max="31" width="11.28515625" customWidth="1"/>
    <col min="32" max="32" width="46.7109375" customWidth="1"/>
    <col min="33" max="33" width="22.42578125" customWidth="1"/>
    <col min="34" max="34" width="24.5703125" customWidth="1"/>
    <col min="35" max="35" width="22.140625" customWidth="1"/>
    <col min="40" max="40" width="85.7109375" customWidth="1"/>
    <col min="41" max="41" width="35.7109375" customWidth="1"/>
  </cols>
  <sheetData>
    <row r="2" spans="1:41" ht="79.5" customHeight="1" x14ac:dyDescent="0.25">
      <c r="A2" s="1"/>
      <c r="B2" s="2"/>
      <c r="C2" s="2"/>
      <c r="D2" s="2"/>
      <c r="E2" s="2"/>
      <c r="F2" s="2"/>
      <c r="G2" s="2"/>
      <c r="H2" s="3"/>
      <c r="I2" s="4" t="s">
        <v>0</v>
      </c>
      <c r="J2" s="5"/>
      <c r="K2" s="6"/>
      <c r="P2" s="7"/>
      <c r="Q2" s="8"/>
      <c r="R2" s="8"/>
      <c r="S2" s="9" t="s">
        <v>0</v>
      </c>
      <c r="X2" s="7"/>
      <c r="Y2" s="8"/>
      <c r="Z2" s="10"/>
      <c r="AA2" s="9" t="s">
        <v>0</v>
      </c>
      <c r="AF2" s="7"/>
      <c r="AG2" s="11"/>
      <c r="AH2" s="3"/>
      <c r="AI2" s="12" t="s">
        <v>0</v>
      </c>
      <c r="AN2" s="1"/>
      <c r="AO2" s="13" t="s">
        <v>0</v>
      </c>
    </row>
    <row r="3" spans="1:41" ht="83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P3" s="15" t="s">
        <v>1</v>
      </c>
      <c r="Q3" s="15"/>
      <c r="R3" s="15"/>
      <c r="S3" s="15"/>
      <c r="X3" s="15" t="s">
        <v>1</v>
      </c>
      <c r="Y3" s="15"/>
      <c r="Z3" s="15"/>
      <c r="AA3" s="15"/>
      <c r="AF3" s="14" t="s">
        <v>1</v>
      </c>
      <c r="AG3" s="14"/>
      <c r="AH3" s="14"/>
      <c r="AI3" s="14"/>
      <c r="AN3" s="15" t="s">
        <v>1</v>
      </c>
      <c r="AO3" s="15"/>
    </row>
    <row r="4" spans="1:41" s="20" customFormat="1" ht="32.25" customHeight="1" x14ac:dyDescent="0.25">
      <c r="A4" s="16" t="s">
        <v>2</v>
      </c>
      <c r="B4" s="17" t="s">
        <v>3</v>
      </c>
      <c r="C4" s="18" t="s">
        <v>4</v>
      </c>
      <c r="D4" s="17" t="s">
        <v>5</v>
      </c>
      <c r="E4" s="18" t="s">
        <v>6</v>
      </c>
      <c r="F4" s="17" t="s">
        <v>7</v>
      </c>
      <c r="G4" s="18" t="s">
        <v>8</v>
      </c>
      <c r="H4" s="17" t="s">
        <v>9</v>
      </c>
      <c r="I4" s="18" t="s">
        <v>10</v>
      </c>
      <c r="J4" s="17" t="s">
        <v>11</v>
      </c>
      <c r="K4" s="19" t="s">
        <v>12</v>
      </c>
      <c r="P4" s="16" t="s">
        <v>2</v>
      </c>
      <c r="Q4" s="18" t="s">
        <v>13</v>
      </c>
      <c r="R4" s="21" t="s">
        <v>14</v>
      </c>
      <c r="S4" s="19" t="s">
        <v>15</v>
      </c>
      <c r="X4" s="16" t="s">
        <v>2</v>
      </c>
      <c r="Y4" s="18" t="s">
        <v>16</v>
      </c>
      <c r="Z4" s="21" t="s">
        <v>17</v>
      </c>
      <c r="AA4" s="19" t="s">
        <v>18</v>
      </c>
      <c r="AC4" s="22"/>
      <c r="AD4" s="22"/>
      <c r="AF4" s="16" t="s">
        <v>2</v>
      </c>
      <c r="AG4" s="18" t="s">
        <v>19</v>
      </c>
      <c r="AH4" s="21" t="s">
        <v>20</v>
      </c>
      <c r="AI4" s="19" t="s">
        <v>21</v>
      </c>
      <c r="AN4" s="16" t="s">
        <v>2</v>
      </c>
      <c r="AO4" s="23" t="s">
        <v>66</v>
      </c>
    </row>
    <row r="5" spans="1:41" ht="18" customHeight="1" x14ac:dyDescent="0.3">
      <c r="A5" s="25" t="s">
        <v>22</v>
      </c>
      <c r="B5" s="26">
        <v>648.01399800000002</v>
      </c>
      <c r="C5" s="27">
        <v>196.26859759999996</v>
      </c>
      <c r="D5" s="26">
        <v>124.24490879999998</v>
      </c>
      <c r="E5" s="27">
        <v>773.25586759999999</v>
      </c>
      <c r="F5" s="26">
        <v>325.32329879999998</v>
      </c>
      <c r="G5" s="27">
        <v>56.9968152</v>
      </c>
      <c r="H5" s="26">
        <v>1036.5116596</v>
      </c>
      <c r="I5" s="27">
        <v>186.65243599999997</v>
      </c>
      <c r="J5" s="26">
        <v>667.4322163999999</v>
      </c>
      <c r="K5" s="28">
        <f t="shared" ref="K5:K48" si="0">SUBTOTAL(9,B5:J5)</f>
        <v>4014.6997979999996</v>
      </c>
      <c r="L5" s="29"/>
      <c r="M5" s="29"/>
      <c r="N5" s="29"/>
      <c r="O5" s="29"/>
      <c r="P5" s="25" t="s">
        <v>22</v>
      </c>
      <c r="Q5" s="27">
        <v>502.37533039999994</v>
      </c>
      <c r="R5" s="26">
        <v>2927.8627815999994</v>
      </c>
      <c r="S5" s="28">
        <f t="shared" ref="S5:S48" si="1">SUBTOTAL(9,Q5:R5)</f>
        <v>3430.2381119999991</v>
      </c>
      <c r="T5" s="29"/>
      <c r="U5" s="29"/>
      <c r="V5" s="29"/>
      <c r="W5" s="29"/>
      <c r="X5" s="25" t="s">
        <v>22</v>
      </c>
      <c r="Y5" s="27">
        <v>3004.6020836000002</v>
      </c>
      <c r="Z5" s="26">
        <v>4196.7247696000004</v>
      </c>
      <c r="AA5" s="28">
        <f t="shared" ref="AA5:AA48" si="2">SUBTOTAL(9,Y5:Z5)</f>
        <v>7201.3268532000002</v>
      </c>
      <c r="AB5" s="29"/>
      <c r="AC5" s="30"/>
      <c r="AD5" s="31"/>
      <c r="AE5" s="29"/>
      <c r="AF5" s="25" t="s">
        <v>22</v>
      </c>
      <c r="AG5" s="27">
        <v>856.72194439999998</v>
      </c>
      <c r="AH5" s="26">
        <v>3931.4335171999992</v>
      </c>
      <c r="AI5" s="28">
        <f t="shared" ref="AI5:AI48" si="3">SUBTOTAL(9,AG5:AH5)</f>
        <v>4788.1554615999994</v>
      </c>
      <c r="AJ5" s="29"/>
      <c r="AK5" s="29"/>
      <c r="AL5" s="29"/>
      <c r="AM5" s="29"/>
      <c r="AN5" s="32" t="s">
        <v>22</v>
      </c>
      <c r="AO5" s="33">
        <f>+AI5+AA5+S5+K5</f>
        <v>19434.4202248</v>
      </c>
    </row>
    <row r="6" spans="1:41" ht="18" customHeight="1" x14ac:dyDescent="0.3">
      <c r="A6" s="25" t="s">
        <v>23</v>
      </c>
      <c r="B6" s="26">
        <v>0.87999999999999989</v>
      </c>
      <c r="C6" s="27">
        <v>0.87999999999999989</v>
      </c>
      <c r="D6" s="26">
        <v>0.65999999999999992</v>
      </c>
      <c r="E6" s="27">
        <v>0.87999999999999989</v>
      </c>
      <c r="F6" s="26">
        <v>1.3199999999999998</v>
      </c>
      <c r="G6" s="27">
        <v>0.65999999999999992</v>
      </c>
      <c r="H6" s="26">
        <v>14.079999999999998</v>
      </c>
      <c r="I6" s="27">
        <v>0.87999999999999989</v>
      </c>
      <c r="J6" s="26">
        <v>0.87999999999999989</v>
      </c>
      <c r="K6" s="28">
        <f t="shared" si="0"/>
        <v>21.119999999999997</v>
      </c>
      <c r="L6" s="29"/>
      <c r="M6" s="29"/>
      <c r="N6" s="29"/>
      <c r="O6" s="29"/>
      <c r="P6" s="25" t="s">
        <v>23</v>
      </c>
      <c r="Q6" s="27">
        <v>7.0399999999999991</v>
      </c>
      <c r="R6" s="26">
        <v>14.079999999999998</v>
      </c>
      <c r="S6" s="28">
        <f t="shared" si="1"/>
        <v>21.119999999999997</v>
      </c>
      <c r="T6" s="29"/>
      <c r="U6" s="29"/>
      <c r="V6" s="29"/>
      <c r="W6" s="29"/>
      <c r="X6" s="25" t="s">
        <v>23</v>
      </c>
      <c r="Y6" s="27">
        <v>23.519999999999996</v>
      </c>
      <c r="Z6" s="26">
        <v>42.239999999999995</v>
      </c>
      <c r="AA6" s="28">
        <f t="shared" si="2"/>
        <v>65.759999999999991</v>
      </c>
      <c r="AB6" s="29"/>
      <c r="AC6" s="30"/>
      <c r="AD6" s="31"/>
      <c r="AE6" s="29"/>
      <c r="AF6" s="25" t="s">
        <v>23</v>
      </c>
      <c r="AG6" s="27">
        <v>10.559999999999999</v>
      </c>
      <c r="AH6" s="26">
        <v>12.959999999999999</v>
      </c>
      <c r="AI6" s="28">
        <f t="shared" si="3"/>
        <v>23.519999999999996</v>
      </c>
      <c r="AJ6" s="29"/>
      <c r="AK6" s="29"/>
      <c r="AL6" s="29"/>
      <c r="AM6" s="29"/>
      <c r="AN6" s="32" t="s">
        <v>23</v>
      </c>
      <c r="AO6" s="33">
        <f t="shared" ref="AO6:AO48" si="4">+AI6+AA6+S6+K6</f>
        <v>131.51999999999998</v>
      </c>
    </row>
    <row r="7" spans="1:41" ht="18" customHeight="1" x14ac:dyDescent="0.3">
      <c r="A7" s="25" t="s">
        <v>24</v>
      </c>
      <c r="B7" s="26">
        <v>58.794120000000007</v>
      </c>
      <c r="C7" s="27">
        <v>38.262840000000004</v>
      </c>
      <c r="D7" s="26">
        <v>16.331699999999998</v>
      </c>
      <c r="E7" s="27">
        <v>97.456919999999997</v>
      </c>
      <c r="F7" s="26">
        <v>37.062959999999997</v>
      </c>
      <c r="G7" s="27">
        <v>4.7995199999999993</v>
      </c>
      <c r="H7" s="26">
        <v>149.15844000000001</v>
      </c>
      <c r="I7" s="27">
        <v>32.063459999999999</v>
      </c>
      <c r="J7" s="26">
        <v>87.591239999999999</v>
      </c>
      <c r="K7" s="28">
        <f t="shared" si="0"/>
        <v>521.52120000000002</v>
      </c>
      <c r="L7" s="29"/>
      <c r="M7" s="29"/>
      <c r="N7" s="29"/>
      <c r="O7" s="29"/>
      <c r="P7" s="25" t="s">
        <v>24</v>
      </c>
      <c r="Q7" s="27">
        <v>25.064160000000001</v>
      </c>
      <c r="R7" s="26">
        <v>323.43431999999996</v>
      </c>
      <c r="S7" s="28">
        <f t="shared" si="1"/>
        <v>348.49847999999997</v>
      </c>
      <c r="T7" s="29"/>
      <c r="U7" s="29"/>
      <c r="V7" s="29"/>
      <c r="W7" s="29"/>
      <c r="X7" s="25" t="s">
        <v>24</v>
      </c>
      <c r="Y7" s="27">
        <v>87.257939999999991</v>
      </c>
      <c r="Z7" s="26">
        <v>168.98310000000001</v>
      </c>
      <c r="AA7" s="28">
        <f t="shared" si="2"/>
        <v>256.24104</v>
      </c>
      <c r="AB7" s="29"/>
      <c r="AC7" s="30"/>
      <c r="AD7" s="31"/>
      <c r="AE7" s="29"/>
      <c r="AF7" s="25" t="s">
        <v>24</v>
      </c>
      <c r="AG7" s="27">
        <v>72.72605999999999</v>
      </c>
      <c r="AH7" s="26">
        <v>400.81231714285713</v>
      </c>
      <c r="AI7" s="28">
        <f t="shared" si="3"/>
        <v>473.53837714285714</v>
      </c>
      <c r="AJ7" s="29"/>
      <c r="AK7" s="29"/>
      <c r="AL7" s="29"/>
      <c r="AM7" s="29"/>
      <c r="AN7" s="32" t="s">
        <v>24</v>
      </c>
      <c r="AO7" s="33">
        <f t="shared" si="4"/>
        <v>1599.7990971428571</v>
      </c>
    </row>
    <row r="8" spans="1:41" ht="18" customHeight="1" x14ac:dyDescent="0.3">
      <c r="A8" s="25" t="s">
        <v>25</v>
      </c>
      <c r="B8" s="26">
        <v>602.49263486666666</v>
      </c>
      <c r="C8" s="27">
        <v>156.45168128</v>
      </c>
      <c r="D8" s="26">
        <v>128.60457284</v>
      </c>
      <c r="E8" s="27">
        <v>671.63178347999997</v>
      </c>
      <c r="F8" s="26">
        <v>303.31114123999998</v>
      </c>
      <c r="G8" s="27">
        <v>69.743876159999999</v>
      </c>
      <c r="H8" s="26">
        <v>1276.8303576133333</v>
      </c>
      <c r="I8" s="27">
        <v>175.16486420000001</v>
      </c>
      <c r="J8" s="26">
        <v>651.47482012</v>
      </c>
      <c r="K8" s="28">
        <f t="shared" si="0"/>
        <v>4035.7057317999997</v>
      </c>
      <c r="L8" s="29"/>
      <c r="M8" s="29"/>
      <c r="N8" s="29"/>
      <c r="O8" s="29"/>
      <c r="P8" s="25" t="s">
        <v>25</v>
      </c>
      <c r="Q8" s="27">
        <v>634.61152578666668</v>
      </c>
      <c r="R8" s="26">
        <v>2843.5668430133328</v>
      </c>
      <c r="S8" s="28">
        <f t="shared" si="1"/>
        <v>3478.1783687999996</v>
      </c>
      <c r="T8" s="29"/>
      <c r="U8" s="29"/>
      <c r="V8" s="29"/>
      <c r="W8" s="29"/>
      <c r="X8" s="25" t="s">
        <v>25</v>
      </c>
      <c r="Y8" s="27">
        <v>3473.8747834133328</v>
      </c>
      <c r="Z8" s="26">
        <v>5001.2418689466658</v>
      </c>
      <c r="AA8" s="28">
        <f t="shared" si="2"/>
        <v>8475.1166523599986</v>
      </c>
      <c r="AB8" s="29"/>
      <c r="AC8" s="30"/>
      <c r="AD8" s="31"/>
      <c r="AE8" s="29"/>
      <c r="AF8" s="25" t="s">
        <v>25</v>
      </c>
      <c r="AG8" s="27">
        <v>1000.8615836533332</v>
      </c>
      <c r="AH8" s="26">
        <v>3781.9335618361897</v>
      </c>
      <c r="AI8" s="28">
        <f t="shared" si="3"/>
        <v>4782.7951454895228</v>
      </c>
      <c r="AJ8" s="29"/>
      <c r="AK8" s="29"/>
      <c r="AL8" s="29"/>
      <c r="AM8" s="29"/>
      <c r="AN8" s="32" t="s">
        <v>25</v>
      </c>
      <c r="AO8" s="33">
        <f t="shared" si="4"/>
        <v>20771.79589844952</v>
      </c>
    </row>
    <row r="9" spans="1:41" ht="18" customHeight="1" x14ac:dyDescent="0.3">
      <c r="A9" s="25" t="s">
        <v>26</v>
      </c>
      <c r="B9" s="26">
        <v>7.7</v>
      </c>
      <c r="C9" s="27">
        <v>7.7</v>
      </c>
      <c r="D9" s="26">
        <v>5.7750000000000004</v>
      </c>
      <c r="E9" s="27">
        <v>7.7</v>
      </c>
      <c r="F9" s="26">
        <v>11.55</v>
      </c>
      <c r="G9" s="27">
        <v>5.7750000000000004</v>
      </c>
      <c r="H9" s="26">
        <v>138.29383999999999</v>
      </c>
      <c r="I9" s="27">
        <v>7.7</v>
      </c>
      <c r="J9" s="26">
        <v>7.7</v>
      </c>
      <c r="K9" s="28">
        <f t="shared" si="0"/>
        <v>199.89383999999995</v>
      </c>
      <c r="L9" s="29"/>
      <c r="M9" s="29"/>
      <c r="N9" s="29"/>
      <c r="O9" s="29"/>
      <c r="P9" s="25" t="s">
        <v>26</v>
      </c>
      <c r="Q9" s="27">
        <v>61.6</v>
      </c>
      <c r="R9" s="26">
        <v>123.2</v>
      </c>
      <c r="S9" s="28">
        <f t="shared" si="1"/>
        <v>184.8</v>
      </c>
      <c r="T9" s="29"/>
      <c r="U9" s="29"/>
      <c r="V9" s="29"/>
      <c r="W9" s="29"/>
      <c r="X9" s="25" t="s">
        <v>26</v>
      </c>
      <c r="Y9" s="27">
        <v>184.8</v>
      </c>
      <c r="Z9" s="26">
        <v>369.6</v>
      </c>
      <c r="AA9" s="28">
        <f t="shared" si="2"/>
        <v>554.40000000000009</v>
      </c>
      <c r="AB9" s="29"/>
      <c r="AC9" s="30"/>
      <c r="AD9" s="31"/>
      <c r="AE9" s="29"/>
      <c r="AF9" s="25" t="s">
        <v>26</v>
      </c>
      <c r="AG9" s="27">
        <v>92.4</v>
      </c>
      <c r="AH9" s="26">
        <v>105.87664285714285</v>
      </c>
      <c r="AI9" s="28">
        <f t="shared" si="3"/>
        <v>198.27664285714286</v>
      </c>
      <c r="AJ9" s="29"/>
      <c r="AK9" s="29"/>
      <c r="AL9" s="29"/>
      <c r="AM9" s="29"/>
      <c r="AN9" s="32" t="s">
        <v>26</v>
      </c>
      <c r="AO9" s="33">
        <f t="shared" si="4"/>
        <v>1137.3704828571429</v>
      </c>
    </row>
    <row r="10" spans="1:41" ht="18" customHeight="1" x14ac:dyDescent="0.3">
      <c r="A10" s="25" t="s">
        <v>27</v>
      </c>
      <c r="B10" s="26">
        <v>22.176000000000002</v>
      </c>
      <c r="C10" s="27">
        <v>0</v>
      </c>
      <c r="D10" s="26">
        <v>33.264000000000003</v>
      </c>
      <c r="E10" s="27">
        <v>38.808</v>
      </c>
      <c r="F10" s="26">
        <v>0</v>
      </c>
      <c r="G10" s="27">
        <v>11.088000000000001</v>
      </c>
      <c r="H10" s="26">
        <v>83.160000000000011</v>
      </c>
      <c r="I10" s="27">
        <v>44.352000000000004</v>
      </c>
      <c r="J10" s="26">
        <v>221.76000000000002</v>
      </c>
      <c r="K10" s="28">
        <f t="shared" si="0"/>
        <v>454.60800000000006</v>
      </c>
      <c r="L10" s="29"/>
      <c r="M10" s="29"/>
      <c r="N10" s="29"/>
      <c r="O10" s="29"/>
      <c r="P10" s="25" t="s">
        <v>27</v>
      </c>
      <c r="Q10" s="27">
        <v>5.5440000000000005</v>
      </c>
      <c r="R10" s="26">
        <v>121.968</v>
      </c>
      <c r="S10" s="28">
        <f t="shared" si="1"/>
        <v>127.512</v>
      </c>
      <c r="T10" s="29"/>
      <c r="U10" s="29"/>
      <c r="V10" s="29"/>
      <c r="W10" s="29"/>
      <c r="X10" s="25" t="s">
        <v>27</v>
      </c>
      <c r="Y10" s="27">
        <v>0</v>
      </c>
      <c r="Z10" s="26">
        <v>0</v>
      </c>
      <c r="AA10" s="28">
        <f t="shared" si="2"/>
        <v>0</v>
      </c>
      <c r="AB10" s="29"/>
      <c r="AC10" s="30"/>
      <c r="AD10" s="31"/>
      <c r="AE10" s="29"/>
      <c r="AF10" s="25" t="s">
        <v>27</v>
      </c>
      <c r="AG10" s="27">
        <v>16.632000000000001</v>
      </c>
      <c r="AH10" s="26">
        <v>27.720000000000002</v>
      </c>
      <c r="AI10" s="28">
        <f t="shared" si="3"/>
        <v>44.352000000000004</v>
      </c>
      <c r="AJ10" s="29"/>
      <c r="AK10" s="29"/>
      <c r="AL10" s="29"/>
      <c r="AM10" s="29"/>
      <c r="AN10" s="32" t="s">
        <v>27</v>
      </c>
      <c r="AO10" s="33">
        <f t="shared" si="4"/>
        <v>626.47200000000009</v>
      </c>
    </row>
    <row r="11" spans="1:41" ht="18" customHeight="1" x14ac:dyDescent="0.3">
      <c r="A11" s="25" t="s">
        <v>28</v>
      </c>
      <c r="B11" s="26">
        <v>1.9615679999999998</v>
      </c>
      <c r="C11" s="27">
        <v>1.2765759999999999</v>
      </c>
      <c r="D11" s="26">
        <v>0.54487999999999992</v>
      </c>
      <c r="E11" s="27">
        <v>3.2514879999999997</v>
      </c>
      <c r="F11" s="26">
        <v>1.2365439999999999</v>
      </c>
      <c r="G11" s="27">
        <v>0.16012799999999999</v>
      </c>
      <c r="H11" s="26">
        <v>3.6518079999999999</v>
      </c>
      <c r="I11" s="27">
        <v>1.0697439999999998</v>
      </c>
      <c r="J11" s="26">
        <v>2.9223359999999996</v>
      </c>
      <c r="K11" s="28">
        <f t="shared" si="0"/>
        <v>16.075071999999999</v>
      </c>
      <c r="L11" s="29"/>
      <c r="M11" s="29"/>
      <c r="N11" s="29"/>
      <c r="O11" s="29"/>
      <c r="P11" s="25" t="s">
        <v>28</v>
      </c>
      <c r="Q11" s="27">
        <v>0.83622399999999997</v>
      </c>
      <c r="R11" s="26">
        <v>10.790848</v>
      </c>
      <c r="S11" s="28">
        <f t="shared" si="1"/>
        <v>11.627072</v>
      </c>
      <c r="T11" s="29"/>
      <c r="U11" s="29"/>
      <c r="V11" s="29"/>
      <c r="W11" s="29"/>
      <c r="X11" s="25" t="s">
        <v>28</v>
      </c>
      <c r="Y11" s="27">
        <v>2.9112159999999996</v>
      </c>
      <c r="Z11" s="26">
        <v>5.6378399999999997</v>
      </c>
      <c r="AA11" s="28">
        <f t="shared" si="2"/>
        <v>8.5490560000000002</v>
      </c>
      <c r="AB11" s="29"/>
      <c r="AC11" s="30"/>
      <c r="AD11" s="31"/>
      <c r="AE11" s="29"/>
      <c r="AF11" s="25" t="s">
        <v>28</v>
      </c>
      <c r="AG11" s="27">
        <v>2.4263839999999997</v>
      </c>
      <c r="AH11" s="26">
        <v>12.189743999999997</v>
      </c>
      <c r="AI11" s="28">
        <f t="shared" si="3"/>
        <v>14.616127999999996</v>
      </c>
      <c r="AJ11" s="29"/>
      <c r="AK11" s="29"/>
      <c r="AL11" s="29"/>
      <c r="AM11" s="29"/>
      <c r="AN11" s="32" t="s">
        <v>28</v>
      </c>
      <c r="AO11" s="33">
        <f t="shared" si="4"/>
        <v>50.867327999999993</v>
      </c>
    </row>
    <row r="12" spans="1:41" ht="18" customHeight="1" x14ac:dyDescent="0.3">
      <c r="A12" s="25" t="s">
        <v>29</v>
      </c>
      <c r="B12" s="26">
        <v>194.65631460000003</v>
      </c>
      <c r="C12" s="27">
        <v>46.93931520000001</v>
      </c>
      <c r="D12" s="26">
        <v>30.690885000000002</v>
      </c>
      <c r="E12" s="27">
        <v>220.44189660000001</v>
      </c>
      <c r="F12" s="26">
        <v>90.204595800000021</v>
      </c>
      <c r="G12" s="27">
        <v>13.543977600000002</v>
      </c>
      <c r="H12" s="26">
        <v>220.79178060000001</v>
      </c>
      <c r="I12" s="27">
        <v>43.724941800000003</v>
      </c>
      <c r="J12" s="26">
        <v>177.09868620000003</v>
      </c>
      <c r="K12" s="28">
        <f t="shared" si="0"/>
        <v>1038.0923934</v>
      </c>
      <c r="L12" s="29"/>
      <c r="M12" s="29"/>
      <c r="N12" s="29"/>
      <c r="O12" s="29"/>
      <c r="P12" s="25" t="s">
        <v>29</v>
      </c>
      <c r="Q12" s="27">
        <v>125.63103480000001</v>
      </c>
      <c r="R12" s="26">
        <v>797.0695836000001</v>
      </c>
      <c r="S12" s="28">
        <f t="shared" si="1"/>
        <v>922.70061840000017</v>
      </c>
      <c r="T12" s="29"/>
      <c r="U12" s="29"/>
      <c r="V12" s="29"/>
      <c r="W12" s="29"/>
      <c r="X12" s="25" t="s">
        <v>29</v>
      </c>
      <c r="Y12" s="27">
        <v>891.80830320000007</v>
      </c>
      <c r="Z12" s="26">
        <v>1161.2853810000004</v>
      </c>
      <c r="AA12" s="28">
        <f t="shared" si="2"/>
        <v>2053.0936842000006</v>
      </c>
      <c r="AB12" s="29"/>
      <c r="AC12" s="30"/>
      <c r="AD12" s="31"/>
      <c r="AE12" s="29"/>
      <c r="AF12" s="25" t="s">
        <v>29</v>
      </c>
      <c r="AG12" s="27">
        <v>208.54960679999999</v>
      </c>
      <c r="AH12" s="26">
        <v>1139.8949928000002</v>
      </c>
      <c r="AI12" s="28">
        <f t="shared" si="3"/>
        <v>1348.4445996000002</v>
      </c>
      <c r="AJ12" s="29"/>
      <c r="AK12" s="29"/>
      <c r="AL12" s="29"/>
      <c r="AM12" s="29"/>
      <c r="AN12" s="32" t="s">
        <v>29</v>
      </c>
      <c r="AO12" s="33">
        <f t="shared" si="4"/>
        <v>5362.3312956000009</v>
      </c>
    </row>
    <row r="13" spans="1:41" ht="18" customHeight="1" x14ac:dyDescent="0.3">
      <c r="A13" s="25" t="s">
        <v>30</v>
      </c>
      <c r="B13" s="26">
        <v>225.67872600000001</v>
      </c>
      <c r="C13" s="27">
        <v>74.116120800000004</v>
      </c>
      <c r="D13" s="26">
        <v>26.0876184</v>
      </c>
      <c r="E13" s="27">
        <v>270.80843880000003</v>
      </c>
      <c r="F13" s="26">
        <v>116.55436440000001</v>
      </c>
      <c r="G13" s="27">
        <v>11.5541856</v>
      </c>
      <c r="H13" s="26">
        <v>308.44629480000003</v>
      </c>
      <c r="I13" s="27">
        <v>44.888844000000006</v>
      </c>
      <c r="J13" s="26">
        <v>131.29018919999999</v>
      </c>
      <c r="K13" s="28">
        <f t="shared" si="0"/>
        <v>1209.4247820000001</v>
      </c>
      <c r="L13" s="29"/>
      <c r="M13" s="29"/>
      <c r="N13" s="29"/>
      <c r="O13" s="29"/>
      <c r="P13" s="25" t="s">
        <v>30</v>
      </c>
      <c r="Q13" s="27">
        <v>140.78518320000001</v>
      </c>
      <c r="R13" s="26">
        <v>967.58608079999999</v>
      </c>
      <c r="S13" s="28">
        <f t="shared" si="1"/>
        <v>1108.3712639999999</v>
      </c>
      <c r="T13" s="29"/>
      <c r="U13" s="29"/>
      <c r="V13" s="29"/>
      <c r="W13" s="29"/>
      <c r="X13" s="25" t="s">
        <v>30</v>
      </c>
      <c r="Y13" s="27">
        <v>954.22667880000017</v>
      </c>
      <c r="Z13" s="26">
        <v>1281.8456928000003</v>
      </c>
      <c r="AA13" s="28">
        <f t="shared" si="2"/>
        <v>2236.0723716000002</v>
      </c>
      <c r="AB13" s="29"/>
      <c r="AC13" s="30"/>
      <c r="AD13" s="31"/>
      <c r="AE13" s="29"/>
      <c r="AF13" s="25" t="s">
        <v>30</v>
      </c>
      <c r="AG13" s="27">
        <v>252.16712520000002</v>
      </c>
      <c r="AH13" s="26">
        <v>1431.2697155999999</v>
      </c>
      <c r="AI13" s="28">
        <f t="shared" si="3"/>
        <v>1683.4368408</v>
      </c>
      <c r="AJ13" s="29"/>
      <c r="AK13" s="29"/>
      <c r="AL13" s="29"/>
      <c r="AM13" s="29"/>
      <c r="AN13" s="32" t="s">
        <v>30</v>
      </c>
      <c r="AO13" s="33">
        <f t="shared" si="4"/>
        <v>6237.3052583999997</v>
      </c>
    </row>
    <row r="14" spans="1:41" ht="18" customHeight="1" x14ac:dyDescent="0.3">
      <c r="A14" s="25" t="s">
        <v>31</v>
      </c>
      <c r="B14" s="26">
        <v>0</v>
      </c>
      <c r="C14" s="27">
        <v>0</v>
      </c>
      <c r="D14" s="26">
        <v>0</v>
      </c>
      <c r="E14" s="27">
        <v>0</v>
      </c>
      <c r="F14" s="26">
        <v>0</v>
      </c>
      <c r="G14" s="27">
        <v>0</v>
      </c>
      <c r="H14" s="26">
        <v>10.522175999999998</v>
      </c>
      <c r="I14" s="27">
        <v>0</v>
      </c>
      <c r="J14" s="26">
        <v>0</v>
      </c>
      <c r="K14" s="28">
        <f t="shared" si="0"/>
        <v>10.522175999999998</v>
      </c>
      <c r="L14" s="29"/>
      <c r="M14" s="29"/>
      <c r="N14" s="29"/>
      <c r="O14" s="29"/>
      <c r="P14" s="25" t="s">
        <v>31</v>
      </c>
      <c r="Q14" s="27">
        <v>0</v>
      </c>
      <c r="R14" s="26">
        <v>0</v>
      </c>
      <c r="S14" s="28">
        <f t="shared" si="1"/>
        <v>0</v>
      </c>
      <c r="T14" s="29"/>
      <c r="U14" s="29"/>
      <c r="V14" s="29"/>
      <c r="W14" s="29"/>
      <c r="X14" s="25" t="s">
        <v>31</v>
      </c>
      <c r="Y14" s="27">
        <v>0</v>
      </c>
      <c r="Z14" s="26">
        <v>0</v>
      </c>
      <c r="AA14" s="28">
        <f t="shared" si="2"/>
        <v>0</v>
      </c>
      <c r="AB14" s="29"/>
      <c r="AC14" s="30"/>
      <c r="AD14" s="31"/>
      <c r="AE14" s="29"/>
      <c r="AF14" s="25" t="s">
        <v>31</v>
      </c>
      <c r="AG14" s="27">
        <v>0</v>
      </c>
      <c r="AH14" s="26">
        <v>9.3947999999999983</v>
      </c>
      <c r="AI14" s="28">
        <f t="shared" si="3"/>
        <v>9.3947999999999983</v>
      </c>
      <c r="AJ14" s="29"/>
      <c r="AK14" s="29"/>
      <c r="AL14" s="29"/>
      <c r="AM14" s="29"/>
      <c r="AN14" s="32" t="s">
        <v>31</v>
      </c>
      <c r="AO14" s="33">
        <f t="shared" si="4"/>
        <v>19.916975999999998</v>
      </c>
    </row>
    <row r="15" spans="1:41" ht="18" customHeight="1" x14ac:dyDescent="0.3">
      <c r="A15" s="25" t="s">
        <v>32</v>
      </c>
      <c r="B15" s="26">
        <v>1237.658604</v>
      </c>
      <c r="C15" s="27">
        <v>340.75370400000003</v>
      </c>
      <c r="D15" s="26">
        <v>110.011008</v>
      </c>
      <c r="E15" s="27">
        <v>1391.87922</v>
      </c>
      <c r="F15" s="26">
        <v>615.98166000000003</v>
      </c>
      <c r="G15" s="27">
        <v>57.161376000000004</v>
      </c>
      <c r="H15" s="26">
        <v>1359.4177799999998</v>
      </c>
      <c r="I15" s="27">
        <v>175.56115200000002</v>
      </c>
      <c r="J15" s="26">
        <v>534.92965200000003</v>
      </c>
      <c r="K15" s="28">
        <f t="shared" si="0"/>
        <v>5823.3541560000003</v>
      </c>
      <c r="L15" s="29"/>
      <c r="M15" s="29"/>
      <c r="N15" s="29"/>
      <c r="O15" s="29"/>
      <c r="P15" s="25" t="s">
        <v>32</v>
      </c>
      <c r="Q15" s="27">
        <v>812.350776</v>
      </c>
      <c r="R15" s="26">
        <v>5059.0112400000007</v>
      </c>
      <c r="S15" s="28">
        <f t="shared" si="1"/>
        <v>5871.3620160000009</v>
      </c>
      <c r="T15" s="29"/>
      <c r="U15" s="29"/>
      <c r="V15" s="29"/>
      <c r="W15" s="29"/>
      <c r="X15" s="25" t="s">
        <v>32</v>
      </c>
      <c r="Y15" s="27">
        <v>5792.4726840000003</v>
      </c>
      <c r="Z15" s="26">
        <v>7601.761176</v>
      </c>
      <c r="AA15" s="28">
        <f t="shared" si="2"/>
        <v>13394.23386</v>
      </c>
      <c r="AB15" s="29"/>
      <c r="AC15" s="30"/>
      <c r="AD15" s="31"/>
      <c r="AE15" s="29"/>
      <c r="AF15" s="25" t="s">
        <v>32</v>
      </c>
      <c r="AG15" s="27">
        <v>1358.5491959999999</v>
      </c>
      <c r="AH15" s="26">
        <v>7668.8697411428575</v>
      </c>
      <c r="AI15" s="28">
        <f t="shared" si="3"/>
        <v>9027.4189371428583</v>
      </c>
      <c r="AJ15" s="29"/>
      <c r="AK15" s="29"/>
      <c r="AL15" s="29"/>
      <c r="AM15" s="29"/>
      <c r="AN15" s="32" t="s">
        <v>32</v>
      </c>
      <c r="AO15" s="33">
        <f t="shared" si="4"/>
        <v>34116.368969142859</v>
      </c>
    </row>
    <row r="16" spans="1:41" ht="18" customHeight="1" x14ac:dyDescent="0.3">
      <c r="A16" s="25" t="s">
        <v>33</v>
      </c>
      <c r="B16" s="26">
        <v>313.19667120000008</v>
      </c>
      <c r="C16" s="27">
        <v>72.339760640000009</v>
      </c>
      <c r="D16" s="26">
        <v>20.851220319999999</v>
      </c>
      <c r="E16" s="27">
        <v>332.50608464000004</v>
      </c>
      <c r="F16" s="26">
        <v>150.96922832000001</v>
      </c>
      <c r="G16" s="27">
        <v>13.153697280000001</v>
      </c>
      <c r="H16" s="26">
        <v>290.14722704000008</v>
      </c>
      <c r="I16" s="27">
        <v>29.499922400000003</v>
      </c>
      <c r="J16" s="26">
        <v>96.243564960000015</v>
      </c>
      <c r="K16" s="28">
        <f t="shared" si="0"/>
        <v>1318.9073768000003</v>
      </c>
      <c r="L16" s="29"/>
      <c r="M16" s="29"/>
      <c r="N16" s="29"/>
      <c r="O16" s="29"/>
      <c r="P16" s="25" t="s">
        <v>33</v>
      </c>
      <c r="Q16" s="27">
        <v>214.08061856000003</v>
      </c>
      <c r="R16" s="26">
        <v>1227.9196342400003</v>
      </c>
      <c r="S16" s="28">
        <f t="shared" si="1"/>
        <v>1442.0002528000002</v>
      </c>
      <c r="T16" s="29"/>
      <c r="U16" s="29"/>
      <c r="V16" s="29"/>
      <c r="W16" s="29"/>
      <c r="X16" s="25" t="s">
        <v>33</v>
      </c>
      <c r="Y16" s="27">
        <v>1584.0512710400001</v>
      </c>
      <c r="Z16" s="26">
        <v>2044.5598334400004</v>
      </c>
      <c r="AA16" s="28">
        <f t="shared" si="2"/>
        <v>3628.6111044800004</v>
      </c>
      <c r="AB16" s="29"/>
      <c r="AC16" s="30"/>
      <c r="AD16" s="31"/>
      <c r="AE16" s="29"/>
      <c r="AF16" s="25" t="s">
        <v>33</v>
      </c>
      <c r="AG16" s="27">
        <v>338.63614816000012</v>
      </c>
      <c r="AH16" s="26">
        <v>1917.1065580800005</v>
      </c>
      <c r="AI16" s="28">
        <f t="shared" si="3"/>
        <v>2255.7427062400006</v>
      </c>
      <c r="AJ16" s="29"/>
      <c r="AK16" s="29"/>
      <c r="AL16" s="29"/>
      <c r="AM16" s="29"/>
      <c r="AN16" s="32" t="s">
        <v>33</v>
      </c>
      <c r="AO16" s="33">
        <f t="shared" si="4"/>
        <v>8645.2614403200023</v>
      </c>
    </row>
    <row r="17" spans="1:41" ht="18" customHeight="1" x14ac:dyDescent="0.3">
      <c r="A17" s="25" t="s">
        <v>34</v>
      </c>
      <c r="B17" s="26">
        <v>0</v>
      </c>
      <c r="C17" s="27">
        <v>0</v>
      </c>
      <c r="D17" s="26">
        <v>0</v>
      </c>
      <c r="E17" s="27">
        <v>0</v>
      </c>
      <c r="F17" s="26">
        <v>0</v>
      </c>
      <c r="G17" s="27">
        <v>0</v>
      </c>
      <c r="H17" s="26">
        <v>5.3871839999999986</v>
      </c>
      <c r="I17" s="27">
        <v>0</v>
      </c>
      <c r="J17" s="26">
        <v>0</v>
      </c>
      <c r="K17" s="28">
        <f t="shared" si="0"/>
        <v>5.3871839999999986</v>
      </c>
      <c r="L17" s="29"/>
      <c r="M17" s="29"/>
      <c r="N17" s="29"/>
      <c r="O17" s="29"/>
      <c r="P17" s="25" t="s">
        <v>34</v>
      </c>
      <c r="Q17" s="27">
        <v>0</v>
      </c>
      <c r="R17" s="26">
        <v>0</v>
      </c>
      <c r="S17" s="28">
        <f t="shared" si="1"/>
        <v>0</v>
      </c>
      <c r="T17" s="29"/>
      <c r="U17" s="29"/>
      <c r="V17" s="29"/>
      <c r="W17" s="29"/>
      <c r="X17" s="25" t="s">
        <v>34</v>
      </c>
      <c r="Y17" s="27">
        <v>0</v>
      </c>
      <c r="Z17" s="26">
        <v>0</v>
      </c>
      <c r="AA17" s="28">
        <f t="shared" si="2"/>
        <v>0</v>
      </c>
      <c r="AB17" s="29"/>
      <c r="AC17" s="30"/>
      <c r="AD17" s="31"/>
      <c r="AE17" s="29"/>
      <c r="AF17" s="25" t="s">
        <v>34</v>
      </c>
      <c r="AG17" s="27">
        <v>0</v>
      </c>
      <c r="AH17" s="26">
        <v>4.8099857142857134</v>
      </c>
      <c r="AI17" s="28">
        <f t="shared" si="3"/>
        <v>4.8099857142857134</v>
      </c>
      <c r="AJ17" s="29"/>
      <c r="AK17" s="29"/>
      <c r="AL17" s="29"/>
      <c r="AM17" s="29"/>
      <c r="AN17" s="32" t="s">
        <v>34</v>
      </c>
      <c r="AO17" s="33">
        <f t="shared" si="4"/>
        <v>10.197169714285712</v>
      </c>
    </row>
    <row r="18" spans="1:41" ht="18" customHeight="1" x14ac:dyDescent="0.3">
      <c r="A18" s="25" t="s">
        <v>35</v>
      </c>
      <c r="B18" s="26">
        <v>0</v>
      </c>
      <c r="C18" s="27">
        <v>0</v>
      </c>
      <c r="D18" s="26">
        <v>0</v>
      </c>
      <c r="E18" s="27">
        <v>0</v>
      </c>
      <c r="F18" s="26">
        <v>0</v>
      </c>
      <c r="G18" s="27">
        <v>0</v>
      </c>
      <c r="H18" s="26">
        <v>31.277231999999998</v>
      </c>
      <c r="I18" s="27">
        <v>0</v>
      </c>
      <c r="J18" s="26">
        <v>0</v>
      </c>
      <c r="K18" s="28">
        <f t="shared" si="0"/>
        <v>31.277231999999998</v>
      </c>
      <c r="L18" s="29"/>
      <c r="M18" s="29"/>
      <c r="N18" s="29"/>
      <c r="O18" s="29"/>
      <c r="P18" s="25" t="s">
        <v>35</v>
      </c>
      <c r="Q18" s="27">
        <v>0</v>
      </c>
      <c r="R18" s="26">
        <v>0</v>
      </c>
      <c r="S18" s="28">
        <f t="shared" si="1"/>
        <v>0</v>
      </c>
      <c r="T18" s="29"/>
      <c r="U18" s="29"/>
      <c r="V18" s="29"/>
      <c r="W18" s="29"/>
      <c r="X18" s="25" t="s">
        <v>35</v>
      </c>
      <c r="Y18" s="27">
        <v>0</v>
      </c>
      <c r="Z18" s="26">
        <v>0</v>
      </c>
      <c r="AA18" s="28">
        <f t="shared" si="2"/>
        <v>0</v>
      </c>
      <c r="AB18" s="29"/>
      <c r="AC18" s="30"/>
      <c r="AD18" s="31"/>
      <c r="AE18" s="29"/>
      <c r="AF18" s="25" t="s">
        <v>35</v>
      </c>
      <c r="AG18" s="27">
        <v>0</v>
      </c>
      <c r="AH18" s="26">
        <v>27.926099999999998</v>
      </c>
      <c r="AI18" s="28">
        <f t="shared" si="3"/>
        <v>27.926099999999998</v>
      </c>
      <c r="AJ18" s="29"/>
      <c r="AK18" s="29"/>
      <c r="AL18" s="29"/>
      <c r="AM18" s="29"/>
      <c r="AN18" s="32" t="s">
        <v>35</v>
      </c>
      <c r="AO18" s="33">
        <f t="shared" si="4"/>
        <v>59.203331999999996</v>
      </c>
    </row>
    <row r="19" spans="1:41" ht="18" customHeight="1" x14ac:dyDescent="0.3">
      <c r="A19" s="25" t="s">
        <v>36</v>
      </c>
      <c r="B19" s="26">
        <v>8.8000000000000007</v>
      </c>
      <c r="C19" s="27">
        <v>8.8000000000000007</v>
      </c>
      <c r="D19" s="26">
        <v>6.6</v>
      </c>
      <c r="E19" s="27">
        <v>8.8000000000000007</v>
      </c>
      <c r="F19" s="26">
        <v>13.2</v>
      </c>
      <c r="G19" s="27">
        <v>6.6</v>
      </c>
      <c r="H19" s="26">
        <v>143.80630400000001</v>
      </c>
      <c r="I19" s="27">
        <v>8.8000000000000007</v>
      </c>
      <c r="J19" s="26">
        <v>8.8000000000000007</v>
      </c>
      <c r="K19" s="28">
        <f t="shared" si="0"/>
        <v>214.20630400000005</v>
      </c>
      <c r="L19" s="29"/>
      <c r="M19" s="29"/>
      <c r="N19" s="29"/>
      <c r="O19" s="29"/>
      <c r="P19" s="25" t="s">
        <v>36</v>
      </c>
      <c r="Q19" s="27">
        <v>70.400000000000006</v>
      </c>
      <c r="R19" s="26">
        <v>140.80000000000001</v>
      </c>
      <c r="S19" s="28">
        <f t="shared" si="1"/>
        <v>211.20000000000002</v>
      </c>
      <c r="T19" s="29"/>
      <c r="U19" s="29"/>
      <c r="V19" s="29"/>
      <c r="W19" s="29"/>
      <c r="X19" s="25" t="s">
        <v>36</v>
      </c>
      <c r="Y19" s="27">
        <v>211.2</v>
      </c>
      <c r="Z19" s="26">
        <v>422.4</v>
      </c>
      <c r="AA19" s="28">
        <f t="shared" si="2"/>
        <v>633.59999999999991</v>
      </c>
      <c r="AB19" s="29"/>
      <c r="AC19" s="30"/>
      <c r="AD19" s="31"/>
      <c r="AE19" s="29"/>
      <c r="AF19" s="25" t="s">
        <v>36</v>
      </c>
      <c r="AG19" s="27">
        <v>105.6</v>
      </c>
      <c r="AH19" s="26">
        <v>108.2842</v>
      </c>
      <c r="AI19" s="28">
        <f t="shared" si="3"/>
        <v>213.88419999999999</v>
      </c>
      <c r="AJ19" s="29"/>
      <c r="AK19" s="29"/>
      <c r="AL19" s="29"/>
      <c r="AM19" s="29"/>
      <c r="AN19" s="32" t="s">
        <v>36</v>
      </c>
      <c r="AO19" s="33">
        <f t="shared" si="4"/>
        <v>1272.890504</v>
      </c>
    </row>
    <row r="20" spans="1:41" ht="18" customHeight="1" x14ac:dyDescent="0.3">
      <c r="A20" s="25" t="s">
        <v>37</v>
      </c>
      <c r="B20" s="26">
        <v>3.7289999999999996</v>
      </c>
      <c r="C20" s="27">
        <v>3.7289999999999996</v>
      </c>
      <c r="D20" s="26">
        <v>2.7967499999999998</v>
      </c>
      <c r="E20" s="27">
        <v>3.7289999999999996</v>
      </c>
      <c r="F20" s="26">
        <v>5.5934999999999997</v>
      </c>
      <c r="G20" s="27">
        <v>2.7967499999999998</v>
      </c>
      <c r="H20" s="26">
        <v>59.663999999999994</v>
      </c>
      <c r="I20" s="27">
        <v>3.7289999999999996</v>
      </c>
      <c r="J20" s="26">
        <v>3.7289999999999996</v>
      </c>
      <c r="K20" s="28">
        <f t="shared" si="0"/>
        <v>89.495999999999995</v>
      </c>
      <c r="L20" s="29"/>
      <c r="M20" s="29"/>
      <c r="N20" s="29"/>
      <c r="O20" s="29"/>
      <c r="P20" s="25" t="s">
        <v>37</v>
      </c>
      <c r="Q20" s="27">
        <v>29.831999999999997</v>
      </c>
      <c r="R20" s="26">
        <v>59.663999999999994</v>
      </c>
      <c r="S20" s="28">
        <f t="shared" si="1"/>
        <v>89.495999999999995</v>
      </c>
      <c r="T20" s="29"/>
      <c r="U20" s="29"/>
      <c r="V20" s="29"/>
      <c r="W20" s="29"/>
      <c r="X20" s="25" t="s">
        <v>37</v>
      </c>
      <c r="Y20" s="27">
        <v>99.665999999999997</v>
      </c>
      <c r="Z20" s="26">
        <v>178.99199999999999</v>
      </c>
      <c r="AA20" s="28">
        <f t="shared" si="2"/>
        <v>278.65800000000002</v>
      </c>
      <c r="AB20" s="29"/>
      <c r="AC20" s="30"/>
      <c r="AD20" s="31"/>
      <c r="AE20" s="29"/>
      <c r="AF20" s="25" t="s">
        <v>37</v>
      </c>
      <c r="AG20" s="27">
        <v>44.747999999999998</v>
      </c>
      <c r="AH20" s="26">
        <v>54.917999999999999</v>
      </c>
      <c r="AI20" s="28">
        <f t="shared" si="3"/>
        <v>99.665999999999997</v>
      </c>
      <c r="AJ20" s="29"/>
      <c r="AK20" s="29"/>
      <c r="AL20" s="29"/>
      <c r="AM20" s="29"/>
      <c r="AN20" s="32" t="s">
        <v>37</v>
      </c>
      <c r="AO20" s="33">
        <f t="shared" si="4"/>
        <v>557.31600000000003</v>
      </c>
    </row>
    <row r="21" spans="1:41" ht="18" customHeight="1" x14ac:dyDescent="0.3">
      <c r="A21" s="25" t="s">
        <v>38</v>
      </c>
      <c r="B21" s="26">
        <v>3.9231359999999995</v>
      </c>
      <c r="C21" s="27">
        <v>2.5531519999999999</v>
      </c>
      <c r="D21" s="26">
        <v>1.0897599999999998</v>
      </c>
      <c r="E21" s="27">
        <v>6.5029759999999994</v>
      </c>
      <c r="F21" s="26">
        <v>2.4730879999999997</v>
      </c>
      <c r="G21" s="27">
        <v>0.32025599999999999</v>
      </c>
      <c r="H21" s="26">
        <v>7.3036159999999999</v>
      </c>
      <c r="I21" s="27">
        <v>2.1394879999999996</v>
      </c>
      <c r="J21" s="26">
        <v>5.8446719999999992</v>
      </c>
      <c r="K21" s="28">
        <f t="shared" si="0"/>
        <v>32.150143999999997</v>
      </c>
      <c r="L21" s="29"/>
      <c r="M21" s="29"/>
      <c r="N21" s="29"/>
      <c r="O21" s="29"/>
      <c r="P21" s="25" t="s">
        <v>38</v>
      </c>
      <c r="Q21" s="27">
        <v>1.6724479999999999</v>
      </c>
      <c r="R21" s="26">
        <v>21.581696000000001</v>
      </c>
      <c r="S21" s="28">
        <f t="shared" si="1"/>
        <v>23.254144</v>
      </c>
      <c r="T21" s="29"/>
      <c r="U21" s="29"/>
      <c r="V21" s="29"/>
      <c r="W21" s="29"/>
      <c r="X21" s="25" t="s">
        <v>38</v>
      </c>
      <c r="Y21" s="27">
        <v>5.8224319999999992</v>
      </c>
      <c r="Z21" s="26">
        <v>11.275679999999999</v>
      </c>
      <c r="AA21" s="28">
        <f t="shared" si="2"/>
        <v>17.098112</v>
      </c>
      <c r="AB21" s="29"/>
      <c r="AC21" s="30"/>
      <c r="AD21" s="31"/>
      <c r="AE21" s="29"/>
      <c r="AF21" s="25" t="s">
        <v>38</v>
      </c>
      <c r="AG21" s="27">
        <v>4.8527679999999993</v>
      </c>
      <c r="AH21" s="26">
        <v>24.379487999999995</v>
      </c>
      <c r="AI21" s="28">
        <f t="shared" si="3"/>
        <v>29.232255999999992</v>
      </c>
      <c r="AJ21" s="29"/>
      <c r="AK21" s="29"/>
      <c r="AL21" s="29"/>
      <c r="AM21" s="29"/>
      <c r="AN21" s="32" t="s">
        <v>38</v>
      </c>
      <c r="AO21" s="33">
        <f t="shared" si="4"/>
        <v>101.73465599999999</v>
      </c>
    </row>
    <row r="22" spans="1:41" ht="18" customHeight="1" x14ac:dyDescent="0.3">
      <c r="A22" s="25" t="s">
        <v>39</v>
      </c>
      <c r="B22" s="26">
        <v>56.266485000000003</v>
      </c>
      <c r="C22" s="27">
        <v>4.9541660000000007</v>
      </c>
      <c r="D22" s="26">
        <v>75.386927999999997</v>
      </c>
      <c r="E22" s="27">
        <v>92.023810999999995</v>
      </c>
      <c r="F22" s="26">
        <v>8.3439929999999993</v>
      </c>
      <c r="G22" s="27">
        <v>27.430392000000001</v>
      </c>
      <c r="H22" s="26">
        <v>253.22697099999999</v>
      </c>
      <c r="I22" s="27">
        <v>100.4</v>
      </c>
      <c r="J22" s="26">
        <v>484.63361900000001</v>
      </c>
      <c r="K22" s="28">
        <f t="shared" si="0"/>
        <v>1102.666365</v>
      </c>
      <c r="L22" s="29"/>
      <c r="M22" s="29"/>
      <c r="N22" s="29"/>
      <c r="O22" s="29"/>
      <c r="P22" s="25" t="s">
        <v>39</v>
      </c>
      <c r="Q22" s="27">
        <v>50.050514</v>
      </c>
      <c r="R22" s="26">
        <v>348.28312600000004</v>
      </c>
      <c r="S22" s="28">
        <f t="shared" si="1"/>
        <v>398.33364000000006</v>
      </c>
      <c r="T22" s="29"/>
      <c r="U22" s="29"/>
      <c r="V22" s="29"/>
      <c r="W22" s="29"/>
      <c r="X22" s="25" t="s">
        <v>39</v>
      </c>
      <c r="Y22" s="27">
        <v>128.04010099999999</v>
      </c>
      <c r="Z22" s="26">
        <v>239.39002599999998</v>
      </c>
      <c r="AA22" s="28">
        <f t="shared" si="2"/>
        <v>367.43012699999997</v>
      </c>
      <c r="AB22" s="29"/>
      <c r="AC22" s="30"/>
      <c r="AD22" s="31"/>
      <c r="AE22" s="29"/>
      <c r="AF22" s="25" t="s">
        <v>39</v>
      </c>
      <c r="AG22" s="27">
        <v>92.854828999999995</v>
      </c>
      <c r="AH22" s="26">
        <v>136.391897</v>
      </c>
      <c r="AI22" s="28">
        <f t="shared" si="3"/>
        <v>229.246726</v>
      </c>
      <c r="AJ22" s="29"/>
      <c r="AK22" s="29"/>
      <c r="AL22" s="29"/>
      <c r="AM22" s="29"/>
      <c r="AN22" s="32" t="s">
        <v>39</v>
      </c>
      <c r="AO22" s="33">
        <f t="shared" si="4"/>
        <v>2097.6768579999998</v>
      </c>
    </row>
    <row r="23" spans="1:41" ht="18" customHeight="1" x14ac:dyDescent="0.3">
      <c r="A23" s="25" t="s">
        <v>40</v>
      </c>
      <c r="B23" s="26">
        <v>149.60030399999999</v>
      </c>
      <c r="C23" s="27">
        <v>21.441542399999996</v>
      </c>
      <c r="D23" s="26">
        <v>3.3633791999999998</v>
      </c>
      <c r="E23" s="27">
        <v>140.21087039999998</v>
      </c>
      <c r="F23" s="26">
        <v>67.477795199999989</v>
      </c>
      <c r="G23" s="27">
        <v>5.0450687999999992</v>
      </c>
      <c r="H23" s="26">
        <v>109.37989439999998</v>
      </c>
      <c r="I23" s="27">
        <v>0</v>
      </c>
      <c r="J23" s="26">
        <v>9.0390815999999994</v>
      </c>
      <c r="K23" s="28">
        <f t="shared" si="0"/>
        <v>505.55793599999998</v>
      </c>
      <c r="L23" s="29"/>
      <c r="M23" s="29"/>
      <c r="N23" s="29"/>
      <c r="O23" s="29"/>
      <c r="P23" s="25" t="s">
        <v>40</v>
      </c>
      <c r="Q23" s="27">
        <v>110.29080959999999</v>
      </c>
      <c r="R23" s="26">
        <v>537.15968639999994</v>
      </c>
      <c r="S23" s="28">
        <f t="shared" si="1"/>
        <v>647.45049599999993</v>
      </c>
      <c r="T23" s="29"/>
      <c r="U23" s="29"/>
      <c r="V23" s="29"/>
      <c r="W23" s="29"/>
      <c r="X23" s="25" t="s">
        <v>40</v>
      </c>
      <c r="Y23" s="27">
        <v>868.24232639999991</v>
      </c>
      <c r="Z23" s="26">
        <v>1090.7158463999999</v>
      </c>
      <c r="AA23" s="28">
        <f t="shared" si="2"/>
        <v>1958.9581727999998</v>
      </c>
      <c r="AB23" s="29"/>
      <c r="AC23" s="30"/>
      <c r="AD23" s="31"/>
      <c r="AE23" s="29"/>
      <c r="AF23" s="25" t="s">
        <v>40</v>
      </c>
      <c r="AG23" s="27">
        <v>156.88762559999998</v>
      </c>
      <c r="AH23" s="26">
        <v>912.80710079999983</v>
      </c>
      <c r="AI23" s="28">
        <f t="shared" si="3"/>
        <v>1069.6947263999998</v>
      </c>
      <c r="AJ23" s="29"/>
      <c r="AK23" s="29"/>
      <c r="AL23" s="29"/>
      <c r="AM23" s="29"/>
      <c r="AN23" s="32" t="s">
        <v>40</v>
      </c>
      <c r="AO23" s="33">
        <f t="shared" si="4"/>
        <v>4181.661331199999</v>
      </c>
    </row>
    <row r="24" spans="1:41" ht="18" customHeight="1" x14ac:dyDescent="0.3">
      <c r="A24" s="25" t="s">
        <v>41</v>
      </c>
      <c r="B24" s="26">
        <v>11086.280398800001</v>
      </c>
      <c r="C24" s="27">
        <v>4688.7626452799996</v>
      </c>
      <c r="D24" s="26">
        <v>1845.2871902400002</v>
      </c>
      <c r="E24" s="27">
        <v>14814.70829688</v>
      </c>
      <c r="F24" s="26">
        <v>6086.4820154400004</v>
      </c>
      <c r="G24" s="27">
        <v>677.84809536000012</v>
      </c>
      <c r="H24" s="26">
        <v>15623.647773680001</v>
      </c>
      <c r="I24" s="27">
        <v>3382.0915800000002</v>
      </c>
      <c r="J24" s="26">
        <v>9645.3001375200001</v>
      </c>
      <c r="K24" s="28">
        <f t="shared" si="0"/>
        <v>67850.408133200006</v>
      </c>
      <c r="L24" s="29"/>
      <c r="M24" s="29"/>
      <c r="N24" s="29"/>
      <c r="O24" s="29"/>
      <c r="P24" s="25" t="s">
        <v>41</v>
      </c>
      <c r="Q24" s="27">
        <v>6260.3308891200013</v>
      </c>
      <c r="R24" s="26">
        <v>51534.688522080003</v>
      </c>
      <c r="S24" s="28">
        <f t="shared" si="1"/>
        <v>57795.019411200003</v>
      </c>
      <c r="T24" s="29"/>
      <c r="U24" s="29"/>
      <c r="V24" s="29"/>
      <c r="W24" s="29"/>
      <c r="X24" s="25" t="s">
        <v>41</v>
      </c>
      <c r="Y24" s="27">
        <v>37790.149540079998</v>
      </c>
      <c r="Z24" s="26">
        <v>53647.899814080003</v>
      </c>
      <c r="AA24" s="28">
        <f t="shared" si="2"/>
        <v>91438.049354160001</v>
      </c>
      <c r="AB24" s="29"/>
      <c r="AC24" s="30"/>
      <c r="AD24" s="31"/>
      <c r="AE24" s="29"/>
      <c r="AF24" s="25" t="s">
        <v>41</v>
      </c>
      <c r="AG24" s="27">
        <v>12770.418214320001</v>
      </c>
      <c r="AH24" s="26">
        <v>68694.981145760001</v>
      </c>
      <c r="AI24" s="28">
        <f t="shared" si="3"/>
        <v>81465.399360080002</v>
      </c>
      <c r="AJ24" s="29"/>
      <c r="AK24" s="29"/>
      <c r="AL24" s="29"/>
      <c r="AM24" s="29"/>
      <c r="AN24" s="32" t="s">
        <v>41</v>
      </c>
      <c r="AO24" s="33">
        <f t="shared" si="4"/>
        <v>298548.87625864003</v>
      </c>
    </row>
    <row r="25" spans="1:41" ht="18" customHeight="1" x14ac:dyDescent="0.3">
      <c r="A25" s="25" t="s">
        <v>42</v>
      </c>
      <c r="B25" s="26">
        <v>437.93963653333338</v>
      </c>
      <c r="C25" s="27">
        <v>181.93500191999999</v>
      </c>
      <c r="D25" s="26">
        <v>71.715167359999995</v>
      </c>
      <c r="E25" s="27">
        <v>580.87124431999996</v>
      </c>
      <c r="F25" s="26">
        <v>239.15036015999999</v>
      </c>
      <c r="G25" s="27">
        <v>26.613431040000002</v>
      </c>
      <c r="H25" s="26">
        <v>611.67316218666679</v>
      </c>
      <c r="I25" s="27">
        <v>130.73063999999999</v>
      </c>
      <c r="J25" s="26">
        <v>374.92539728000003</v>
      </c>
      <c r="K25" s="28">
        <f t="shared" si="0"/>
        <v>2655.5540408000002</v>
      </c>
      <c r="L25" s="29"/>
      <c r="M25" s="29"/>
      <c r="N25" s="29"/>
      <c r="O25" s="29"/>
      <c r="P25" s="25" t="s">
        <v>42</v>
      </c>
      <c r="Q25" s="27">
        <v>249.13765301333331</v>
      </c>
      <c r="R25" s="26">
        <v>2024.1497837866666</v>
      </c>
      <c r="S25" s="28">
        <f t="shared" si="1"/>
        <v>2273.2874367999998</v>
      </c>
      <c r="T25" s="29"/>
      <c r="U25" s="29"/>
      <c r="V25" s="29"/>
      <c r="W25" s="29"/>
      <c r="X25" s="25" t="s">
        <v>42</v>
      </c>
      <c r="Y25" s="27">
        <v>1518.6304757866667</v>
      </c>
      <c r="Z25" s="26">
        <v>2145.2224984533336</v>
      </c>
      <c r="AA25" s="28">
        <f t="shared" si="2"/>
        <v>3663.8529742400005</v>
      </c>
      <c r="AB25" s="29"/>
      <c r="AC25" s="30"/>
      <c r="AD25" s="31"/>
      <c r="AE25" s="29"/>
      <c r="AF25" s="25" t="s">
        <v>42</v>
      </c>
      <c r="AG25" s="27">
        <v>503.17445914666666</v>
      </c>
      <c r="AH25" s="26">
        <v>2712.1528233066661</v>
      </c>
      <c r="AI25" s="28">
        <f t="shared" si="3"/>
        <v>3215.3272824533328</v>
      </c>
      <c r="AJ25" s="29"/>
      <c r="AK25" s="29"/>
      <c r="AL25" s="29"/>
      <c r="AM25" s="29"/>
      <c r="AN25" s="32" t="s">
        <v>42</v>
      </c>
      <c r="AO25" s="33">
        <f t="shared" si="4"/>
        <v>11808.021734293332</v>
      </c>
    </row>
    <row r="26" spans="1:41" ht="18" customHeight="1" x14ac:dyDescent="0.3">
      <c r="A26" s="25" t="s">
        <v>43</v>
      </c>
      <c r="B26" s="26">
        <v>0</v>
      </c>
      <c r="C26" s="27">
        <v>0</v>
      </c>
      <c r="D26" s="26">
        <v>0</v>
      </c>
      <c r="E26" s="27">
        <v>0</v>
      </c>
      <c r="F26" s="26">
        <v>0</v>
      </c>
      <c r="G26" s="27">
        <v>0</v>
      </c>
      <c r="H26" s="26">
        <v>0.24192</v>
      </c>
      <c r="I26" s="27">
        <v>0</v>
      </c>
      <c r="J26" s="26">
        <v>0</v>
      </c>
      <c r="K26" s="28">
        <f t="shared" si="0"/>
        <v>0.24192</v>
      </c>
      <c r="L26" s="29"/>
      <c r="M26" s="29"/>
      <c r="N26" s="29"/>
      <c r="O26" s="29"/>
      <c r="P26" s="25" t="s">
        <v>43</v>
      </c>
      <c r="Q26" s="27">
        <v>0</v>
      </c>
      <c r="R26" s="26">
        <v>0</v>
      </c>
      <c r="S26" s="28">
        <f t="shared" si="1"/>
        <v>0</v>
      </c>
      <c r="T26" s="29"/>
      <c r="U26" s="29"/>
      <c r="V26" s="29"/>
      <c r="W26" s="29"/>
      <c r="X26" s="25" t="s">
        <v>43</v>
      </c>
      <c r="Y26" s="27">
        <v>0</v>
      </c>
      <c r="Z26" s="26">
        <v>0</v>
      </c>
      <c r="AA26" s="28">
        <f t="shared" si="2"/>
        <v>0</v>
      </c>
      <c r="AB26" s="29"/>
      <c r="AC26" s="30"/>
      <c r="AD26" s="31"/>
      <c r="AE26" s="29"/>
      <c r="AF26" s="25" t="s">
        <v>43</v>
      </c>
      <c r="AG26" s="27">
        <v>0</v>
      </c>
      <c r="AH26" s="26">
        <v>0.216</v>
      </c>
      <c r="AI26" s="28">
        <f t="shared" si="3"/>
        <v>0.216</v>
      </c>
      <c r="AJ26" s="29"/>
      <c r="AK26" s="29"/>
      <c r="AL26" s="29"/>
      <c r="AM26" s="29"/>
      <c r="AN26" s="32" t="s">
        <v>43</v>
      </c>
      <c r="AO26" s="33">
        <f t="shared" si="4"/>
        <v>0.45791999999999999</v>
      </c>
    </row>
    <row r="27" spans="1:41" ht="18" customHeight="1" x14ac:dyDescent="0.3">
      <c r="A27" s="25" t="s">
        <v>44</v>
      </c>
      <c r="B27" s="26">
        <v>0</v>
      </c>
      <c r="C27" s="27">
        <v>0</v>
      </c>
      <c r="D27" s="26">
        <v>0</v>
      </c>
      <c r="E27" s="27">
        <v>0</v>
      </c>
      <c r="F27" s="26">
        <v>0</v>
      </c>
      <c r="G27" s="27">
        <v>0</v>
      </c>
      <c r="H27" s="26">
        <v>0</v>
      </c>
      <c r="I27" s="27">
        <v>0</v>
      </c>
      <c r="J27" s="26">
        <v>0</v>
      </c>
      <c r="K27" s="28">
        <f t="shared" si="0"/>
        <v>0</v>
      </c>
      <c r="L27" s="29"/>
      <c r="M27" s="29"/>
      <c r="N27" s="29"/>
      <c r="O27" s="29"/>
      <c r="P27" s="25" t="s">
        <v>44</v>
      </c>
      <c r="Q27" s="27">
        <v>0</v>
      </c>
      <c r="R27" s="26">
        <v>0</v>
      </c>
      <c r="S27" s="28">
        <f t="shared" si="1"/>
        <v>0</v>
      </c>
      <c r="T27" s="29"/>
      <c r="U27" s="29"/>
      <c r="V27" s="29"/>
      <c r="W27" s="29"/>
      <c r="X27" s="25" t="s">
        <v>44</v>
      </c>
      <c r="Y27" s="27">
        <v>0</v>
      </c>
      <c r="Z27" s="26">
        <v>0</v>
      </c>
      <c r="AA27" s="28">
        <f t="shared" si="2"/>
        <v>0</v>
      </c>
      <c r="AB27" s="29"/>
      <c r="AC27" s="30"/>
      <c r="AD27" s="31"/>
      <c r="AE27" s="29"/>
      <c r="AF27" s="25" t="s">
        <v>44</v>
      </c>
      <c r="AG27" s="27">
        <v>0</v>
      </c>
      <c r="AH27" s="26">
        <v>0</v>
      </c>
      <c r="AI27" s="28">
        <f t="shared" si="3"/>
        <v>0</v>
      </c>
      <c r="AJ27" s="29"/>
      <c r="AK27" s="29"/>
      <c r="AL27" s="29"/>
      <c r="AM27" s="29"/>
      <c r="AN27" s="32" t="s">
        <v>44</v>
      </c>
      <c r="AO27" s="33">
        <f t="shared" si="4"/>
        <v>0</v>
      </c>
    </row>
    <row r="28" spans="1:41" ht="18" customHeight="1" x14ac:dyDescent="0.3">
      <c r="A28" s="25" t="s">
        <v>45</v>
      </c>
      <c r="B28" s="26">
        <v>0</v>
      </c>
      <c r="C28" s="27">
        <v>0</v>
      </c>
      <c r="D28" s="26">
        <v>0</v>
      </c>
      <c r="E28" s="27">
        <v>0</v>
      </c>
      <c r="F28" s="26">
        <v>0</v>
      </c>
      <c r="G28" s="27">
        <v>0</v>
      </c>
      <c r="H28" s="26">
        <v>0</v>
      </c>
      <c r="I28" s="27">
        <v>0</v>
      </c>
      <c r="J28" s="26">
        <v>0</v>
      </c>
      <c r="K28" s="28">
        <f t="shared" si="0"/>
        <v>0</v>
      </c>
      <c r="L28" s="29"/>
      <c r="M28" s="29"/>
      <c r="N28" s="29"/>
      <c r="O28" s="29"/>
      <c r="P28" s="25" t="s">
        <v>45</v>
      </c>
      <c r="Q28" s="27">
        <v>0</v>
      </c>
      <c r="R28" s="26">
        <v>0</v>
      </c>
      <c r="S28" s="28">
        <f t="shared" si="1"/>
        <v>0</v>
      </c>
      <c r="T28" s="29"/>
      <c r="U28" s="29"/>
      <c r="V28" s="29"/>
      <c r="W28" s="29"/>
      <c r="X28" s="25" t="s">
        <v>45</v>
      </c>
      <c r="Y28" s="27">
        <v>0</v>
      </c>
      <c r="Z28" s="26">
        <v>0</v>
      </c>
      <c r="AA28" s="28">
        <f t="shared" si="2"/>
        <v>0</v>
      </c>
      <c r="AB28" s="29"/>
      <c r="AC28" s="30"/>
      <c r="AD28" s="31"/>
      <c r="AE28" s="29"/>
      <c r="AF28" s="25" t="s">
        <v>45</v>
      </c>
      <c r="AG28" s="27">
        <v>0</v>
      </c>
      <c r="AH28" s="26">
        <v>0</v>
      </c>
      <c r="AI28" s="28">
        <f t="shared" si="3"/>
        <v>0</v>
      </c>
      <c r="AJ28" s="29"/>
      <c r="AK28" s="29"/>
      <c r="AL28" s="29"/>
      <c r="AM28" s="29"/>
      <c r="AN28" s="32" t="s">
        <v>45</v>
      </c>
      <c r="AO28" s="33">
        <f t="shared" si="4"/>
        <v>0</v>
      </c>
    </row>
    <row r="29" spans="1:41" ht="18" customHeight="1" x14ac:dyDescent="0.3">
      <c r="A29" s="25" t="s">
        <v>46</v>
      </c>
      <c r="B29" s="26">
        <v>0</v>
      </c>
      <c r="C29" s="27">
        <v>0</v>
      </c>
      <c r="D29" s="26">
        <v>0</v>
      </c>
      <c r="E29" s="27">
        <v>0</v>
      </c>
      <c r="F29" s="26">
        <v>0</v>
      </c>
      <c r="G29" s="27">
        <v>0</v>
      </c>
      <c r="H29" s="26">
        <v>0</v>
      </c>
      <c r="I29" s="27">
        <v>0</v>
      </c>
      <c r="J29" s="26">
        <v>0</v>
      </c>
      <c r="K29" s="28">
        <f t="shared" si="0"/>
        <v>0</v>
      </c>
      <c r="L29" s="29"/>
      <c r="M29" s="29"/>
      <c r="N29" s="29"/>
      <c r="O29" s="29"/>
      <c r="P29" s="25" t="s">
        <v>46</v>
      </c>
      <c r="Q29" s="27">
        <v>0</v>
      </c>
      <c r="R29" s="26">
        <v>0</v>
      </c>
      <c r="S29" s="28">
        <f t="shared" si="1"/>
        <v>0</v>
      </c>
      <c r="T29" s="29"/>
      <c r="U29" s="29"/>
      <c r="V29" s="29"/>
      <c r="W29" s="29"/>
      <c r="X29" s="25" t="s">
        <v>46</v>
      </c>
      <c r="Y29" s="27">
        <v>0</v>
      </c>
      <c r="Z29" s="26">
        <v>0</v>
      </c>
      <c r="AA29" s="28">
        <f t="shared" si="2"/>
        <v>0</v>
      </c>
      <c r="AB29" s="29"/>
      <c r="AC29" s="30"/>
      <c r="AD29" s="31"/>
      <c r="AE29" s="29"/>
      <c r="AF29" s="25" t="s">
        <v>46</v>
      </c>
      <c r="AG29" s="27">
        <v>0</v>
      </c>
      <c r="AH29" s="26">
        <v>0</v>
      </c>
      <c r="AI29" s="28">
        <f t="shared" si="3"/>
        <v>0</v>
      </c>
      <c r="AJ29" s="29"/>
      <c r="AK29" s="29"/>
      <c r="AL29" s="29"/>
      <c r="AM29" s="29"/>
      <c r="AN29" s="32" t="s">
        <v>46</v>
      </c>
      <c r="AO29" s="33">
        <f t="shared" si="4"/>
        <v>0</v>
      </c>
    </row>
    <row r="30" spans="1:41" ht="18" customHeight="1" x14ac:dyDescent="0.3">
      <c r="A30" s="25" t="s">
        <v>47</v>
      </c>
      <c r="B30" s="34">
        <v>29893.697049999995</v>
      </c>
      <c r="C30" s="35">
        <v>7471.1009399999994</v>
      </c>
      <c r="D30" s="34">
        <v>4383.8971199999996</v>
      </c>
      <c r="E30" s="35">
        <v>33923.725589999995</v>
      </c>
      <c r="F30" s="34">
        <v>14064.883169999997</v>
      </c>
      <c r="G30" s="35">
        <v>1961.88408</v>
      </c>
      <c r="H30" s="34">
        <v>33915.521990000001</v>
      </c>
      <c r="I30" s="35">
        <v>6355.6512000000002</v>
      </c>
      <c r="J30" s="34">
        <v>24856.904309999998</v>
      </c>
      <c r="K30" s="36">
        <f t="shared" si="0"/>
        <v>156827.26545000001</v>
      </c>
      <c r="L30" s="29"/>
      <c r="M30" s="29"/>
      <c r="N30" s="29"/>
      <c r="O30" s="29"/>
      <c r="P30" s="25" t="s">
        <v>47</v>
      </c>
      <c r="Q30" s="35">
        <v>19303.736259999998</v>
      </c>
      <c r="R30" s="34">
        <v>122666.52493999997</v>
      </c>
      <c r="S30" s="36">
        <f t="shared" si="1"/>
        <v>141970.26119999998</v>
      </c>
      <c r="T30" s="29"/>
      <c r="U30" s="29"/>
      <c r="V30" s="29"/>
      <c r="W30" s="29"/>
      <c r="X30" s="25" t="s">
        <v>47</v>
      </c>
      <c r="Y30" s="35">
        <v>136813.12409</v>
      </c>
      <c r="Z30" s="34">
        <v>178597.92754</v>
      </c>
      <c r="AA30" s="36">
        <f t="shared" si="2"/>
        <v>315411.05163</v>
      </c>
      <c r="AB30" s="29"/>
      <c r="AC30" s="37"/>
      <c r="AD30" s="31"/>
      <c r="AE30" s="29"/>
      <c r="AF30" s="25" t="s">
        <v>47</v>
      </c>
      <c r="AG30" s="35">
        <v>32197.825609999996</v>
      </c>
      <c r="AH30" s="34">
        <v>176921.64447285715</v>
      </c>
      <c r="AI30" s="36">
        <f t="shared" si="3"/>
        <v>209119.47008285715</v>
      </c>
      <c r="AJ30" s="29"/>
      <c r="AK30" s="29"/>
      <c r="AL30" s="29"/>
      <c r="AM30" s="29"/>
      <c r="AN30" s="32" t="s">
        <v>47</v>
      </c>
      <c r="AO30" s="33">
        <f t="shared" si="4"/>
        <v>823328.0483628572</v>
      </c>
    </row>
    <row r="31" spans="1:41" ht="18" customHeight="1" x14ac:dyDescent="0.3">
      <c r="A31" s="25" t="s">
        <v>48</v>
      </c>
      <c r="B31" s="26">
        <v>3900.1820400000001</v>
      </c>
      <c r="C31" s="27">
        <v>869.82598800000005</v>
      </c>
      <c r="D31" s="26">
        <v>270.53699400000005</v>
      </c>
      <c r="E31" s="27">
        <v>4113.9872880000003</v>
      </c>
      <c r="F31" s="26">
        <v>1862.1928439999999</v>
      </c>
      <c r="G31" s="27">
        <v>169.07217600000001</v>
      </c>
      <c r="H31" s="26">
        <v>3690.9271680000002</v>
      </c>
      <c r="I31" s="27">
        <v>370.84233</v>
      </c>
      <c r="J31" s="26">
        <v>1287.910032</v>
      </c>
      <c r="K31" s="28">
        <f t="shared" si="0"/>
        <v>16535.476859999999</v>
      </c>
      <c r="L31" s="29"/>
      <c r="M31" s="29"/>
      <c r="N31" s="29"/>
      <c r="O31" s="29"/>
      <c r="P31" s="25" t="s">
        <v>48</v>
      </c>
      <c r="Q31" s="27">
        <v>2675.080152</v>
      </c>
      <c r="R31" s="26">
        <v>15216.172608000001</v>
      </c>
      <c r="S31" s="28">
        <f t="shared" si="1"/>
        <v>17891.252759999999</v>
      </c>
      <c r="T31" s="29"/>
      <c r="U31" s="29"/>
      <c r="V31" s="29"/>
      <c r="W31" s="29"/>
      <c r="X31" s="25" t="s">
        <v>48</v>
      </c>
      <c r="Y31" s="27">
        <v>19869.828917999999</v>
      </c>
      <c r="Z31" s="26">
        <v>25584.511997999998</v>
      </c>
      <c r="AA31" s="28">
        <f t="shared" si="2"/>
        <v>45454.340916000001</v>
      </c>
      <c r="AB31" s="29"/>
      <c r="AC31" s="30"/>
      <c r="AD31" s="31"/>
      <c r="AE31" s="29"/>
      <c r="AF31" s="25" t="s">
        <v>48</v>
      </c>
      <c r="AG31" s="27">
        <v>4201.2767219999996</v>
      </c>
      <c r="AH31" s="26">
        <v>23864.330285999997</v>
      </c>
      <c r="AI31" s="28">
        <f t="shared" si="3"/>
        <v>28065.607007999995</v>
      </c>
      <c r="AJ31" s="29"/>
      <c r="AK31" s="29"/>
      <c r="AL31" s="29"/>
      <c r="AM31" s="29"/>
      <c r="AN31" s="32" t="s">
        <v>48</v>
      </c>
      <c r="AO31" s="33">
        <f t="shared" si="4"/>
        <v>107946.67754399999</v>
      </c>
    </row>
    <row r="32" spans="1:41" ht="18" customHeight="1" x14ac:dyDescent="0.3">
      <c r="A32" s="25" t="s">
        <v>49</v>
      </c>
      <c r="B32" s="26">
        <v>57.893903999999999</v>
      </c>
      <c r="C32" s="27">
        <v>38.714128000000002</v>
      </c>
      <c r="D32" s="26">
        <v>17.48414</v>
      </c>
      <c r="E32" s="27">
        <v>94.011663999999996</v>
      </c>
      <c r="F32" s="26">
        <v>39.078232</v>
      </c>
      <c r="G32" s="27">
        <v>6.7110840000000005</v>
      </c>
      <c r="H32" s="26">
        <v>149.770624</v>
      </c>
      <c r="I32" s="27">
        <v>32.922832</v>
      </c>
      <c r="J32" s="26">
        <v>84.795408000000009</v>
      </c>
      <c r="K32" s="28">
        <f t="shared" si="0"/>
        <v>521.38201600000002</v>
      </c>
      <c r="L32" s="29"/>
      <c r="M32" s="29"/>
      <c r="N32" s="29"/>
      <c r="O32" s="29"/>
      <c r="P32" s="25" t="s">
        <v>49</v>
      </c>
      <c r="Q32" s="27">
        <v>47.174271999999995</v>
      </c>
      <c r="R32" s="26">
        <v>349.66374399999995</v>
      </c>
      <c r="S32" s="28">
        <f t="shared" si="1"/>
        <v>396.83801599999993</v>
      </c>
      <c r="T32" s="29"/>
      <c r="U32" s="29"/>
      <c r="V32" s="29"/>
      <c r="W32" s="29"/>
      <c r="X32" s="25" t="s">
        <v>49</v>
      </c>
      <c r="Y32" s="27">
        <v>160.894048</v>
      </c>
      <c r="Z32" s="26">
        <v>300.41952000000003</v>
      </c>
      <c r="AA32" s="28">
        <f t="shared" si="2"/>
        <v>461.31356800000003</v>
      </c>
      <c r="AB32" s="29"/>
      <c r="AC32" s="30"/>
      <c r="AD32" s="31"/>
      <c r="AE32" s="29"/>
      <c r="AF32" s="25" t="s">
        <v>49</v>
      </c>
      <c r="AG32" s="27">
        <v>103.57875200000001</v>
      </c>
      <c r="AH32" s="26">
        <v>385.05283199999997</v>
      </c>
      <c r="AI32" s="28">
        <f t="shared" si="3"/>
        <v>488.63158399999998</v>
      </c>
      <c r="AJ32" s="29"/>
      <c r="AK32" s="29"/>
      <c r="AL32" s="29"/>
      <c r="AM32" s="29"/>
      <c r="AN32" s="32" t="s">
        <v>49</v>
      </c>
      <c r="AO32" s="33">
        <f t="shared" si="4"/>
        <v>1868.165184</v>
      </c>
    </row>
    <row r="33" spans="1:41" ht="18" customHeight="1" x14ac:dyDescent="0.3">
      <c r="A33" s="25" t="s">
        <v>50</v>
      </c>
      <c r="B33" s="26">
        <v>259.55152800000002</v>
      </c>
      <c r="C33" s="27">
        <v>67.629436800000008</v>
      </c>
      <c r="D33" s="26">
        <v>31.676774399999999</v>
      </c>
      <c r="E33" s="27">
        <v>245.49053280000001</v>
      </c>
      <c r="F33" s="26">
        <v>154.33028640000001</v>
      </c>
      <c r="G33" s="27">
        <v>34.195161599999999</v>
      </c>
      <c r="H33" s="26">
        <v>732.12010080000005</v>
      </c>
      <c r="I33" s="27">
        <v>35.520000000000003</v>
      </c>
      <c r="J33" s="26">
        <v>49.056331200000002</v>
      </c>
      <c r="K33" s="28">
        <f t="shared" si="0"/>
        <v>1609.570152</v>
      </c>
      <c r="L33" s="29"/>
      <c r="M33" s="29"/>
      <c r="N33" s="29"/>
      <c r="O33" s="29"/>
      <c r="P33" s="25" t="s">
        <v>50</v>
      </c>
      <c r="Q33" s="27">
        <v>449.3242272</v>
      </c>
      <c r="R33" s="26">
        <v>1372.7348448000002</v>
      </c>
      <c r="S33" s="28">
        <f t="shared" si="1"/>
        <v>1822.0590720000002</v>
      </c>
      <c r="T33" s="29"/>
      <c r="U33" s="29"/>
      <c r="V33" s="29"/>
      <c r="W33" s="29"/>
      <c r="X33" s="25" t="s">
        <v>50</v>
      </c>
      <c r="Y33" s="27">
        <v>2152.7023248</v>
      </c>
      <c r="Z33" s="26">
        <v>3338.3439648000003</v>
      </c>
      <c r="AA33" s="28">
        <f t="shared" si="2"/>
        <v>5491.0462896000008</v>
      </c>
      <c r="AB33" s="29"/>
      <c r="AC33" s="30"/>
      <c r="AD33" s="31"/>
      <c r="AE33" s="29"/>
      <c r="AF33" s="25" t="s">
        <v>50</v>
      </c>
      <c r="AG33" s="27">
        <v>661.18453920000002</v>
      </c>
      <c r="AH33" s="26">
        <v>1793.1995856000001</v>
      </c>
      <c r="AI33" s="28">
        <f t="shared" si="3"/>
        <v>2454.3841247999999</v>
      </c>
      <c r="AJ33" s="29"/>
      <c r="AK33" s="29"/>
      <c r="AL33" s="29"/>
      <c r="AM33" s="29"/>
      <c r="AN33" s="32" t="s">
        <v>50</v>
      </c>
      <c r="AO33" s="33">
        <f t="shared" si="4"/>
        <v>11377.059638400002</v>
      </c>
    </row>
    <row r="34" spans="1:41" ht="18" customHeight="1" x14ac:dyDescent="0.3">
      <c r="A34" s="25" t="s">
        <v>51</v>
      </c>
      <c r="B34" s="26">
        <v>6752.5908999999992</v>
      </c>
      <c r="C34" s="27">
        <v>2173.733244</v>
      </c>
      <c r="D34" s="26">
        <v>784.962042</v>
      </c>
      <c r="E34" s="27">
        <v>8057.9567640000005</v>
      </c>
      <c r="F34" s="26">
        <v>3465.092232</v>
      </c>
      <c r="G34" s="27">
        <v>349.76884799999999</v>
      </c>
      <c r="H34" s="26">
        <v>7700.6632999999993</v>
      </c>
      <c r="I34" s="27">
        <v>1332.74613</v>
      </c>
      <c r="J34" s="26">
        <v>3981.4212360000001</v>
      </c>
      <c r="K34" s="28">
        <f t="shared" si="0"/>
        <v>34598.934695999997</v>
      </c>
      <c r="L34" s="29"/>
      <c r="M34" s="29"/>
      <c r="N34" s="29"/>
      <c r="O34" s="29"/>
      <c r="P34" s="25" t="s">
        <v>51</v>
      </c>
      <c r="Q34" s="27">
        <v>4229.5497759999998</v>
      </c>
      <c r="R34" s="26">
        <v>28827.911624</v>
      </c>
      <c r="S34" s="28">
        <f t="shared" si="1"/>
        <v>33057.4614</v>
      </c>
      <c r="T34" s="29"/>
      <c r="U34" s="29"/>
      <c r="V34" s="29"/>
      <c r="W34" s="29"/>
      <c r="X34" s="25" t="s">
        <v>51</v>
      </c>
      <c r="Y34" s="27">
        <v>28843.840634</v>
      </c>
      <c r="Z34" s="26">
        <v>38590.734814000003</v>
      </c>
      <c r="AA34" s="28">
        <f t="shared" si="2"/>
        <v>67434.575448000003</v>
      </c>
      <c r="AB34" s="29"/>
      <c r="AC34" s="30"/>
      <c r="AD34" s="31"/>
      <c r="AE34" s="29"/>
      <c r="AF34" s="25" t="s">
        <v>51</v>
      </c>
      <c r="AG34" s="27">
        <v>7524.6708859999999</v>
      </c>
      <c r="AH34" s="26">
        <v>41443.42096657143</v>
      </c>
      <c r="AI34" s="28">
        <f t="shared" si="3"/>
        <v>48968.09185257143</v>
      </c>
      <c r="AJ34" s="29"/>
      <c r="AK34" s="29"/>
      <c r="AL34" s="29"/>
      <c r="AM34" s="29"/>
      <c r="AN34" s="32" t="s">
        <v>51</v>
      </c>
      <c r="AO34" s="33">
        <f t="shared" si="4"/>
        <v>184059.06339657144</v>
      </c>
    </row>
    <row r="35" spans="1:41" ht="18" customHeight="1" x14ac:dyDescent="0.3">
      <c r="A35" s="25" t="s">
        <v>52</v>
      </c>
      <c r="B35" s="26">
        <v>508.82626200000004</v>
      </c>
      <c r="C35" s="27">
        <v>98.787571999999997</v>
      </c>
      <c r="D35" s="26">
        <v>24.449103999999998</v>
      </c>
      <c r="E35" s="27">
        <v>513.59897000000001</v>
      </c>
      <c r="F35" s="26">
        <v>238.64650999999998</v>
      </c>
      <c r="G35" s="27">
        <v>19.600848000000003</v>
      </c>
      <c r="H35" s="26">
        <v>453.545546</v>
      </c>
      <c r="I35" s="27">
        <v>27.790255999999992</v>
      </c>
      <c r="J35" s="26">
        <v>103.58274599999999</v>
      </c>
      <c r="K35" s="28">
        <f t="shared" si="0"/>
        <v>1988.8278140000002</v>
      </c>
      <c r="L35" s="29"/>
      <c r="M35" s="29"/>
      <c r="N35" s="29"/>
      <c r="O35" s="29"/>
      <c r="P35" s="25" t="s">
        <v>52</v>
      </c>
      <c r="Q35" s="27">
        <v>359.28066799999999</v>
      </c>
      <c r="R35" s="26">
        <v>1924.36418</v>
      </c>
      <c r="S35" s="28">
        <f t="shared" si="1"/>
        <v>2283.6448479999999</v>
      </c>
      <c r="T35" s="29"/>
      <c r="U35" s="29"/>
      <c r="V35" s="29"/>
      <c r="W35" s="29"/>
      <c r="X35" s="25" t="s">
        <v>52</v>
      </c>
      <c r="Y35" s="27">
        <v>2732.9778620000002</v>
      </c>
      <c r="Z35" s="26">
        <v>3484.7153879999996</v>
      </c>
      <c r="AA35" s="28">
        <f t="shared" si="2"/>
        <v>6217.6932500000003</v>
      </c>
      <c r="AB35" s="29"/>
      <c r="AC35" s="30"/>
      <c r="AD35" s="31"/>
      <c r="AE35" s="29"/>
      <c r="AF35" s="25" t="s">
        <v>52</v>
      </c>
      <c r="AG35" s="27">
        <v>543.20507799999996</v>
      </c>
      <c r="AH35" s="26">
        <v>3131.7614219999991</v>
      </c>
      <c r="AI35" s="28">
        <f t="shared" si="3"/>
        <v>3674.9664999999991</v>
      </c>
      <c r="AJ35" s="29"/>
      <c r="AK35" s="29"/>
      <c r="AL35" s="29"/>
      <c r="AM35" s="29"/>
      <c r="AN35" s="32" t="s">
        <v>52</v>
      </c>
      <c r="AO35" s="33">
        <f t="shared" si="4"/>
        <v>14165.132411999999</v>
      </c>
    </row>
    <row r="36" spans="1:41" ht="18" customHeight="1" x14ac:dyDescent="0.3">
      <c r="A36" s="25" t="s">
        <v>53</v>
      </c>
      <c r="B36" s="26">
        <v>496.25431500000002</v>
      </c>
      <c r="C36" s="27">
        <v>79.578314000000006</v>
      </c>
      <c r="D36" s="26">
        <v>52.110911999999999</v>
      </c>
      <c r="E36" s="27">
        <v>483.11426899999998</v>
      </c>
      <c r="F36" s="26">
        <v>228.36704700000001</v>
      </c>
      <c r="G36" s="27">
        <v>36.181368000000006</v>
      </c>
      <c r="H36" s="26">
        <v>631.19590900000003</v>
      </c>
      <c r="I36" s="27">
        <v>55.64</v>
      </c>
      <c r="J36" s="26">
        <v>252.49870099999998</v>
      </c>
      <c r="K36" s="28">
        <f t="shared" si="0"/>
        <v>2314.9408349999999</v>
      </c>
      <c r="L36" s="29"/>
      <c r="M36" s="29"/>
      <c r="N36" s="29"/>
      <c r="O36" s="29"/>
      <c r="P36" s="25" t="s">
        <v>53</v>
      </c>
      <c r="Q36" s="27">
        <v>452.887406</v>
      </c>
      <c r="R36" s="26">
        <v>1988.4781540000004</v>
      </c>
      <c r="S36" s="28">
        <f t="shared" si="1"/>
        <v>2441.3655600000002</v>
      </c>
      <c r="T36" s="29"/>
      <c r="U36" s="29"/>
      <c r="V36" s="29"/>
      <c r="W36" s="29"/>
      <c r="X36" s="25" t="s">
        <v>53</v>
      </c>
      <c r="Y36" s="27">
        <v>3025.3891790000002</v>
      </c>
      <c r="Z36" s="26">
        <v>4009.6432540000001</v>
      </c>
      <c r="AA36" s="28">
        <f t="shared" si="2"/>
        <v>7035.0324330000003</v>
      </c>
      <c r="AB36" s="29"/>
      <c r="AC36" s="30"/>
      <c r="AD36" s="31"/>
      <c r="AE36" s="29"/>
      <c r="AF36" s="25" t="s">
        <v>53</v>
      </c>
      <c r="AG36" s="27">
        <v>660.86629100000016</v>
      </c>
      <c r="AH36" s="26">
        <v>3028.5362630000004</v>
      </c>
      <c r="AI36" s="28">
        <f t="shared" si="3"/>
        <v>3689.4025540000007</v>
      </c>
      <c r="AJ36" s="29"/>
      <c r="AK36" s="29"/>
      <c r="AL36" s="29"/>
      <c r="AM36" s="29"/>
      <c r="AN36" s="32" t="s">
        <v>53</v>
      </c>
      <c r="AO36" s="33">
        <f t="shared" si="4"/>
        <v>15480.741382</v>
      </c>
    </row>
    <row r="37" spans="1:41" ht="18" customHeight="1" x14ac:dyDescent="0.3">
      <c r="A37" s="25" t="s">
        <v>54</v>
      </c>
      <c r="B37" s="26">
        <v>40.570059600000008</v>
      </c>
      <c r="C37" s="27">
        <v>26.402737200000004</v>
      </c>
      <c r="D37" s="26">
        <v>11.269461000000002</v>
      </c>
      <c r="E37" s="27">
        <v>67.24878360000001</v>
      </c>
      <c r="F37" s="26">
        <v>25.574776800000002</v>
      </c>
      <c r="G37" s="27">
        <v>3.3118416000000002</v>
      </c>
      <c r="H37" s="26">
        <v>75.528387600000016</v>
      </c>
      <c r="I37" s="27">
        <v>22.124941800000002</v>
      </c>
      <c r="J37" s="26">
        <v>60.441109200000007</v>
      </c>
      <c r="K37" s="28">
        <f t="shared" si="0"/>
        <v>332.47209840000005</v>
      </c>
      <c r="L37" s="29"/>
      <c r="M37" s="29"/>
      <c r="N37" s="29"/>
      <c r="O37" s="29"/>
      <c r="P37" s="25" t="s">
        <v>54</v>
      </c>
      <c r="Q37" s="27">
        <v>17.295172800000003</v>
      </c>
      <c r="R37" s="26">
        <v>223.18132560000001</v>
      </c>
      <c r="S37" s="28">
        <f t="shared" si="1"/>
        <v>240.47649840000003</v>
      </c>
      <c r="T37" s="29"/>
      <c r="U37" s="29"/>
      <c r="V37" s="29"/>
      <c r="W37" s="29"/>
      <c r="X37" s="25" t="s">
        <v>54</v>
      </c>
      <c r="Y37" s="27">
        <v>60.211120200000011</v>
      </c>
      <c r="Z37" s="26">
        <v>116.60442300000001</v>
      </c>
      <c r="AA37" s="28">
        <f t="shared" si="2"/>
        <v>176.81554320000004</v>
      </c>
      <c r="AB37" s="29"/>
      <c r="AC37" s="30"/>
      <c r="AD37" s="31"/>
      <c r="AE37" s="29"/>
      <c r="AF37" s="25" t="s">
        <v>54</v>
      </c>
      <c r="AG37" s="27">
        <v>50.18359980000001</v>
      </c>
      <c r="AH37" s="26">
        <v>252.11394180000002</v>
      </c>
      <c r="AI37" s="28">
        <f t="shared" si="3"/>
        <v>302.29754160000005</v>
      </c>
      <c r="AJ37" s="29"/>
      <c r="AK37" s="29"/>
      <c r="AL37" s="29"/>
      <c r="AM37" s="29"/>
      <c r="AN37" s="32" t="s">
        <v>54</v>
      </c>
      <c r="AO37" s="33">
        <f t="shared" si="4"/>
        <v>1052.0616816000002</v>
      </c>
    </row>
    <row r="38" spans="1:41" ht="18" customHeight="1" x14ac:dyDescent="0.3">
      <c r="A38" s="25" t="s">
        <v>55</v>
      </c>
      <c r="B38" s="26">
        <v>296.86528700000002</v>
      </c>
      <c r="C38" s="27">
        <v>88.830672399999997</v>
      </c>
      <c r="D38" s="26">
        <v>65.295391199999997</v>
      </c>
      <c r="E38" s="27">
        <v>355.24496740000001</v>
      </c>
      <c r="F38" s="26">
        <v>148.36780619999999</v>
      </c>
      <c r="G38" s="27">
        <v>30.1058448</v>
      </c>
      <c r="H38" s="26">
        <v>508.99820740000001</v>
      </c>
      <c r="I38" s="27">
        <v>95.928843999999998</v>
      </c>
      <c r="J38" s="26">
        <v>353.7835786</v>
      </c>
      <c r="K38" s="28">
        <f t="shared" si="0"/>
        <v>1943.420599</v>
      </c>
      <c r="L38" s="29"/>
      <c r="M38" s="29"/>
      <c r="N38" s="29"/>
      <c r="O38" s="29"/>
      <c r="P38" s="25" t="s">
        <v>55</v>
      </c>
      <c r="Q38" s="27">
        <v>246.88839959999999</v>
      </c>
      <c r="R38" s="26">
        <v>1372.7191284000003</v>
      </c>
      <c r="S38" s="28">
        <f t="shared" si="1"/>
        <v>1619.6075280000002</v>
      </c>
      <c r="T38" s="29"/>
      <c r="U38" s="29"/>
      <c r="V38" s="29"/>
      <c r="W38" s="29"/>
      <c r="X38" s="25" t="s">
        <v>55</v>
      </c>
      <c r="Y38" s="27">
        <v>1404.9273614000001</v>
      </c>
      <c r="Z38" s="26">
        <v>2005.1146804</v>
      </c>
      <c r="AA38" s="28">
        <f t="shared" si="2"/>
        <v>3410.0420418000003</v>
      </c>
      <c r="AB38" s="29"/>
      <c r="AC38" s="30"/>
      <c r="AD38" s="31"/>
      <c r="AE38" s="29"/>
      <c r="AF38" s="25" t="s">
        <v>55</v>
      </c>
      <c r="AG38" s="27">
        <v>416.88386059999999</v>
      </c>
      <c r="AH38" s="26">
        <v>1770.7597877999999</v>
      </c>
      <c r="AI38" s="28">
        <f t="shared" si="3"/>
        <v>2187.6436484000001</v>
      </c>
      <c r="AJ38" s="29"/>
      <c r="AK38" s="29"/>
      <c r="AL38" s="29"/>
      <c r="AM38" s="29"/>
      <c r="AN38" s="32" t="s">
        <v>55</v>
      </c>
      <c r="AO38" s="33">
        <f t="shared" si="4"/>
        <v>9160.7138172000014</v>
      </c>
    </row>
    <row r="39" spans="1:41" ht="18" customHeight="1" x14ac:dyDescent="0.3">
      <c r="A39" s="25" t="s">
        <v>56</v>
      </c>
      <c r="B39" s="26">
        <v>0</v>
      </c>
      <c r="C39" s="27">
        <v>0</v>
      </c>
      <c r="D39" s="26">
        <v>0</v>
      </c>
      <c r="E39" s="27">
        <v>0</v>
      </c>
      <c r="F39" s="26">
        <v>0</v>
      </c>
      <c r="G39" s="27">
        <v>0</v>
      </c>
      <c r="H39" s="26">
        <v>2.9713599999999998</v>
      </c>
      <c r="I39" s="27">
        <v>0</v>
      </c>
      <c r="J39" s="26">
        <v>0</v>
      </c>
      <c r="K39" s="28">
        <f t="shared" si="0"/>
        <v>2.9713599999999998</v>
      </c>
      <c r="L39" s="29"/>
      <c r="M39" s="29"/>
      <c r="N39" s="29"/>
      <c r="O39" s="29"/>
      <c r="P39" s="25" t="s">
        <v>56</v>
      </c>
      <c r="Q39" s="27">
        <v>0</v>
      </c>
      <c r="R39" s="26">
        <v>0</v>
      </c>
      <c r="S39" s="28">
        <f t="shared" si="1"/>
        <v>0</v>
      </c>
      <c r="T39" s="29"/>
      <c r="U39" s="29"/>
      <c r="V39" s="29"/>
      <c r="W39" s="29"/>
      <c r="X39" s="25" t="s">
        <v>56</v>
      </c>
      <c r="Y39" s="27">
        <v>0</v>
      </c>
      <c r="Z39" s="26">
        <v>0</v>
      </c>
      <c r="AA39" s="28">
        <f t="shared" si="2"/>
        <v>0</v>
      </c>
      <c r="AB39" s="29"/>
      <c r="AC39" s="30"/>
      <c r="AD39" s="31"/>
      <c r="AE39" s="29"/>
      <c r="AF39" s="25" t="s">
        <v>56</v>
      </c>
      <c r="AG39" s="27">
        <v>0</v>
      </c>
      <c r="AH39" s="26">
        <v>2.6529999999999996</v>
      </c>
      <c r="AI39" s="28">
        <f t="shared" si="3"/>
        <v>2.6529999999999996</v>
      </c>
      <c r="AJ39" s="29"/>
      <c r="AK39" s="29"/>
      <c r="AL39" s="29"/>
      <c r="AM39" s="29"/>
      <c r="AN39" s="32" t="s">
        <v>56</v>
      </c>
      <c r="AO39" s="33">
        <f t="shared" si="4"/>
        <v>5.6243599999999994</v>
      </c>
    </row>
    <row r="40" spans="1:41" ht="18" customHeight="1" x14ac:dyDescent="0.3">
      <c r="A40" s="25" t="s">
        <v>57</v>
      </c>
      <c r="B40" s="26">
        <v>585.26150933333327</v>
      </c>
      <c r="C40" s="27">
        <v>232.57654559999997</v>
      </c>
      <c r="D40" s="26">
        <v>93.228624799999977</v>
      </c>
      <c r="E40" s="27">
        <v>763.05517759999975</v>
      </c>
      <c r="F40" s="26">
        <v>315.16982879999995</v>
      </c>
      <c r="G40" s="27">
        <v>35.405587199999999</v>
      </c>
      <c r="H40" s="26">
        <v>866.96026026666641</v>
      </c>
      <c r="I40" s="27">
        <v>167.11409999999995</v>
      </c>
      <c r="J40" s="26">
        <v>489.33511039999985</v>
      </c>
      <c r="K40" s="28">
        <f t="shared" si="0"/>
        <v>3548.1067439999993</v>
      </c>
      <c r="L40" s="29"/>
      <c r="M40" s="29"/>
      <c r="N40" s="29"/>
      <c r="O40" s="29"/>
      <c r="P40" s="25" t="s">
        <v>57</v>
      </c>
      <c r="Q40" s="27">
        <v>338.41527573333332</v>
      </c>
      <c r="R40" s="26">
        <v>2669.5789482666664</v>
      </c>
      <c r="S40" s="28">
        <f t="shared" si="1"/>
        <v>3007.9942239999996</v>
      </c>
      <c r="T40" s="29"/>
      <c r="U40" s="29"/>
      <c r="V40" s="29"/>
      <c r="W40" s="29"/>
      <c r="X40" s="25" t="s">
        <v>57</v>
      </c>
      <c r="Y40" s="27">
        <v>2107.1450082666665</v>
      </c>
      <c r="Z40" s="26">
        <v>2943.9013549333336</v>
      </c>
      <c r="AA40" s="28">
        <f t="shared" si="2"/>
        <v>5051.0463632000001</v>
      </c>
      <c r="AB40" s="29"/>
      <c r="AC40" s="30"/>
      <c r="AD40" s="31"/>
      <c r="AE40" s="29"/>
      <c r="AF40" s="25" t="s">
        <v>57</v>
      </c>
      <c r="AG40" s="27">
        <v>668.09541306666665</v>
      </c>
      <c r="AH40" s="26">
        <v>3673.7938475809515</v>
      </c>
      <c r="AI40" s="28">
        <f t="shared" si="3"/>
        <v>4341.8892606476184</v>
      </c>
      <c r="AJ40" s="29"/>
      <c r="AK40" s="29"/>
      <c r="AL40" s="29"/>
      <c r="AM40" s="29"/>
      <c r="AN40" s="32" t="s">
        <v>57</v>
      </c>
      <c r="AO40" s="33">
        <f t="shared" si="4"/>
        <v>15949.036591847616</v>
      </c>
    </row>
    <row r="41" spans="1:41" ht="18" customHeight="1" x14ac:dyDescent="0.3">
      <c r="A41" s="25" t="s">
        <v>58</v>
      </c>
      <c r="B41" s="26">
        <v>0</v>
      </c>
      <c r="C41" s="27">
        <v>0</v>
      </c>
      <c r="D41" s="26">
        <v>0</v>
      </c>
      <c r="E41" s="27">
        <v>0</v>
      </c>
      <c r="F41" s="26">
        <v>0</v>
      </c>
      <c r="G41" s="27">
        <v>0</v>
      </c>
      <c r="H41" s="26">
        <v>0</v>
      </c>
      <c r="I41" s="27">
        <v>0</v>
      </c>
      <c r="J41" s="26">
        <v>0</v>
      </c>
      <c r="K41" s="28">
        <f t="shared" si="0"/>
        <v>0</v>
      </c>
      <c r="L41" s="29"/>
      <c r="M41" s="29"/>
      <c r="N41" s="29"/>
      <c r="O41" s="29"/>
      <c r="P41" s="25" t="s">
        <v>58</v>
      </c>
      <c r="Q41" s="27">
        <v>0</v>
      </c>
      <c r="R41" s="26">
        <v>0</v>
      </c>
      <c r="S41" s="28">
        <f t="shared" si="1"/>
        <v>0</v>
      </c>
      <c r="T41" s="29"/>
      <c r="U41" s="29"/>
      <c r="V41" s="29"/>
      <c r="W41" s="29"/>
      <c r="X41" s="25" t="s">
        <v>58</v>
      </c>
      <c r="Y41" s="27">
        <v>0</v>
      </c>
      <c r="Z41" s="26">
        <v>0</v>
      </c>
      <c r="AA41" s="28">
        <f t="shared" si="2"/>
        <v>0</v>
      </c>
      <c r="AB41" s="29"/>
      <c r="AC41" s="30"/>
      <c r="AD41" s="31"/>
      <c r="AE41" s="29"/>
      <c r="AF41" s="25" t="s">
        <v>58</v>
      </c>
      <c r="AG41" s="27">
        <v>0</v>
      </c>
      <c r="AH41" s="26">
        <v>0</v>
      </c>
      <c r="AI41" s="28">
        <f t="shared" si="3"/>
        <v>0</v>
      </c>
      <c r="AJ41" s="29"/>
      <c r="AK41" s="29"/>
      <c r="AL41" s="29"/>
      <c r="AM41" s="29"/>
      <c r="AN41" s="32" t="s">
        <v>58</v>
      </c>
      <c r="AO41" s="33">
        <f t="shared" si="4"/>
        <v>0</v>
      </c>
    </row>
    <row r="42" spans="1:41" ht="18" customHeight="1" x14ac:dyDescent="0.3">
      <c r="A42" s="25" t="s">
        <v>59</v>
      </c>
      <c r="B42" s="26">
        <v>889.59019367777762</v>
      </c>
      <c r="C42" s="27">
        <v>151.00395547999997</v>
      </c>
      <c r="D42" s="26">
        <v>126.48416190666667</v>
      </c>
      <c r="E42" s="27">
        <v>911.40537764666669</v>
      </c>
      <c r="F42" s="26">
        <v>395.96096374000001</v>
      </c>
      <c r="G42" s="27">
        <v>68.70389295999999</v>
      </c>
      <c r="H42" s="26">
        <v>1089.4661433355557</v>
      </c>
      <c r="I42" s="27">
        <v>152.44494180000001</v>
      </c>
      <c r="J42" s="26">
        <v>706.20436788666666</v>
      </c>
      <c r="K42" s="28">
        <f t="shared" si="0"/>
        <v>4491.2639984333327</v>
      </c>
      <c r="L42" s="29"/>
      <c r="M42" s="29"/>
      <c r="N42" s="29"/>
      <c r="O42" s="29"/>
      <c r="P42" s="25" t="s">
        <v>59</v>
      </c>
      <c r="Q42" s="27">
        <v>710.55974003111112</v>
      </c>
      <c r="R42" s="26">
        <v>3547.3166829022221</v>
      </c>
      <c r="S42" s="28">
        <f t="shared" si="1"/>
        <v>4257.8764229333328</v>
      </c>
      <c r="T42" s="29"/>
      <c r="U42" s="29"/>
      <c r="V42" s="29"/>
      <c r="W42" s="29"/>
      <c r="X42" s="25" t="s">
        <v>59</v>
      </c>
      <c r="Y42" s="27">
        <v>4888.0323480022216</v>
      </c>
      <c r="Z42" s="26">
        <v>6417.1043045244442</v>
      </c>
      <c r="AA42" s="28">
        <f t="shared" si="2"/>
        <v>11305.136652526666</v>
      </c>
      <c r="AB42" s="29"/>
      <c r="AC42" s="30"/>
      <c r="AD42" s="31"/>
      <c r="AE42" s="29"/>
      <c r="AF42" s="25" t="s">
        <v>59</v>
      </c>
      <c r="AG42" s="27">
        <v>1067.6255858422221</v>
      </c>
      <c r="AH42" s="26">
        <v>5239.5302423298417</v>
      </c>
      <c r="AI42" s="28">
        <f t="shared" si="3"/>
        <v>6307.1558281720636</v>
      </c>
      <c r="AJ42" s="29"/>
      <c r="AK42" s="29"/>
      <c r="AL42" s="29"/>
      <c r="AM42" s="29"/>
      <c r="AN42" s="32" t="s">
        <v>59</v>
      </c>
      <c r="AO42" s="33">
        <f t="shared" si="4"/>
        <v>26361.432902065393</v>
      </c>
    </row>
    <row r="43" spans="1:41" ht="18" customHeight="1" x14ac:dyDescent="0.3">
      <c r="A43" s="25" t="s">
        <v>60</v>
      </c>
      <c r="B43" s="26">
        <v>1024.0240920000001</v>
      </c>
      <c r="C43" s="27">
        <v>201.72172</v>
      </c>
      <c r="D43" s="26">
        <v>50.668087999999997</v>
      </c>
      <c r="E43" s="27">
        <v>1037.7594280000001</v>
      </c>
      <c r="F43" s="26">
        <v>481.30956400000002</v>
      </c>
      <c r="G43" s="27">
        <v>39.721823999999998</v>
      </c>
      <c r="H43" s="26">
        <v>871.13606800000002</v>
      </c>
      <c r="I43" s="27">
        <v>59.055256</v>
      </c>
      <c r="J43" s="26">
        <v>216.65782799999999</v>
      </c>
      <c r="K43" s="28">
        <f t="shared" si="0"/>
        <v>3982.053868</v>
      </c>
      <c r="L43" s="29"/>
      <c r="M43" s="29"/>
      <c r="N43" s="29"/>
      <c r="O43" s="29"/>
      <c r="P43" s="25" t="s">
        <v>60</v>
      </c>
      <c r="Q43" s="27">
        <v>721.27755999999999</v>
      </c>
      <c r="R43" s="26">
        <v>3883.7792079999999</v>
      </c>
      <c r="S43" s="28">
        <f t="shared" si="1"/>
        <v>4605.0567680000004</v>
      </c>
      <c r="T43" s="29"/>
      <c r="U43" s="29"/>
      <c r="V43" s="29"/>
      <c r="W43" s="29"/>
      <c r="X43" s="25" t="s">
        <v>60</v>
      </c>
      <c r="Y43" s="27">
        <v>5475.41194</v>
      </c>
      <c r="Z43" s="26">
        <v>6987.7436159999997</v>
      </c>
      <c r="AA43" s="28">
        <f t="shared" si="2"/>
        <v>12463.155556</v>
      </c>
      <c r="AB43" s="29"/>
      <c r="AC43" s="30"/>
      <c r="AD43" s="31"/>
      <c r="AE43" s="29"/>
      <c r="AF43" s="25" t="s">
        <v>60</v>
      </c>
      <c r="AG43" s="27">
        <v>1094.2915399999999</v>
      </c>
      <c r="AH43" s="26">
        <v>6260.4239880000005</v>
      </c>
      <c r="AI43" s="28">
        <f t="shared" si="3"/>
        <v>7354.7155280000006</v>
      </c>
      <c r="AJ43" s="29"/>
      <c r="AK43" s="29"/>
      <c r="AL43" s="29"/>
      <c r="AM43" s="29"/>
      <c r="AN43" s="32" t="s">
        <v>60</v>
      </c>
      <c r="AO43" s="33">
        <f t="shared" si="4"/>
        <v>28404.98172</v>
      </c>
    </row>
    <row r="44" spans="1:41" ht="18" customHeight="1" x14ac:dyDescent="0.3">
      <c r="A44" s="25" t="s">
        <v>61</v>
      </c>
      <c r="B44" s="26">
        <v>1296.4558992000002</v>
      </c>
      <c r="C44" s="27">
        <v>379.0186104</v>
      </c>
      <c r="D44" s="26">
        <v>126.34359000000001</v>
      </c>
      <c r="E44" s="27">
        <v>1489.3414032000001</v>
      </c>
      <c r="F44" s="26">
        <v>653.04662159999998</v>
      </c>
      <c r="G44" s="27">
        <v>61.9611552</v>
      </c>
      <c r="H44" s="26">
        <v>1486.1771712</v>
      </c>
      <c r="I44" s="27">
        <v>207.62634359999998</v>
      </c>
      <c r="J44" s="26">
        <v>622.52562239999997</v>
      </c>
      <c r="K44" s="28">
        <f t="shared" si="0"/>
        <v>6322.4964168000006</v>
      </c>
      <c r="L44" s="29"/>
      <c r="M44" s="29"/>
      <c r="N44" s="29"/>
      <c r="O44" s="29"/>
      <c r="P44" s="25" t="s">
        <v>61</v>
      </c>
      <c r="Q44" s="27">
        <v>837.41628960000003</v>
      </c>
      <c r="R44" s="26">
        <v>5382.4630272000004</v>
      </c>
      <c r="S44" s="28">
        <f t="shared" si="1"/>
        <v>6219.8793168000002</v>
      </c>
      <c r="T44" s="29"/>
      <c r="U44" s="29"/>
      <c r="V44" s="29"/>
      <c r="W44" s="29"/>
      <c r="X44" s="25" t="s">
        <v>61</v>
      </c>
      <c r="Y44" s="27">
        <v>5879.7353364000001</v>
      </c>
      <c r="Z44" s="26">
        <v>7770.7534020000003</v>
      </c>
      <c r="AA44" s="28">
        <f t="shared" si="2"/>
        <v>13650.488738399999</v>
      </c>
      <c r="AB44" s="29"/>
      <c r="AC44" s="30"/>
      <c r="AD44" s="31"/>
      <c r="AE44" s="29"/>
      <c r="AF44" s="25" t="s">
        <v>61</v>
      </c>
      <c r="AG44" s="27">
        <v>1431.2791835999999</v>
      </c>
      <c r="AH44" s="26">
        <v>8049.6973613142845</v>
      </c>
      <c r="AI44" s="28">
        <f t="shared" si="3"/>
        <v>9480.9765449142851</v>
      </c>
      <c r="AJ44" s="29"/>
      <c r="AK44" s="29"/>
      <c r="AL44" s="29"/>
      <c r="AM44" s="29"/>
      <c r="AN44" s="32" t="s">
        <v>61</v>
      </c>
      <c r="AO44" s="33">
        <f t="shared" si="4"/>
        <v>35673.841016914288</v>
      </c>
    </row>
    <row r="45" spans="1:41" ht="18" customHeight="1" x14ac:dyDescent="0.3">
      <c r="A45" s="25" t="s">
        <v>62</v>
      </c>
      <c r="B45" s="26">
        <v>821.06329200000005</v>
      </c>
      <c r="C45" s="27">
        <v>241.50334559999999</v>
      </c>
      <c r="D45" s="26">
        <v>80.752468800000003</v>
      </c>
      <c r="E45" s="27">
        <v>945.30086159999996</v>
      </c>
      <c r="F45" s="26">
        <v>414.10132080000005</v>
      </c>
      <c r="G45" s="27">
        <v>39.379219200000001</v>
      </c>
      <c r="H45" s="26">
        <v>892.20463759999984</v>
      </c>
      <c r="I45" s="27">
        <v>133.067688</v>
      </c>
      <c r="J45" s="26">
        <v>398.38231439999998</v>
      </c>
      <c r="K45" s="28">
        <f t="shared" si="0"/>
        <v>3965.7551479999997</v>
      </c>
      <c r="L45" s="29"/>
      <c r="M45" s="29"/>
      <c r="N45" s="29"/>
      <c r="O45" s="29"/>
      <c r="P45" s="25" t="s">
        <v>62</v>
      </c>
      <c r="Q45" s="27">
        <v>529.44918240000004</v>
      </c>
      <c r="R45" s="26">
        <v>3414.3055056000007</v>
      </c>
      <c r="S45" s="28">
        <f t="shared" si="1"/>
        <v>3943.7546880000009</v>
      </c>
      <c r="T45" s="29"/>
      <c r="U45" s="29"/>
      <c r="V45" s="29"/>
      <c r="W45" s="29"/>
      <c r="X45" s="25" t="s">
        <v>62</v>
      </c>
      <c r="Y45" s="27">
        <v>3711.2411016000001</v>
      </c>
      <c r="Z45" s="26">
        <v>4908.5683296000007</v>
      </c>
      <c r="AA45" s="28">
        <f t="shared" si="2"/>
        <v>8619.8094312000012</v>
      </c>
      <c r="AB45" s="29"/>
      <c r="AC45" s="30"/>
      <c r="AD45" s="31"/>
      <c r="AE45" s="29"/>
      <c r="AF45" s="25" t="s">
        <v>62</v>
      </c>
      <c r="AG45" s="27">
        <v>906.99242640000011</v>
      </c>
      <c r="AH45" s="26">
        <v>5051.6331992000005</v>
      </c>
      <c r="AI45" s="28">
        <f t="shared" si="3"/>
        <v>5958.6256256000006</v>
      </c>
      <c r="AJ45" s="29"/>
      <c r="AK45" s="29"/>
      <c r="AL45" s="29"/>
      <c r="AM45" s="29"/>
      <c r="AN45" s="32" t="s">
        <v>62</v>
      </c>
      <c r="AO45" s="33">
        <f t="shared" si="4"/>
        <v>22487.944892800002</v>
      </c>
    </row>
    <row r="46" spans="1:41" ht="18" customHeight="1" x14ac:dyDescent="0.3">
      <c r="A46" s="25" t="s">
        <v>63</v>
      </c>
      <c r="B46" s="26">
        <v>1338.609061066667</v>
      </c>
      <c r="C46" s="27">
        <v>447.47909024</v>
      </c>
      <c r="D46" s="26">
        <v>158.69276192000001</v>
      </c>
      <c r="E46" s="27">
        <v>1617.4535390400001</v>
      </c>
      <c r="F46" s="26">
        <v>694.11785552000003</v>
      </c>
      <c r="G46" s="27">
        <v>69.275546880000007</v>
      </c>
      <c r="H46" s="26">
        <v>1812.3981827733332</v>
      </c>
      <c r="I46" s="27">
        <v>274.70487200000002</v>
      </c>
      <c r="J46" s="26">
        <v>800.8864081600002</v>
      </c>
      <c r="K46" s="28">
        <f t="shared" si="0"/>
        <v>7213.6173176000011</v>
      </c>
      <c r="L46" s="29"/>
      <c r="M46" s="29"/>
      <c r="N46" s="29"/>
      <c r="O46" s="29"/>
      <c r="P46" s="25" t="s">
        <v>63</v>
      </c>
      <c r="Q46" s="27">
        <v>830.24825162666673</v>
      </c>
      <c r="R46" s="26">
        <v>5768.8122539733331</v>
      </c>
      <c r="S46" s="28">
        <f t="shared" si="1"/>
        <v>6599.0605055999995</v>
      </c>
      <c r="T46" s="29"/>
      <c r="U46" s="29"/>
      <c r="V46" s="29"/>
      <c r="W46" s="29"/>
      <c r="X46" s="25" t="s">
        <v>63</v>
      </c>
      <c r="Y46" s="27">
        <v>5593.0660019733341</v>
      </c>
      <c r="Z46" s="26">
        <v>7534.8278993066679</v>
      </c>
      <c r="AA46" s="28">
        <f t="shared" si="2"/>
        <v>13127.893901280002</v>
      </c>
      <c r="AB46" s="29"/>
      <c r="AC46" s="30"/>
      <c r="AD46" s="31"/>
      <c r="AE46" s="29"/>
      <c r="AF46" s="25" t="s">
        <v>63</v>
      </c>
      <c r="AG46" s="27">
        <v>1498.6404998933335</v>
      </c>
      <c r="AH46" s="26">
        <v>8460.3500385561929</v>
      </c>
      <c r="AI46" s="28">
        <f t="shared" si="3"/>
        <v>9958.9905384495269</v>
      </c>
      <c r="AJ46" s="29"/>
      <c r="AK46" s="29"/>
      <c r="AL46" s="29"/>
      <c r="AM46" s="29"/>
      <c r="AN46" s="32" t="s">
        <v>63</v>
      </c>
      <c r="AO46" s="33">
        <f t="shared" si="4"/>
        <v>36899.562262929525</v>
      </c>
    </row>
    <row r="47" spans="1:41" ht="18" customHeight="1" x14ac:dyDescent="0.3">
      <c r="A47" s="25" t="s">
        <v>64</v>
      </c>
      <c r="B47" s="26">
        <v>5291.5532964000004</v>
      </c>
      <c r="C47" s="27">
        <v>1762.4702110399999</v>
      </c>
      <c r="D47" s="26">
        <v>624.08386431999986</v>
      </c>
      <c r="E47" s="27">
        <v>6384.7114018399989</v>
      </c>
      <c r="F47" s="26">
        <v>2741.5937319200002</v>
      </c>
      <c r="G47" s="27">
        <v>273.24128447999999</v>
      </c>
      <c r="H47" s="26">
        <v>6311.8956002399991</v>
      </c>
      <c r="I47" s="27">
        <v>1079.0099839999998</v>
      </c>
      <c r="J47" s="26">
        <v>3147.8251413599992</v>
      </c>
      <c r="K47" s="28">
        <f t="shared" si="0"/>
        <v>27616.384515599995</v>
      </c>
      <c r="L47" s="29"/>
      <c r="M47" s="29"/>
      <c r="N47" s="29"/>
      <c r="O47" s="29"/>
      <c r="P47" s="25" t="s">
        <v>64</v>
      </c>
      <c r="Q47" s="27">
        <v>3285.9278081600005</v>
      </c>
      <c r="R47" s="26">
        <v>22780.061865439999</v>
      </c>
      <c r="S47" s="28">
        <f t="shared" si="1"/>
        <v>26065.989673600001</v>
      </c>
      <c r="T47" s="29"/>
      <c r="U47" s="29"/>
      <c r="V47" s="29"/>
      <c r="W47" s="29"/>
      <c r="X47" s="25" t="s">
        <v>64</v>
      </c>
      <c r="Y47" s="27">
        <v>22164.214407440002</v>
      </c>
      <c r="Z47" s="26">
        <v>29841.274513440003</v>
      </c>
      <c r="AA47" s="28">
        <f t="shared" si="2"/>
        <v>52005.488920880001</v>
      </c>
      <c r="AB47" s="29"/>
      <c r="AC47" s="30"/>
      <c r="AD47" s="31"/>
      <c r="AE47" s="29"/>
      <c r="AF47" s="25" t="s">
        <v>64</v>
      </c>
      <c r="AG47" s="27">
        <v>5921.7778717600004</v>
      </c>
      <c r="AH47" s="26">
        <v>32694.106157680006</v>
      </c>
      <c r="AI47" s="28">
        <f t="shared" si="3"/>
        <v>38615.884029440007</v>
      </c>
      <c r="AJ47" s="29"/>
      <c r="AK47" s="29"/>
      <c r="AL47" s="29"/>
      <c r="AM47" s="29"/>
      <c r="AN47" s="32" t="s">
        <v>64</v>
      </c>
      <c r="AO47" s="33">
        <f t="shared" si="4"/>
        <v>144303.74713952001</v>
      </c>
    </row>
    <row r="48" spans="1:41" ht="18" customHeight="1" x14ac:dyDescent="0.3">
      <c r="A48" s="25" t="s">
        <v>65</v>
      </c>
      <c r="B48" s="26">
        <v>1214.3751340000001</v>
      </c>
      <c r="C48" s="27">
        <v>248.14986000000005</v>
      </c>
      <c r="D48" s="26">
        <v>64.579536000000004</v>
      </c>
      <c r="E48" s="27">
        <v>1243.341426</v>
      </c>
      <c r="F48" s="26">
        <v>573.93403799999999</v>
      </c>
      <c r="G48" s="27">
        <v>47.948687999999997</v>
      </c>
      <c r="H48" s="26">
        <v>1052.963906</v>
      </c>
      <c r="I48" s="27">
        <v>79.63051200000001</v>
      </c>
      <c r="J48" s="26">
        <v>282.08718600000003</v>
      </c>
      <c r="K48" s="28">
        <f t="shared" si="0"/>
        <v>4807.0102859999997</v>
      </c>
      <c r="L48" s="29"/>
      <c r="M48" s="29"/>
      <c r="N48" s="29"/>
      <c r="O48" s="29"/>
      <c r="P48" s="25" t="s">
        <v>65</v>
      </c>
      <c r="Q48" s="27">
        <v>849.88030000000003</v>
      </c>
      <c r="R48" s="26">
        <v>4639.3400360000005</v>
      </c>
      <c r="S48" s="28">
        <f t="shared" si="1"/>
        <v>5489.2203360000003</v>
      </c>
      <c r="T48" s="29"/>
      <c r="U48" s="29"/>
      <c r="V48" s="29"/>
      <c r="W48" s="29"/>
      <c r="X48" s="25" t="s">
        <v>65</v>
      </c>
      <c r="Y48" s="27">
        <v>6417.1887500000003</v>
      </c>
      <c r="Z48" s="26">
        <v>8208.9318519999997</v>
      </c>
      <c r="AA48" s="28">
        <f t="shared" si="2"/>
        <v>14626.120601999999</v>
      </c>
      <c r="AB48" s="29"/>
      <c r="AC48" s="30"/>
      <c r="AD48" s="31"/>
      <c r="AE48" s="29"/>
      <c r="AF48" s="25" t="s">
        <v>65</v>
      </c>
      <c r="AG48" s="27">
        <v>1301.0173100000002</v>
      </c>
      <c r="AH48" s="26">
        <v>7426.1273659999997</v>
      </c>
      <c r="AI48" s="28">
        <f t="shared" si="3"/>
        <v>8727.1446759999999</v>
      </c>
      <c r="AJ48" s="29"/>
      <c r="AK48" s="29"/>
      <c r="AL48" s="29"/>
      <c r="AM48" s="29"/>
      <c r="AN48" s="32" t="s">
        <v>65</v>
      </c>
      <c r="AO48" s="33">
        <f t="shared" si="4"/>
        <v>33649.495899999994</v>
      </c>
    </row>
    <row r="49" spans="2:11" ht="34.5" customHeight="1" x14ac:dyDescent="0.25"/>
    <row r="50" spans="2:11" x14ac:dyDescent="0.25">
      <c r="B50" s="24"/>
      <c r="C50" s="24"/>
      <c r="D50" s="24"/>
      <c r="E50" s="24"/>
      <c r="F50" s="24"/>
      <c r="G50" s="24"/>
      <c r="H50" s="24"/>
      <c r="I50" s="24"/>
      <c r="J50" s="24"/>
      <c r="K50" s="24"/>
    </row>
  </sheetData>
  <sheetProtection algorithmName="SHA-512" hashValue="RNrFZEGN/DEXl8DRLCiz6viHzBXpf9YCYgWsDNkO5tAlY8RNRlFXjRR72GuMdxiWX7cC5OHt1J2aeuYdpKqw5Q==" saltValue="ilSyITq8FaRQM9Hf1/Lxog==" spinCount="100000" sheet="1" objects="1" scenarios="1" insertColumns="0" insertRows="0" sort="0" autoFilter="0" pivotTables="0"/>
  <mergeCells count="8">
    <mergeCell ref="AN3:AO3"/>
    <mergeCell ref="B2:H2"/>
    <mergeCell ref="I2:K2"/>
    <mergeCell ref="AG2:AH2"/>
    <mergeCell ref="A3:K3"/>
    <mergeCell ref="P3:S3"/>
    <mergeCell ref="X3:AA3"/>
    <mergeCell ref="AF3:A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 GUAJIRA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2019-04-05T15:58:27Z</dcterms:created>
  <dcterms:modified xsi:type="dcterms:W3CDTF">2019-04-05T16:13:14Z</dcterms:modified>
</cp:coreProperties>
</file>